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  <sheet name="-광고비" sheetId="6" state="visible" r:id="rId6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7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78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>
        <f>TEXT(B2,"aaa")</f>
        <v/>
      </c>
      <c r="D2" s="133" t="inlineStr">
        <is>
          <t>네이버 쇼핑검색</t>
        </is>
      </c>
      <c r="E2" s="133">
        <f>VLOOKUP(G2,매칭테이블!D:E,2,0)</f>
        <v/>
      </c>
      <c r="F2" s="133" t="n"/>
      <c r="G2" s="133">
        <f>VLOOKUP(A2,'카페24 매칭'!B:C,2,0)</f>
        <v/>
      </c>
      <c r="H2" s="133" t="n"/>
      <c r="I2" s="133" t="n"/>
      <c r="J2" s="151" t="n">
        <v>749.9999999999999</v>
      </c>
      <c r="K2" s="133">
        <f>VLOOKUP($N2,매칭테이블!$G:$J,2,0)*H2</f>
        <v/>
      </c>
      <c r="L2" s="133">
        <f>K2-VLOOKUP($N2,매칭테이블!$G:$J,3,0)*K2</f>
        <v/>
      </c>
      <c r="M2" s="133">
        <f>VLOOKUP($N2,매칭테이블!$G:$J,4,0)*H2</f>
        <v/>
      </c>
      <c r="N2" s="133">
        <f>F2&amp;E2&amp;G2&amp;I2</f>
        <v/>
      </c>
      <c r="O2" s="133" t="n"/>
      <c r="P2" s="133" t="n"/>
    </row>
    <row r="3" hidden="1" customFormat="1" s="133">
      <c r="B3" s="150" t="n">
        <v>43746</v>
      </c>
      <c r="C3" s="133">
        <f>TEXT(B3,"aaa")</f>
        <v/>
      </c>
      <c r="D3" s="133" t="inlineStr">
        <is>
          <t>네이버 쇼핑검색</t>
        </is>
      </c>
      <c r="E3" s="133">
        <f>VLOOKUP(G3,매칭테이블!D:E,2,0)</f>
        <v/>
      </c>
      <c r="F3" s="133" t="n"/>
      <c r="G3" s="133">
        <f>VLOOKUP(A3,'카페24 매칭'!B:C,2,0)</f>
        <v/>
      </c>
      <c r="H3" s="133" t="n"/>
      <c r="I3" s="133" t="n"/>
      <c r="J3" s="151" t="n">
        <v>499.9999999999999</v>
      </c>
      <c r="K3" s="133">
        <f>VLOOKUP($N3,매칭테이블!$G:$J,2,0)*H3</f>
        <v/>
      </c>
      <c r="L3" s="133">
        <f>K3-VLOOKUP($N3,매칭테이블!$G:$J,3,0)*K3</f>
        <v/>
      </c>
      <c r="M3" s="133">
        <f>VLOOKUP($N3,매칭테이블!$G:$J,4,0)*H3</f>
        <v/>
      </c>
      <c r="N3" s="133">
        <f>F3&amp;E3&amp;G3&amp;I3</f>
        <v/>
      </c>
      <c r="O3" s="133" t="n"/>
      <c r="P3" s="133" t="n"/>
    </row>
    <row r="4" hidden="1" customFormat="1" s="133">
      <c r="B4" s="150" t="n">
        <v>43747</v>
      </c>
      <c r="C4" s="133">
        <f>TEXT(B4,"aaa")</f>
        <v/>
      </c>
      <c r="D4" s="133" t="inlineStr">
        <is>
          <t>네이버 쇼핑검색</t>
        </is>
      </c>
      <c r="E4" s="133">
        <f>VLOOKUP(G4,매칭테이블!D:E,2,0)</f>
        <v/>
      </c>
      <c r="F4" s="133" t="n"/>
      <c r="G4" s="133">
        <f>VLOOKUP(A4,'카페24 매칭'!B:C,2,0)</f>
        <v/>
      </c>
      <c r="H4" s="133" t="n"/>
      <c r="I4" s="133" t="n"/>
      <c r="J4" s="151" t="n">
        <v>2560</v>
      </c>
      <c r="K4" s="133">
        <f>VLOOKUP($N4,매칭테이블!$G:$J,2,0)*H4</f>
        <v/>
      </c>
      <c r="L4" s="133">
        <f>K4-VLOOKUP($N4,매칭테이블!$G:$J,3,0)*K4</f>
        <v/>
      </c>
      <c r="M4" s="133">
        <f>VLOOKUP($N4,매칭테이블!$G:$J,4,0)*H4</f>
        <v/>
      </c>
      <c r="N4" s="133">
        <f>F4&amp;E4&amp;G4&amp;I4</f>
        <v/>
      </c>
      <c r="O4" s="133" t="n"/>
      <c r="P4" s="133" t="n"/>
    </row>
    <row r="5" hidden="1" customFormat="1" s="133">
      <c r="B5" s="150" t="n">
        <v>43749</v>
      </c>
      <c r="C5" s="133">
        <f>TEXT(B5,"aaa")</f>
        <v/>
      </c>
      <c r="D5" s="133" t="inlineStr">
        <is>
          <t>네이버 쇼핑검색</t>
        </is>
      </c>
      <c r="E5" s="133">
        <f>VLOOKUP(G5,매칭테이블!D:E,2,0)</f>
        <v/>
      </c>
      <c r="F5" s="133" t="n"/>
      <c r="G5" s="133">
        <f>VLOOKUP(A5,'카페24 매칭'!B:C,2,0)</f>
        <v/>
      </c>
      <c r="H5" s="133" t="n"/>
      <c r="I5" s="133" t="n"/>
      <c r="J5" s="151" t="n">
        <v>4650</v>
      </c>
      <c r="K5" s="133">
        <f>VLOOKUP($N5,매칭테이블!$G:$J,2,0)*H5</f>
        <v/>
      </c>
      <c r="L5" s="133">
        <f>K5-VLOOKUP($N5,매칭테이블!$G:$J,3,0)*K5</f>
        <v/>
      </c>
      <c r="M5" s="133">
        <f>VLOOKUP($N5,매칭테이블!$G:$J,4,0)*H5</f>
        <v/>
      </c>
      <c r="N5" s="133">
        <f>F5&amp;E5&amp;G5&amp;I5</f>
        <v/>
      </c>
      <c r="O5" s="133" t="n"/>
      <c r="P5" s="133" t="n"/>
    </row>
    <row r="6" hidden="1" customFormat="1" s="133">
      <c r="B6" s="150" t="n">
        <v>43750</v>
      </c>
      <c r="C6" s="133">
        <f>TEXT(B6,"aaa")</f>
        <v/>
      </c>
      <c r="D6" s="133" t="inlineStr">
        <is>
          <t>네이버 쇼핑검색</t>
        </is>
      </c>
      <c r="E6" s="133">
        <f>VLOOKUP(G6,매칭테이블!D:E,2,0)</f>
        <v/>
      </c>
      <c r="F6" s="133" t="n"/>
      <c r="G6" s="133">
        <f>VLOOKUP(A6,'카페24 매칭'!B:C,2,0)</f>
        <v/>
      </c>
      <c r="H6" s="133" t="n"/>
      <c r="I6" s="133" t="n"/>
      <c r="J6" s="151" t="n">
        <v>4350</v>
      </c>
      <c r="K6" s="133">
        <f>VLOOKUP($N6,매칭테이블!$G:$J,2,0)*H6</f>
        <v/>
      </c>
      <c r="L6" s="133">
        <f>K6-VLOOKUP($N6,매칭테이블!$G:$J,3,0)*K6</f>
        <v/>
      </c>
      <c r="M6" s="133">
        <f>VLOOKUP($N6,매칭테이블!$G:$J,4,0)*H6</f>
        <v/>
      </c>
      <c r="N6" s="133">
        <f>F6&amp;E6&amp;G6&amp;I6</f>
        <v/>
      </c>
      <c r="O6" s="133" t="n"/>
      <c r="P6" s="133" t="n"/>
    </row>
    <row r="7" hidden="1" customFormat="1" s="133">
      <c r="B7" s="150" t="n">
        <v>43751</v>
      </c>
      <c r="C7" s="133">
        <f>TEXT(B7,"aaa")</f>
        <v/>
      </c>
      <c r="D7" s="133" t="inlineStr">
        <is>
          <t>네이버 쇼핑검색</t>
        </is>
      </c>
      <c r="E7" s="133">
        <f>VLOOKUP(G7,매칭테이블!D:E,2,0)</f>
        <v/>
      </c>
      <c r="F7" s="133" t="n"/>
      <c r="G7" s="133">
        <f>VLOOKUP(A7,'카페24 매칭'!B:C,2,0)</f>
        <v/>
      </c>
      <c r="H7" s="133" t="n"/>
      <c r="I7" s="133" t="n"/>
      <c r="J7" s="151" t="n">
        <v>5400</v>
      </c>
      <c r="K7" s="133">
        <f>VLOOKUP($N7,매칭테이블!$G:$J,2,0)*H7</f>
        <v/>
      </c>
      <c r="L7" s="133">
        <f>K7-VLOOKUP($N7,매칭테이블!$G:$J,3,0)*K7</f>
        <v/>
      </c>
      <c r="M7" s="133">
        <f>VLOOKUP($N7,매칭테이블!$G:$J,4,0)*H7</f>
        <v/>
      </c>
      <c r="N7" s="133">
        <f>F7&amp;E7&amp;G7&amp;I7</f>
        <v/>
      </c>
      <c r="O7" s="133" t="n"/>
      <c r="P7" s="133" t="n"/>
    </row>
    <row r="8" hidden="1" customFormat="1" s="133">
      <c r="B8" s="150" t="n">
        <v>43752</v>
      </c>
      <c r="C8" s="133">
        <f>TEXT(B8,"aaa")</f>
        <v/>
      </c>
      <c r="D8" s="133" t="inlineStr">
        <is>
          <t>네이버 쇼핑검색</t>
        </is>
      </c>
      <c r="E8" s="133">
        <f>VLOOKUP(G8,매칭테이블!D:E,2,0)</f>
        <v/>
      </c>
      <c r="F8" s="133" t="n"/>
      <c r="G8" s="133">
        <f>VLOOKUP(A8,'카페24 매칭'!B:C,2,0)</f>
        <v/>
      </c>
      <c r="H8" s="133" t="n"/>
      <c r="I8" s="133" t="n"/>
      <c r="J8" s="151" t="n">
        <v>4980</v>
      </c>
      <c r="K8" s="133">
        <f>VLOOKUP($N8,매칭테이블!$G:$J,2,0)*H8</f>
        <v/>
      </c>
      <c r="L8" s="133">
        <f>K8-VLOOKUP($N8,매칭테이블!$G:$J,3,0)*K8</f>
        <v/>
      </c>
      <c r="M8" s="133">
        <f>VLOOKUP($N8,매칭테이블!$G:$J,4,0)*H8</f>
        <v/>
      </c>
      <c r="N8" s="133">
        <f>F8&amp;E8&amp;G8&amp;I8</f>
        <v/>
      </c>
      <c r="O8" s="133" t="n"/>
      <c r="P8" s="133" t="n"/>
    </row>
    <row r="9" hidden="1" customFormat="1" s="133">
      <c r="B9" s="150" t="n">
        <v>43753</v>
      </c>
      <c r="C9" s="133">
        <f>TEXT(B9,"aaa")</f>
        <v/>
      </c>
      <c r="D9" s="133" t="inlineStr">
        <is>
          <t>네이버 쇼핑검색</t>
        </is>
      </c>
      <c r="E9" s="133">
        <f>VLOOKUP(G9,매칭테이블!D:E,2,0)</f>
        <v/>
      </c>
      <c r="F9" s="133" t="n"/>
      <c r="G9" s="133">
        <f>VLOOKUP(A9,'카페24 매칭'!B:C,2,0)</f>
        <v/>
      </c>
      <c r="H9" s="133" t="n"/>
      <c r="I9" s="133" t="n"/>
      <c r="J9" s="151" t="n">
        <v>3910</v>
      </c>
      <c r="K9" s="133">
        <f>VLOOKUP($N9,매칭테이블!$G:$J,2,0)*H9</f>
        <v/>
      </c>
      <c r="L9" s="133">
        <f>K9-VLOOKUP($N9,매칭테이블!$G:$J,3,0)*K9</f>
        <v/>
      </c>
      <c r="M9" s="133">
        <f>VLOOKUP($N9,매칭테이블!$G:$J,4,0)*H9</f>
        <v/>
      </c>
      <c r="N9" s="133">
        <f>F9&amp;E9&amp;G9&amp;I9</f>
        <v/>
      </c>
      <c r="O9" s="133" t="n"/>
      <c r="P9" s="133" t="n"/>
    </row>
    <row r="10" hidden="1" customFormat="1" s="133">
      <c r="B10" s="150" t="n">
        <v>43754</v>
      </c>
      <c r="C10" s="133">
        <f>TEXT(B10,"aaa")</f>
        <v/>
      </c>
      <c r="D10" s="133" t="inlineStr">
        <is>
          <t>네이버 쇼핑검색</t>
        </is>
      </c>
      <c r="E10" s="133">
        <f>VLOOKUP(G10,매칭테이블!D:E,2,0)</f>
        <v/>
      </c>
      <c r="F10" s="133" t="n"/>
      <c r="G10" s="133">
        <f>VLOOKUP(A10,'카페24 매칭'!B:C,2,0)</f>
        <v/>
      </c>
      <c r="H10" s="133" t="n"/>
      <c r="I10" s="133" t="n"/>
      <c r="J10" s="151" t="n">
        <v>3060</v>
      </c>
      <c r="K10" s="133">
        <f>VLOOKUP($N10,매칭테이블!$G:$J,2,0)*H10</f>
        <v/>
      </c>
      <c r="L10" s="133">
        <f>K10-VLOOKUP($N10,매칭테이블!$G:$J,3,0)*K10</f>
        <v/>
      </c>
      <c r="M10" s="133">
        <f>VLOOKUP($N10,매칭테이블!$G:$J,4,0)*H10</f>
        <v/>
      </c>
      <c r="N10" s="133">
        <f>F10&amp;E10&amp;G10&amp;I10</f>
        <v/>
      </c>
      <c r="O10" s="133" t="n"/>
      <c r="P10" s="133" t="n"/>
    </row>
    <row r="11" hidden="1" customFormat="1" s="133">
      <c r="B11" s="150" t="n">
        <v>43755</v>
      </c>
      <c r="C11" s="133">
        <f>TEXT(B11,"aaa")</f>
        <v/>
      </c>
      <c r="D11" s="133" t="inlineStr">
        <is>
          <t>네이버 쇼핑검색</t>
        </is>
      </c>
      <c r="E11" s="133">
        <f>VLOOKUP(G11,매칭테이블!D:E,2,0)</f>
        <v/>
      </c>
      <c r="F11" s="133" t="n"/>
      <c r="G11" s="133">
        <f>VLOOKUP(A11,'카페24 매칭'!B:C,2,0)</f>
        <v/>
      </c>
      <c r="H11" s="133" t="n"/>
      <c r="I11" s="133" t="n"/>
      <c r="J11" s="151" t="n">
        <v>3400</v>
      </c>
      <c r="K11" s="133">
        <f>VLOOKUP($N11,매칭테이블!$G:$J,2,0)*H11</f>
        <v/>
      </c>
      <c r="L11" s="133">
        <f>K11-VLOOKUP($N11,매칭테이블!$G:$J,3,0)*K11</f>
        <v/>
      </c>
      <c r="M11" s="133">
        <f>VLOOKUP($N11,매칭테이블!$G:$J,4,0)*H11</f>
        <v/>
      </c>
      <c r="N11" s="133">
        <f>F11&amp;E11&amp;G11&amp;I11</f>
        <v/>
      </c>
      <c r="O11" s="133" t="n"/>
      <c r="P11" s="133" t="n"/>
    </row>
    <row r="12" hidden="1" customFormat="1" s="133">
      <c r="B12" s="150" t="n">
        <v>43756</v>
      </c>
      <c r="C12" s="133">
        <f>TEXT(B12,"aaa")</f>
        <v/>
      </c>
      <c r="D12" s="133" t="inlineStr">
        <is>
          <t>네이버 쇼핑검색</t>
        </is>
      </c>
      <c r="E12" s="133">
        <f>VLOOKUP(G12,매칭테이블!D:E,2,0)</f>
        <v/>
      </c>
      <c r="F12" s="133" t="n"/>
      <c r="G12" s="133">
        <f>VLOOKUP(A12,'카페24 매칭'!B:C,2,0)</f>
        <v/>
      </c>
      <c r="H12" s="133" t="n"/>
      <c r="I12" s="133" t="n"/>
      <c r="J12" s="151" t="n">
        <v>5300</v>
      </c>
      <c r="K12" s="133">
        <f>VLOOKUP($N12,매칭테이블!$G:$J,2,0)*H12</f>
        <v/>
      </c>
      <c r="L12" s="133">
        <f>K12-VLOOKUP($N12,매칭테이블!$G:$J,3,0)*K12</f>
        <v/>
      </c>
      <c r="M12" s="133">
        <f>VLOOKUP($N12,매칭테이블!$G:$J,4,0)*H12</f>
        <v/>
      </c>
      <c r="N12" s="133">
        <f>F12&amp;E12&amp;G12&amp;I12</f>
        <v/>
      </c>
      <c r="O12" s="133" t="n"/>
      <c r="P12" s="133" t="n"/>
    </row>
    <row r="13" hidden="1" customFormat="1" s="133">
      <c r="B13" s="150" t="n">
        <v>43757</v>
      </c>
      <c r="C13" s="133">
        <f>TEXT(B13,"aaa")</f>
        <v/>
      </c>
      <c r="D13" s="133" t="inlineStr">
        <is>
          <t>네이버 쇼핑검색</t>
        </is>
      </c>
      <c r="E13" s="133">
        <f>VLOOKUP(G13,매칭테이블!D:E,2,0)</f>
        <v/>
      </c>
      <c r="F13" s="133" t="n"/>
      <c r="G13" s="133">
        <f>VLOOKUP(A13,'카페24 매칭'!B:C,2,0)</f>
        <v/>
      </c>
      <c r="H13" s="133" t="n"/>
      <c r="I13" s="133" t="n"/>
      <c r="J13" s="151" t="n">
        <v>5280</v>
      </c>
      <c r="K13" s="133">
        <f>VLOOKUP($N13,매칭테이블!$G:$J,2,0)*H13</f>
        <v/>
      </c>
      <c r="L13" s="133">
        <f>K13-VLOOKUP($N13,매칭테이블!$G:$J,3,0)*K13</f>
        <v/>
      </c>
      <c r="M13" s="133">
        <f>VLOOKUP($N13,매칭테이블!$G:$J,4,0)*H13</f>
        <v/>
      </c>
      <c r="N13" s="133">
        <f>F13&amp;E13&amp;G13&amp;I13</f>
        <v/>
      </c>
      <c r="O13" s="133" t="n"/>
      <c r="P13" s="133" t="n"/>
    </row>
    <row r="14" hidden="1" customFormat="1" s="133">
      <c r="B14" s="150" t="n">
        <v>43758</v>
      </c>
      <c r="C14" s="133">
        <f>TEXT(B14,"aaa")</f>
        <v/>
      </c>
      <c r="D14" s="133" t="inlineStr">
        <is>
          <t>네이버 쇼핑검색</t>
        </is>
      </c>
      <c r="E14" s="133">
        <f>VLOOKUP(G14,매칭테이블!D:E,2,0)</f>
        <v/>
      </c>
      <c r="F14" s="133" t="n"/>
      <c r="G14" s="133">
        <f>VLOOKUP(A14,'카페24 매칭'!B:C,2,0)</f>
        <v/>
      </c>
      <c r="H14" s="133" t="n"/>
      <c r="I14" s="133" t="n"/>
      <c r="J14" s="151" t="n">
        <v>6079.999999999999</v>
      </c>
      <c r="K14" s="133">
        <f>VLOOKUP($N14,매칭테이블!$G:$J,2,0)*H14</f>
        <v/>
      </c>
      <c r="L14" s="133">
        <f>K14-VLOOKUP($N14,매칭테이블!$G:$J,3,0)*K14</f>
        <v/>
      </c>
      <c r="M14" s="133">
        <f>VLOOKUP($N14,매칭테이블!$G:$J,4,0)*H14</f>
        <v/>
      </c>
      <c r="N14" s="133">
        <f>F14&amp;E14&amp;G14&amp;I14</f>
        <v/>
      </c>
      <c r="O14" s="133" t="n"/>
      <c r="P14" s="133" t="n"/>
    </row>
    <row r="15" hidden="1" customFormat="1" s="133">
      <c r="B15" s="150" t="n">
        <v>43759</v>
      </c>
      <c r="C15" s="133">
        <f>TEXT(B15,"aaa")</f>
        <v/>
      </c>
      <c r="D15" s="133" t="inlineStr">
        <is>
          <t>네이버 쇼핑검색</t>
        </is>
      </c>
      <c r="E15" s="133">
        <f>VLOOKUP(G15,매칭테이블!D:E,2,0)</f>
        <v/>
      </c>
      <c r="F15" s="133" t="n"/>
      <c r="G15" s="133">
        <f>VLOOKUP(A15,'카페24 매칭'!B:C,2,0)</f>
        <v/>
      </c>
      <c r="H15" s="133" t="n"/>
      <c r="I15" s="133" t="n"/>
      <c r="J15" s="151" t="n">
        <v>3680</v>
      </c>
      <c r="K15" s="133">
        <f>VLOOKUP($N15,매칭테이블!$G:$J,2,0)*H15</f>
        <v/>
      </c>
      <c r="L15" s="133">
        <f>K15-VLOOKUP($N15,매칭테이블!$G:$J,3,0)*K15</f>
        <v/>
      </c>
      <c r="M15" s="133">
        <f>VLOOKUP($N15,매칭테이블!$G:$J,4,0)*H15</f>
        <v/>
      </c>
      <c r="N15" s="133">
        <f>F15&amp;E15&amp;G15&amp;I15</f>
        <v/>
      </c>
      <c r="O15" s="133" t="n"/>
      <c r="P15" s="133" t="n"/>
    </row>
    <row r="16" hidden="1" customFormat="1" s="133">
      <c r="B16" s="150" t="n">
        <v>43760</v>
      </c>
      <c r="C16" s="133">
        <f>TEXT(B16,"aaa")</f>
        <v/>
      </c>
      <c r="D16" s="133" t="inlineStr">
        <is>
          <t>네이버 쇼핑검색</t>
        </is>
      </c>
      <c r="E16" s="133">
        <f>VLOOKUP(G16,매칭테이블!D:E,2,0)</f>
        <v/>
      </c>
      <c r="F16" s="133" t="n"/>
      <c r="G16" s="133">
        <f>VLOOKUP(A16,'카페24 매칭'!B:C,2,0)</f>
        <v/>
      </c>
      <c r="H16" s="133" t="n"/>
      <c r="I16" s="133" t="n"/>
      <c r="J16" s="151" t="n">
        <v>4090</v>
      </c>
      <c r="K16" s="133">
        <f>VLOOKUP($N16,매칭테이블!$G:$J,2,0)*H16</f>
        <v/>
      </c>
      <c r="L16" s="133">
        <f>K16-VLOOKUP($N16,매칭테이블!$G:$J,3,0)*K16</f>
        <v/>
      </c>
      <c r="M16" s="133">
        <f>VLOOKUP($N16,매칭테이블!$G:$J,4,0)*H16</f>
        <v/>
      </c>
      <c r="N16" s="133">
        <f>F16&amp;E16&amp;G16&amp;I16</f>
        <v/>
      </c>
      <c r="O16" s="133" t="n"/>
      <c r="P16" s="133" t="n"/>
    </row>
    <row r="17" hidden="1" customFormat="1" s="133">
      <c r="B17" s="150" t="n">
        <v>43761</v>
      </c>
      <c r="C17" s="133">
        <f>TEXT(B17,"aaa")</f>
        <v/>
      </c>
      <c r="D17" s="133" t="inlineStr">
        <is>
          <t>네이버 쇼핑검색</t>
        </is>
      </c>
      <c r="E17" s="133">
        <f>VLOOKUP(G17,매칭테이블!D:E,2,0)</f>
        <v/>
      </c>
      <c r="F17" s="133" t="n"/>
      <c r="G17" s="133">
        <f>VLOOKUP(A17,'카페24 매칭'!B:C,2,0)</f>
        <v/>
      </c>
      <c r="H17" s="133" t="n"/>
      <c r="I17" s="133" t="n"/>
      <c r="J17" s="151" t="n">
        <v>4240</v>
      </c>
      <c r="K17" s="133">
        <f>VLOOKUP($N17,매칭테이블!$G:$J,2,0)*H17</f>
        <v/>
      </c>
      <c r="L17" s="133">
        <f>K17-VLOOKUP($N17,매칭테이블!$G:$J,3,0)*K17</f>
        <v/>
      </c>
      <c r="M17" s="133">
        <f>VLOOKUP($N17,매칭테이블!$G:$J,4,0)*H17</f>
        <v/>
      </c>
      <c r="N17" s="133">
        <f>F17&amp;E17&amp;G17&amp;I17</f>
        <v/>
      </c>
      <c r="O17" s="133" t="n"/>
      <c r="P17" s="133" t="n"/>
    </row>
    <row r="18" hidden="1" customFormat="1" s="133">
      <c r="B18" s="150" t="n">
        <v>43762</v>
      </c>
      <c r="C18" s="133">
        <f>TEXT(B18,"aaa")</f>
        <v/>
      </c>
      <c r="D18" s="133" t="inlineStr">
        <is>
          <t>네이버 쇼핑검색</t>
        </is>
      </c>
      <c r="E18" s="133">
        <f>VLOOKUP(G18,매칭테이블!D:E,2,0)</f>
        <v/>
      </c>
      <c r="F18" s="133" t="n"/>
      <c r="G18" s="133">
        <f>VLOOKUP(A18,'카페24 매칭'!B:C,2,0)</f>
        <v/>
      </c>
      <c r="H18" s="133" t="n"/>
      <c r="I18" s="133" t="n"/>
      <c r="J18" s="151" t="n">
        <v>3320</v>
      </c>
      <c r="K18" s="133">
        <f>VLOOKUP($N18,매칭테이블!$G:$J,2,0)*H18</f>
        <v/>
      </c>
      <c r="L18" s="133">
        <f>K18-VLOOKUP($N18,매칭테이블!$G:$J,3,0)*K18</f>
        <v/>
      </c>
      <c r="M18" s="133">
        <f>VLOOKUP($N18,매칭테이블!$G:$J,4,0)*H18</f>
        <v/>
      </c>
      <c r="N18" s="133">
        <f>F18&amp;E18&amp;G18&amp;I18</f>
        <v/>
      </c>
      <c r="O18" s="133" t="n"/>
      <c r="P18" s="133" t="n"/>
    </row>
    <row r="19" hidden="1" customFormat="1" s="133">
      <c r="B19" s="150" t="n">
        <v>43763</v>
      </c>
      <c r="C19" s="133">
        <f>TEXT(B19,"aaa")</f>
        <v/>
      </c>
      <c r="D19" s="133" t="inlineStr">
        <is>
          <t>네이버 쇼핑검색</t>
        </is>
      </c>
      <c r="E19" s="133">
        <f>VLOOKUP(G19,매칭테이블!D:E,2,0)</f>
        <v/>
      </c>
      <c r="F19" s="133" t="n"/>
      <c r="G19" s="133">
        <f>VLOOKUP(A19,'카페24 매칭'!B:C,2,0)</f>
        <v/>
      </c>
      <c r="H19" s="133" t="n"/>
      <c r="I19" s="133" t="n"/>
      <c r="J19" s="151" t="n">
        <v>4750</v>
      </c>
      <c r="K19" s="133">
        <f>VLOOKUP($N19,매칭테이블!$G:$J,2,0)*H19</f>
        <v/>
      </c>
      <c r="L19" s="133">
        <f>K19-VLOOKUP($N19,매칭테이블!$G:$J,3,0)*K19</f>
        <v/>
      </c>
      <c r="M19" s="133">
        <f>VLOOKUP($N19,매칭테이블!$G:$J,4,0)*H19</f>
        <v/>
      </c>
      <c r="N19" s="133">
        <f>F19&amp;E19&amp;G19&amp;I19</f>
        <v/>
      </c>
      <c r="O19" s="133" t="n"/>
      <c r="P19" s="133" t="n"/>
    </row>
    <row r="20" hidden="1" customFormat="1" s="133">
      <c r="B20" s="150" t="n">
        <v>43764</v>
      </c>
      <c r="C20" s="133">
        <f>TEXT(B20,"aaa")</f>
        <v/>
      </c>
      <c r="D20" s="133" t="inlineStr">
        <is>
          <t>네이버 쇼핑검색</t>
        </is>
      </c>
      <c r="E20" s="133">
        <f>VLOOKUP(G20,매칭테이블!D:E,2,0)</f>
        <v/>
      </c>
      <c r="F20" s="133" t="n"/>
      <c r="G20" s="133">
        <f>VLOOKUP(A20,'카페24 매칭'!B:C,2,0)</f>
        <v/>
      </c>
      <c r="H20" s="133" t="n"/>
      <c r="I20" s="133" t="n"/>
      <c r="J20" s="151" t="n">
        <v>3810</v>
      </c>
      <c r="K20" s="133">
        <f>VLOOKUP($N20,매칭테이블!$G:$J,2,0)*H20</f>
        <v/>
      </c>
      <c r="L20" s="133">
        <f>K20-VLOOKUP($N20,매칭테이블!$G:$J,3,0)*K20</f>
        <v/>
      </c>
      <c r="M20" s="133">
        <f>VLOOKUP($N20,매칭테이블!$G:$J,4,0)*H20</f>
        <v/>
      </c>
      <c r="N20" s="133">
        <f>F20&amp;E20&amp;G20&amp;I20</f>
        <v/>
      </c>
      <c r="O20" s="133" t="n"/>
      <c r="P20" s="133" t="n"/>
    </row>
    <row r="21" hidden="1" customFormat="1" s="133">
      <c r="B21" s="150" t="n">
        <v>43765</v>
      </c>
      <c r="C21" s="133">
        <f>TEXT(B21,"aaa")</f>
        <v/>
      </c>
      <c r="D21" s="133" t="inlineStr">
        <is>
          <t>네이버 쇼핑검색</t>
        </is>
      </c>
      <c r="E21" s="133">
        <f>VLOOKUP(G21,매칭테이블!D:E,2,0)</f>
        <v/>
      </c>
      <c r="F21" s="133" t="n"/>
      <c r="G21" s="133">
        <f>VLOOKUP(A21,'카페24 매칭'!B:C,2,0)</f>
        <v/>
      </c>
      <c r="H21" s="133" t="n"/>
      <c r="I21" s="133" t="n"/>
      <c r="J21" s="151" t="n">
        <v>4080</v>
      </c>
      <c r="K21" s="133">
        <f>VLOOKUP($N21,매칭테이블!$G:$J,2,0)*H21</f>
        <v/>
      </c>
      <c r="L21" s="133">
        <f>K21-VLOOKUP($N21,매칭테이블!$G:$J,3,0)*K21</f>
        <v/>
      </c>
      <c r="M21" s="133">
        <f>VLOOKUP($N21,매칭테이블!$G:$J,4,0)*H21</f>
        <v/>
      </c>
      <c r="N21" s="133">
        <f>F21&amp;E21&amp;G21&amp;I21</f>
        <v/>
      </c>
      <c r="O21" s="133" t="n"/>
      <c r="P21" s="133" t="n"/>
    </row>
    <row r="22" hidden="1" customFormat="1" s="133">
      <c r="B22" s="150" t="n">
        <v>43766</v>
      </c>
      <c r="C22" s="133">
        <f>TEXT(B22,"aaa")</f>
        <v/>
      </c>
      <c r="D22" s="133" t="inlineStr">
        <is>
          <t>네이버 쇼핑검색</t>
        </is>
      </c>
      <c r="E22" s="133">
        <f>VLOOKUP(G22,매칭테이블!D:E,2,0)</f>
        <v/>
      </c>
      <c r="F22" s="133" t="n"/>
      <c r="G22" s="133">
        <f>VLOOKUP(A22,'카페24 매칭'!B:C,2,0)</f>
        <v/>
      </c>
      <c r="H22" s="133" t="n"/>
      <c r="I22" s="133" t="n"/>
      <c r="J22" s="151" t="n">
        <v>3600</v>
      </c>
      <c r="K22" s="133">
        <f>VLOOKUP($N22,매칭테이블!$G:$J,2,0)*H22</f>
        <v/>
      </c>
      <c r="L22" s="133">
        <f>K22-VLOOKUP($N22,매칭테이블!$G:$J,3,0)*K22</f>
        <v/>
      </c>
      <c r="M22" s="133">
        <f>VLOOKUP($N22,매칭테이블!$G:$J,4,0)*H22</f>
        <v/>
      </c>
      <c r="N22" s="133">
        <f>F22&amp;E22&amp;G22&amp;I22</f>
        <v/>
      </c>
      <c r="O22" s="133" t="n"/>
      <c r="P22" s="133" t="n"/>
    </row>
    <row r="23" hidden="1" customFormat="1" s="133">
      <c r="B23" s="150" t="n">
        <v>43767</v>
      </c>
      <c r="C23" s="133">
        <f>TEXT(B23,"aaa")</f>
        <v/>
      </c>
      <c r="D23" s="133" t="inlineStr">
        <is>
          <t>네이버 쇼핑검색</t>
        </is>
      </c>
      <c r="E23" s="133">
        <f>VLOOKUP(G23,매칭테이블!D:E,2,0)</f>
        <v/>
      </c>
      <c r="F23" s="133" t="n"/>
      <c r="G23" s="133">
        <f>VLOOKUP(A23,'카페24 매칭'!B:C,2,0)</f>
        <v/>
      </c>
      <c r="H23" s="133" t="n"/>
      <c r="I23" s="133" t="n"/>
      <c r="J23" s="151" t="n">
        <v>2300</v>
      </c>
      <c r="K23" s="133">
        <f>VLOOKUP($N23,매칭테이블!$G:$J,2,0)*H23</f>
        <v/>
      </c>
      <c r="L23" s="133">
        <f>K23-VLOOKUP($N23,매칭테이블!$G:$J,3,0)*K23</f>
        <v/>
      </c>
      <c r="M23" s="133">
        <f>VLOOKUP($N23,매칭테이블!$G:$J,4,0)*H23</f>
        <v/>
      </c>
      <c r="N23" s="133">
        <f>F23&amp;E23&amp;G23&amp;I23</f>
        <v/>
      </c>
      <c r="O23" s="133" t="n"/>
      <c r="P23" s="133" t="n"/>
    </row>
    <row r="24" hidden="1" customFormat="1" s="133">
      <c r="B24" s="150" t="n">
        <v>43768</v>
      </c>
      <c r="C24" s="133">
        <f>TEXT(B24,"aaa")</f>
        <v/>
      </c>
      <c r="D24" s="133" t="inlineStr">
        <is>
          <t>네이버 쇼핑검색</t>
        </is>
      </c>
      <c r="E24" s="133">
        <f>VLOOKUP(G24,매칭테이블!D:E,2,0)</f>
        <v/>
      </c>
      <c r="F24" s="133" t="n"/>
      <c r="G24" s="133">
        <f>VLOOKUP(A24,'카페24 매칭'!B:C,2,0)</f>
        <v/>
      </c>
      <c r="H24" s="133" t="n"/>
      <c r="I24" s="133" t="n"/>
      <c r="J24" s="151" t="n">
        <v>2660</v>
      </c>
      <c r="K24" s="133">
        <f>VLOOKUP($N24,매칭테이블!$G:$J,2,0)*H24</f>
        <v/>
      </c>
      <c r="L24" s="133">
        <f>K24-VLOOKUP($N24,매칭테이블!$G:$J,3,0)*K24</f>
        <v/>
      </c>
      <c r="M24" s="133">
        <f>VLOOKUP($N24,매칭테이블!$G:$J,4,0)*H24</f>
        <v/>
      </c>
      <c r="N24" s="133">
        <f>F24&amp;E24&amp;G24&amp;I24</f>
        <v/>
      </c>
      <c r="O24" s="133" t="n"/>
      <c r="P24" s="133" t="n"/>
    </row>
    <row r="25" hidden="1" customFormat="1" s="133">
      <c r="B25" s="150" t="n">
        <v>43769</v>
      </c>
      <c r="C25" s="133">
        <f>TEXT(B25,"aaa")</f>
        <v/>
      </c>
      <c r="D25" s="133" t="inlineStr">
        <is>
          <t>네이버 쇼핑검색</t>
        </is>
      </c>
      <c r="E25" s="133">
        <f>VLOOKUP(G25,매칭테이블!D:E,2,0)</f>
        <v/>
      </c>
      <c r="F25" s="133" t="n"/>
      <c r="G25" s="133">
        <f>VLOOKUP(A25,'카페24 매칭'!B:C,2,0)</f>
        <v/>
      </c>
      <c r="H25" s="133" t="n"/>
      <c r="I25" s="133" t="n"/>
      <c r="J25" s="151" t="n">
        <v>2100</v>
      </c>
      <c r="K25" s="133">
        <f>VLOOKUP($N25,매칭테이블!$G:$J,2,0)*H25</f>
        <v/>
      </c>
      <c r="L25" s="133">
        <f>K25-VLOOKUP($N25,매칭테이블!$G:$J,3,0)*K25</f>
        <v/>
      </c>
      <c r="M25" s="133">
        <f>VLOOKUP($N25,매칭테이블!$G:$J,4,0)*H25</f>
        <v/>
      </c>
      <c r="N25" s="133">
        <f>F25&amp;E25&amp;G25&amp;I25</f>
        <v/>
      </c>
      <c r="O25" s="133" t="n"/>
      <c r="P25" s="133" t="n"/>
    </row>
    <row r="26" hidden="1" customFormat="1" s="133">
      <c r="B26" s="150" t="n">
        <v>43749</v>
      </c>
      <c r="C26" s="133">
        <f>TEXT(B26,"aaa")</f>
        <v/>
      </c>
      <c r="D26" s="133" t="inlineStr">
        <is>
          <t>네이버 브랜드검색</t>
        </is>
      </c>
      <c r="E26" s="133">
        <f>VLOOKUP(G26,매칭테이블!D:E,2,0)</f>
        <v/>
      </c>
      <c r="F26" s="133" t="n"/>
      <c r="G26" s="133">
        <f>VLOOKUP(A26,'카페24 매칭'!B:C,2,0)</f>
        <v/>
      </c>
      <c r="H26" s="133" t="n"/>
      <c r="I26" s="133" t="n"/>
      <c r="J26" s="151" t="n">
        <v>20000</v>
      </c>
      <c r="K26" s="133">
        <f>VLOOKUP($N26,매칭테이블!$G:$J,2,0)*H26</f>
        <v/>
      </c>
      <c r="L26" s="133">
        <f>K26-VLOOKUP($N26,매칭테이블!$G:$J,3,0)*K26</f>
        <v/>
      </c>
      <c r="M26" s="133">
        <f>VLOOKUP($N26,매칭테이블!$G:$J,4,0)*H26</f>
        <v/>
      </c>
      <c r="N26" s="133">
        <f>F26&amp;E26&amp;G26&amp;I26</f>
        <v/>
      </c>
      <c r="O26" s="133" t="n"/>
      <c r="P26" s="133" t="n"/>
    </row>
    <row r="27" hidden="1" customFormat="1" s="133">
      <c r="B27" s="150" t="n">
        <v>43750</v>
      </c>
      <c r="C27" s="133">
        <f>TEXT(B27,"aaa")</f>
        <v/>
      </c>
      <c r="D27" s="133" t="inlineStr">
        <is>
          <t>네이버 브랜드검색</t>
        </is>
      </c>
      <c r="E27" s="133">
        <f>VLOOKUP(G27,매칭테이블!D:E,2,0)</f>
        <v/>
      </c>
      <c r="F27" s="133" t="n"/>
      <c r="G27" s="133">
        <f>VLOOKUP(A27,'카페24 매칭'!B:C,2,0)</f>
        <v/>
      </c>
      <c r="H27" s="133" t="n"/>
      <c r="I27" s="133" t="n"/>
      <c r="J27" s="151" t="n">
        <v>20000</v>
      </c>
      <c r="K27" s="133">
        <f>VLOOKUP($N27,매칭테이블!$G:$J,2,0)*H27</f>
        <v/>
      </c>
      <c r="L27" s="133">
        <f>K27-VLOOKUP($N27,매칭테이블!$G:$J,3,0)*K27</f>
        <v/>
      </c>
      <c r="M27" s="133">
        <f>VLOOKUP($N27,매칭테이블!$G:$J,4,0)*H27</f>
        <v/>
      </c>
      <c r="N27" s="133">
        <f>F27&amp;E27&amp;G27&amp;I27</f>
        <v/>
      </c>
      <c r="O27" s="133" t="n"/>
      <c r="P27" s="133" t="n"/>
    </row>
    <row r="28" hidden="1" customFormat="1" s="133">
      <c r="B28" s="150" t="n">
        <v>43751</v>
      </c>
      <c r="C28" s="133">
        <f>TEXT(B28,"aaa")</f>
        <v/>
      </c>
      <c r="D28" s="133" t="inlineStr">
        <is>
          <t>네이버 브랜드검색</t>
        </is>
      </c>
      <c r="E28" s="133">
        <f>VLOOKUP(G28,매칭테이블!D:E,2,0)</f>
        <v/>
      </c>
      <c r="F28" s="133" t="n"/>
      <c r="G28" s="133">
        <f>VLOOKUP(A28,'카페24 매칭'!B:C,2,0)</f>
        <v/>
      </c>
      <c r="H28" s="133" t="n"/>
      <c r="I28" s="133" t="n"/>
      <c r="J28" s="151" t="n">
        <v>20000</v>
      </c>
      <c r="K28" s="133">
        <f>VLOOKUP($N28,매칭테이블!$G:$J,2,0)*H28</f>
        <v/>
      </c>
      <c r="L28" s="133">
        <f>K28-VLOOKUP($N28,매칭테이블!$G:$J,3,0)*K28</f>
        <v/>
      </c>
      <c r="M28" s="133">
        <f>VLOOKUP($N28,매칭테이블!$G:$J,4,0)*H28</f>
        <v/>
      </c>
      <c r="N28" s="133">
        <f>F28&amp;E28&amp;G28&amp;I28</f>
        <v/>
      </c>
      <c r="O28" s="133" t="n"/>
      <c r="P28" s="133" t="n"/>
    </row>
    <row r="29" hidden="1" customFormat="1" s="133">
      <c r="B29" s="150" t="n">
        <v>43752</v>
      </c>
      <c r="C29" s="133">
        <f>TEXT(B29,"aaa")</f>
        <v/>
      </c>
      <c r="D29" s="133" t="inlineStr">
        <is>
          <t>네이버 브랜드검색</t>
        </is>
      </c>
      <c r="E29" s="133">
        <f>VLOOKUP(G29,매칭테이블!D:E,2,0)</f>
        <v/>
      </c>
      <c r="F29" s="133" t="n"/>
      <c r="G29" s="133">
        <f>VLOOKUP(A29,'카페24 매칭'!B:C,2,0)</f>
        <v/>
      </c>
      <c r="H29" s="133" t="n"/>
      <c r="I29" s="133" t="n"/>
      <c r="J29" s="151" t="n">
        <v>20000</v>
      </c>
      <c r="K29" s="133">
        <f>VLOOKUP($N29,매칭테이블!$G:$J,2,0)*H29</f>
        <v/>
      </c>
      <c r="L29" s="133">
        <f>K29-VLOOKUP($N29,매칭테이블!$G:$J,3,0)*K29</f>
        <v/>
      </c>
      <c r="M29" s="133">
        <f>VLOOKUP($N29,매칭테이블!$G:$J,4,0)*H29</f>
        <v/>
      </c>
      <c r="N29" s="133">
        <f>F29&amp;E29&amp;G29&amp;I29</f>
        <v/>
      </c>
      <c r="O29" s="133" t="n"/>
      <c r="P29" s="133" t="n"/>
    </row>
    <row r="30" hidden="1" customFormat="1" s="133">
      <c r="B30" s="150" t="n">
        <v>43753</v>
      </c>
      <c r="C30" s="133">
        <f>TEXT(B30,"aaa")</f>
        <v/>
      </c>
      <c r="D30" s="133" t="inlineStr">
        <is>
          <t>네이버 브랜드검색</t>
        </is>
      </c>
      <c r="E30" s="133">
        <f>VLOOKUP(G30,매칭테이블!D:E,2,0)</f>
        <v/>
      </c>
      <c r="F30" s="133" t="n"/>
      <c r="G30" s="133">
        <f>VLOOKUP(A30,'카페24 매칭'!B:C,2,0)</f>
        <v/>
      </c>
      <c r="H30" s="133" t="n"/>
      <c r="I30" s="133" t="n"/>
      <c r="J30" s="151" t="n">
        <v>20000</v>
      </c>
      <c r="K30" s="133">
        <f>VLOOKUP($N30,매칭테이블!$G:$J,2,0)*H30</f>
        <v/>
      </c>
      <c r="L30" s="133">
        <f>K30-VLOOKUP($N30,매칭테이블!$G:$J,3,0)*K30</f>
        <v/>
      </c>
      <c r="M30" s="133">
        <f>VLOOKUP($N30,매칭테이블!$G:$J,4,0)*H30</f>
        <v/>
      </c>
      <c r="N30" s="133">
        <f>F30&amp;E30&amp;G30&amp;I30</f>
        <v/>
      </c>
      <c r="O30" s="133" t="n"/>
      <c r="P30" s="133" t="n"/>
    </row>
    <row r="31" hidden="1" customFormat="1" s="133">
      <c r="B31" s="150" t="n">
        <v>43754</v>
      </c>
      <c r="C31" s="133">
        <f>TEXT(B31,"aaa")</f>
        <v/>
      </c>
      <c r="D31" s="133" t="inlineStr">
        <is>
          <t>네이버 브랜드검색</t>
        </is>
      </c>
      <c r="E31" s="133">
        <f>VLOOKUP(G31,매칭테이블!D:E,2,0)</f>
        <v/>
      </c>
      <c r="F31" s="133" t="n"/>
      <c r="G31" s="133">
        <f>VLOOKUP(A31,'카페24 매칭'!B:C,2,0)</f>
        <v/>
      </c>
      <c r="H31" s="133" t="n"/>
      <c r="I31" s="133" t="n"/>
      <c r="J31" s="151" t="n">
        <v>20000</v>
      </c>
      <c r="K31" s="133">
        <f>VLOOKUP($N31,매칭테이블!$G:$J,2,0)*H31</f>
        <v/>
      </c>
      <c r="L31" s="133">
        <f>K31-VLOOKUP($N31,매칭테이블!$G:$J,3,0)*K31</f>
        <v/>
      </c>
      <c r="M31" s="133">
        <f>VLOOKUP($N31,매칭테이블!$G:$J,4,0)*H31</f>
        <v/>
      </c>
      <c r="N31" s="133">
        <f>F31&amp;E31&amp;G31&amp;I31</f>
        <v/>
      </c>
      <c r="O31" s="133" t="n"/>
      <c r="P31" s="133" t="n"/>
    </row>
    <row r="32" hidden="1" customFormat="1" s="133">
      <c r="B32" s="150" t="n">
        <v>43755</v>
      </c>
      <c r="C32" s="133">
        <f>TEXT(B32,"aaa")</f>
        <v/>
      </c>
      <c r="D32" s="133" t="inlineStr">
        <is>
          <t>네이버 브랜드검색</t>
        </is>
      </c>
      <c r="E32" s="133">
        <f>VLOOKUP(G32,매칭테이블!D:E,2,0)</f>
        <v/>
      </c>
      <c r="F32" s="133" t="n"/>
      <c r="G32" s="133">
        <f>VLOOKUP(A32,'카페24 매칭'!B:C,2,0)</f>
        <v/>
      </c>
      <c r="H32" s="133" t="n"/>
      <c r="I32" s="133" t="n"/>
      <c r="J32" s="151" t="n">
        <v>20000</v>
      </c>
      <c r="K32" s="133">
        <f>VLOOKUP($N32,매칭테이블!$G:$J,2,0)*H32</f>
        <v/>
      </c>
      <c r="L32" s="133">
        <f>K32-VLOOKUP($N32,매칭테이블!$G:$J,3,0)*K32</f>
        <v/>
      </c>
      <c r="M32" s="133">
        <f>VLOOKUP($N32,매칭테이블!$G:$J,4,0)*H32</f>
        <v/>
      </c>
      <c r="N32" s="133">
        <f>F32&amp;E32&amp;G32&amp;I32</f>
        <v/>
      </c>
      <c r="O32" s="133" t="n"/>
      <c r="P32" s="133" t="n"/>
    </row>
    <row r="33" hidden="1" customFormat="1" s="133">
      <c r="B33" s="150" t="n">
        <v>43756</v>
      </c>
      <c r="C33" s="133">
        <f>TEXT(B33,"aaa")</f>
        <v/>
      </c>
      <c r="D33" s="133" t="inlineStr">
        <is>
          <t>네이버 브랜드검색</t>
        </is>
      </c>
      <c r="E33" s="133">
        <f>VLOOKUP(G33,매칭테이블!D:E,2,0)</f>
        <v/>
      </c>
      <c r="F33" s="133" t="n"/>
      <c r="G33" s="133">
        <f>VLOOKUP(A33,'카페24 매칭'!B:C,2,0)</f>
        <v/>
      </c>
      <c r="H33" s="133" t="n"/>
      <c r="I33" s="133" t="n"/>
      <c r="J33" s="151" t="n">
        <v>20000</v>
      </c>
      <c r="K33" s="133">
        <f>VLOOKUP($N33,매칭테이블!$G:$J,2,0)*H33</f>
        <v/>
      </c>
      <c r="L33" s="133">
        <f>K33-VLOOKUP($N33,매칭테이블!$G:$J,3,0)*K33</f>
        <v/>
      </c>
      <c r="M33" s="133">
        <f>VLOOKUP($N33,매칭테이블!$G:$J,4,0)*H33</f>
        <v/>
      </c>
      <c r="N33" s="133">
        <f>F33&amp;E33&amp;G33&amp;I33</f>
        <v/>
      </c>
      <c r="O33" s="133" t="n"/>
      <c r="P33" s="133" t="n"/>
    </row>
    <row r="34" hidden="1" customFormat="1" s="133">
      <c r="B34" s="150" t="n">
        <v>43757</v>
      </c>
      <c r="C34" s="133">
        <f>TEXT(B34,"aaa")</f>
        <v/>
      </c>
      <c r="D34" s="133" t="inlineStr">
        <is>
          <t>네이버 브랜드검색</t>
        </is>
      </c>
      <c r="E34" s="133">
        <f>VLOOKUP(G34,매칭테이블!D:E,2,0)</f>
        <v/>
      </c>
      <c r="F34" s="133" t="n"/>
      <c r="G34" s="133">
        <f>VLOOKUP(A34,'카페24 매칭'!B:C,2,0)</f>
        <v/>
      </c>
      <c r="H34" s="133" t="n"/>
      <c r="I34" s="133" t="n"/>
      <c r="J34" s="151" t="n">
        <v>20000</v>
      </c>
      <c r="K34" s="133">
        <f>VLOOKUP($N34,매칭테이블!$G:$J,2,0)*H34</f>
        <v/>
      </c>
      <c r="L34" s="133">
        <f>K34-VLOOKUP($N34,매칭테이블!$G:$J,3,0)*K34</f>
        <v/>
      </c>
      <c r="M34" s="133">
        <f>VLOOKUP($N34,매칭테이블!$G:$J,4,0)*H34</f>
        <v/>
      </c>
      <c r="N34" s="133">
        <f>F34&amp;E34&amp;G34&amp;I34</f>
        <v/>
      </c>
      <c r="O34" s="133" t="n"/>
      <c r="P34" s="133" t="n"/>
    </row>
    <row r="35" hidden="1" customFormat="1" s="133">
      <c r="B35" s="150" t="n">
        <v>43758</v>
      </c>
      <c r="C35" s="133">
        <f>TEXT(B35,"aaa")</f>
        <v/>
      </c>
      <c r="D35" s="133" t="inlineStr">
        <is>
          <t>네이버 브랜드검색</t>
        </is>
      </c>
      <c r="E35" s="133">
        <f>VLOOKUP(G35,매칭테이블!D:E,2,0)</f>
        <v/>
      </c>
      <c r="F35" s="133" t="n"/>
      <c r="G35" s="133">
        <f>VLOOKUP(A35,'카페24 매칭'!B:C,2,0)</f>
        <v/>
      </c>
      <c r="H35" s="133" t="n"/>
      <c r="I35" s="133" t="n"/>
      <c r="J35" s="151" t="n">
        <v>20000</v>
      </c>
      <c r="K35" s="133">
        <f>VLOOKUP($N35,매칭테이블!$G:$J,2,0)*H35</f>
        <v/>
      </c>
      <c r="L35" s="133">
        <f>K35-VLOOKUP($N35,매칭테이블!$G:$J,3,0)*K35</f>
        <v/>
      </c>
      <c r="M35" s="133">
        <f>VLOOKUP($N35,매칭테이블!$G:$J,4,0)*H35</f>
        <v/>
      </c>
      <c r="N35" s="133">
        <f>F35&amp;E35&amp;G35&amp;I35</f>
        <v/>
      </c>
      <c r="O35" s="133" t="n"/>
      <c r="P35" s="133" t="n"/>
    </row>
    <row r="36" hidden="1" customFormat="1" s="133">
      <c r="B36" s="150" t="n">
        <v>43759</v>
      </c>
      <c r="C36" s="133">
        <f>TEXT(B36,"aaa")</f>
        <v/>
      </c>
      <c r="D36" s="133" t="inlineStr">
        <is>
          <t>네이버 브랜드검색</t>
        </is>
      </c>
      <c r="E36" s="133">
        <f>VLOOKUP(G36,매칭테이블!D:E,2,0)</f>
        <v/>
      </c>
      <c r="F36" s="133" t="n"/>
      <c r="G36" s="133">
        <f>VLOOKUP(A36,'카페24 매칭'!B:C,2,0)</f>
        <v/>
      </c>
      <c r="H36" s="133" t="n"/>
      <c r="I36" s="133" t="n"/>
      <c r="J36" s="151" t="n">
        <v>20000</v>
      </c>
      <c r="K36" s="133">
        <f>VLOOKUP($N36,매칭테이블!$G:$J,2,0)*H36</f>
        <v/>
      </c>
      <c r="L36" s="133">
        <f>K36-VLOOKUP($N36,매칭테이블!$G:$J,3,0)*K36</f>
        <v/>
      </c>
      <c r="M36" s="133">
        <f>VLOOKUP($N36,매칭테이블!$G:$J,4,0)*H36</f>
        <v/>
      </c>
      <c r="N36" s="133">
        <f>F36&amp;E36&amp;G36&amp;I36</f>
        <v/>
      </c>
      <c r="O36" s="133" t="n"/>
      <c r="P36" s="133" t="n"/>
    </row>
    <row r="37" hidden="1" customFormat="1" s="133">
      <c r="B37" s="150" t="n">
        <v>43760</v>
      </c>
      <c r="C37" s="133">
        <f>TEXT(B37,"aaa")</f>
        <v/>
      </c>
      <c r="D37" s="133" t="inlineStr">
        <is>
          <t>네이버 브랜드검색</t>
        </is>
      </c>
      <c r="E37" s="133">
        <f>VLOOKUP(G37,매칭테이블!D:E,2,0)</f>
        <v/>
      </c>
      <c r="F37" s="133" t="n"/>
      <c r="G37" s="133">
        <f>VLOOKUP(A37,'카페24 매칭'!B:C,2,0)</f>
        <v/>
      </c>
      <c r="H37" s="133" t="n"/>
      <c r="I37" s="133" t="n"/>
      <c r="J37" s="151" t="n">
        <v>20000</v>
      </c>
      <c r="K37" s="133">
        <f>VLOOKUP($N37,매칭테이블!$G:$J,2,0)*H37</f>
        <v/>
      </c>
      <c r="L37" s="133">
        <f>K37-VLOOKUP($N37,매칭테이블!$G:$J,3,0)*K37</f>
        <v/>
      </c>
      <c r="M37" s="133">
        <f>VLOOKUP($N37,매칭테이블!$G:$J,4,0)*H37</f>
        <v/>
      </c>
      <c r="N37" s="133">
        <f>F37&amp;E37&amp;G37&amp;I37</f>
        <v/>
      </c>
      <c r="O37" s="133" t="n"/>
      <c r="P37" s="133" t="n"/>
    </row>
    <row r="38" hidden="1" customFormat="1" s="133">
      <c r="B38" s="150" t="n">
        <v>43761</v>
      </c>
      <c r="C38" s="133">
        <f>TEXT(B38,"aaa")</f>
        <v/>
      </c>
      <c r="D38" s="133" t="inlineStr">
        <is>
          <t>네이버 브랜드검색</t>
        </is>
      </c>
      <c r="E38" s="133">
        <f>VLOOKUP(G38,매칭테이블!D:E,2,0)</f>
        <v/>
      </c>
      <c r="F38" s="133" t="n"/>
      <c r="G38" s="133">
        <f>VLOOKUP(A38,'카페24 매칭'!B:C,2,0)</f>
        <v/>
      </c>
      <c r="H38" s="133" t="n"/>
      <c r="I38" s="133" t="n"/>
      <c r="J38" s="151" t="n">
        <v>20000</v>
      </c>
      <c r="K38" s="133">
        <f>VLOOKUP($N38,매칭테이블!$G:$J,2,0)*H38</f>
        <v/>
      </c>
      <c r="L38" s="133">
        <f>K38-VLOOKUP($N38,매칭테이블!$G:$J,3,0)*K38</f>
        <v/>
      </c>
      <c r="M38" s="133">
        <f>VLOOKUP($N38,매칭테이블!$G:$J,4,0)*H38</f>
        <v/>
      </c>
      <c r="N38" s="133">
        <f>F38&amp;E38&amp;G38&amp;I38</f>
        <v/>
      </c>
      <c r="O38" s="133" t="n"/>
      <c r="P38" s="133" t="n"/>
    </row>
    <row r="39" hidden="1" customFormat="1" s="133">
      <c r="B39" s="150" t="n">
        <v>43762</v>
      </c>
      <c r="C39" s="133">
        <f>TEXT(B39,"aaa")</f>
        <v/>
      </c>
      <c r="D39" s="133" t="inlineStr">
        <is>
          <t>네이버 브랜드검색</t>
        </is>
      </c>
      <c r="E39" s="133">
        <f>VLOOKUP(G39,매칭테이블!D:E,2,0)</f>
        <v/>
      </c>
      <c r="F39" s="133" t="n"/>
      <c r="G39" s="133">
        <f>VLOOKUP(A39,'카페24 매칭'!B:C,2,0)</f>
        <v/>
      </c>
      <c r="H39" s="133" t="n"/>
      <c r="I39" s="133" t="n"/>
      <c r="J39" s="151" t="n">
        <v>20000</v>
      </c>
      <c r="K39" s="133">
        <f>VLOOKUP($N39,매칭테이블!$G:$J,2,0)*H39</f>
        <v/>
      </c>
      <c r="L39" s="133">
        <f>K39-VLOOKUP($N39,매칭테이블!$G:$J,3,0)*K39</f>
        <v/>
      </c>
      <c r="M39" s="133">
        <f>VLOOKUP($N39,매칭테이블!$G:$J,4,0)*H39</f>
        <v/>
      </c>
      <c r="N39" s="133">
        <f>F39&amp;E39&amp;G39&amp;I39</f>
        <v/>
      </c>
      <c r="O39" s="133" t="n"/>
      <c r="P39" s="133" t="n"/>
    </row>
    <row r="40" hidden="1" customFormat="1" s="133">
      <c r="B40" s="150" t="n">
        <v>43763</v>
      </c>
      <c r="C40" s="133">
        <f>TEXT(B40,"aaa")</f>
        <v/>
      </c>
      <c r="D40" s="133" t="inlineStr">
        <is>
          <t>네이버 브랜드검색</t>
        </is>
      </c>
      <c r="E40" s="133">
        <f>VLOOKUP(G40,매칭테이블!D:E,2,0)</f>
        <v/>
      </c>
      <c r="F40" s="133" t="n"/>
      <c r="G40" s="133">
        <f>VLOOKUP(A40,'카페24 매칭'!B:C,2,0)</f>
        <v/>
      </c>
      <c r="H40" s="133" t="n"/>
      <c r="I40" s="133" t="n"/>
      <c r="J40" s="151" t="n">
        <v>20000</v>
      </c>
      <c r="K40" s="133">
        <f>VLOOKUP($N40,매칭테이블!$G:$J,2,0)*H40</f>
        <v/>
      </c>
      <c r="L40" s="133">
        <f>K40-VLOOKUP($N40,매칭테이블!$G:$J,3,0)*K40</f>
        <v/>
      </c>
      <c r="M40" s="133">
        <f>VLOOKUP($N40,매칭테이블!$G:$J,4,0)*H40</f>
        <v/>
      </c>
      <c r="N40" s="133">
        <f>F40&amp;E40&amp;G40&amp;I40</f>
        <v/>
      </c>
      <c r="O40" s="133" t="n"/>
      <c r="P40" s="133" t="n"/>
    </row>
    <row r="41" hidden="1" customFormat="1" s="133">
      <c r="B41" s="150" t="n">
        <v>43764</v>
      </c>
      <c r="C41" s="133">
        <f>TEXT(B41,"aaa")</f>
        <v/>
      </c>
      <c r="D41" s="133" t="inlineStr">
        <is>
          <t>네이버 브랜드검색</t>
        </is>
      </c>
      <c r="E41" s="133">
        <f>VLOOKUP(G41,매칭테이블!D:E,2,0)</f>
        <v/>
      </c>
      <c r="F41" s="133" t="n"/>
      <c r="G41" s="133">
        <f>VLOOKUP(A41,'카페24 매칭'!B:C,2,0)</f>
        <v/>
      </c>
      <c r="H41" s="133" t="n"/>
      <c r="I41" s="133" t="n"/>
      <c r="J41" s="151" t="n">
        <v>20000</v>
      </c>
      <c r="K41" s="133">
        <f>VLOOKUP($N41,매칭테이블!$G:$J,2,0)*H41</f>
        <v/>
      </c>
      <c r="L41" s="133">
        <f>K41-VLOOKUP($N41,매칭테이블!$G:$J,3,0)*K41</f>
        <v/>
      </c>
      <c r="M41" s="133">
        <f>VLOOKUP($N41,매칭테이블!$G:$J,4,0)*H41</f>
        <v/>
      </c>
      <c r="N41" s="133">
        <f>F41&amp;E41&amp;G41&amp;I41</f>
        <v/>
      </c>
      <c r="O41" s="133" t="n"/>
      <c r="P41" s="133" t="n"/>
    </row>
    <row r="42" hidden="1" customFormat="1" s="133">
      <c r="B42" s="150" t="n">
        <v>43765</v>
      </c>
      <c r="C42" s="133">
        <f>TEXT(B42,"aaa")</f>
        <v/>
      </c>
      <c r="D42" s="133" t="inlineStr">
        <is>
          <t>네이버 브랜드검색</t>
        </is>
      </c>
      <c r="E42" s="133">
        <f>VLOOKUP(G42,매칭테이블!D:E,2,0)</f>
        <v/>
      </c>
      <c r="F42" s="133" t="n"/>
      <c r="G42" s="133">
        <f>VLOOKUP(A42,'카페24 매칭'!B:C,2,0)</f>
        <v/>
      </c>
      <c r="H42" s="133" t="n"/>
      <c r="I42" s="133" t="n"/>
      <c r="J42" s="151" t="n">
        <v>20000</v>
      </c>
      <c r="K42" s="133">
        <f>VLOOKUP($N42,매칭테이블!$G:$J,2,0)*H42</f>
        <v/>
      </c>
      <c r="L42" s="133">
        <f>K42-VLOOKUP($N42,매칭테이블!$G:$J,3,0)*K42</f>
        <v/>
      </c>
      <c r="M42" s="133">
        <f>VLOOKUP($N42,매칭테이블!$G:$J,4,0)*H42</f>
        <v/>
      </c>
      <c r="N42" s="133">
        <f>F42&amp;E42&amp;G42&amp;I42</f>
        <v/>
      </c>
      <c r="O42" s="133" t="n"/>
      <c r="P42" s="133" t="n"/>
    </row>
    <row r="43" hidden="1" customFormat="1" s="133">
      <c r="B43" s="150" t="n">
        <v>43766</v>
      </c>
      <c r="C43" s="133">
        <f>TEXT(B43,"aaa")</f>
        <v/>
      </c>
      <c r="D43" s="133" t="inlineStr">
        <is>
          <t>네이버 브랜드검색</t>
        </is>
      </c>
      <c r="E43" s="133">
        <f>VLOOKUP(G43,매칭테이블!D:E,2,0)</f>
        <v/>
      </c>
      <c r="F43" s="133" t="n"/>
      <c r="G43" s="133">
        <f>VLOOKUP(A43,'카페24 매칭'!B:C,2,0)</f>
        <v/>
      </c>
      <c r="H43" s="133" t="n"/>
      <c r="I43" s="133" t="n"/>
      <c r="J43" s="151" t="n">
        <v>20000</v>
      </c>
      <c r="K43" s="133">
        <f>VLOOKUP($N43,매칭테이블!$G:$J,2,0)*H43</f>
        <v/>
      </c>
      <c r="L43" s="133">
        <f>K43-VLOOKUP($N43,매칭테이블!$G:$J,3,0)*K43</f>
        <v/>
      </c>
      <c r="M43" s="133">
        <f>VLOOKUP($N43,매칭테이블!$G:$J,4,0)*H43</f>
        <v/>
      </c>
      <c r="N43" s="133">
        <f>F43&amp;E43&amp;G43&amp;I43</f>
        <v/>
      </c>
      <c r="O43" s="133" t="n"/>
      <c r="P43" s="133" t="n"/>
    </row>
    <row r="44" hidden="1" customFormat="1" s="133">
      <c r="B44" s="150" t="n">
        <v>43767</v>
      </c>
      <c r="C44" s="133">
        <f>TEXT(B44,"aaa")</f>
        <v/>
      </c>
      <c r="D44" s="133" t="inlineStr">
        <is>
          <t>네이버 브랜드검색</t>
        </is>
      </c>
      <c r="E44" s="133">
        <f>VLOOKUP(G44,매칭테이블!D:E,2,0)</f>
        <v/>
      </c>
      <c r="F44" s="133" t="n"/>
      <c r="G44" s="133">
        <f>VLOOKUP(A44,'카페24 매칭'!B:C,2,0)</f>
        <v/>
      </c>
      <c r="H44" s="133" t="n"/>
      <c r="I44" s="133" t="n"/>
      <c r="J44" s="151" t="n">
        <v>20000</v>
      </c>
      <c r="K44" s="133">
        <f>VLOOKUP($N44,매칭테이블!$G:$J,2,0)*H44</f>
        <v/>
      </c>
      <c r="L44" s="133">
        <f>K44-VLOOKUP($N44,매칭테이블!$G:$J,3,0)*K44</f>
        <v/>
      </c>
      <c r="M44" s="133">
        <f>VLOOKUP($N44,매칭테이블!$G:$J,4,0)*H44</f>
        <v/>
      </c>
      <c r="N44" s="133">
        <f>F44&amp;E44&amp;G44&amp;I44</f>
        <v/>
      </c>
      <c r="O44" s="133" t="n"/>
      <c r="P44" s="133" t="n"/>
    </row>
    <row r="45" hidden="1" customFormat="1" s="133">
      <c r="B45" s="150" t="n">
        <v>43768</v>
      </c>
      <c r="C45" s="133">
        <f>TEXT(B45,"aaa")</f>
        <v/>
      </c>
      <c r="D45" s="133" t="inlineStr">
        <is>
          <t>네이버 브랜드검색</t>
        </is>
      </c>
      <c r="E45" s="133">
        <f>VLOOKUP(G45,매칭테이블!D:E,2,0)</f>
        <v/>
      </c>
      <c r="F45" s="133" t="n"/>
      <c r="G45" s="133">
        <f>VLOOKUP(A45,'카페24 매칭'!B:C,2,0)</f>
        <v/>
      </c>
      <c r="H45" s="133" t="n"/>
      <c r="I45" s="133" t="n"/>
      <c r="J45" s="151" t="n">
        <v>20000</v>
      </c>
      <c r="K45" s="133">
        <f>VLOOKUP($N45,매칭테이블!$G:$J,2,0)*H45</f>
        <v/>
      </c>
      <c r="L45" s="133">
        <f>K45-VLOOKUP($N45,매칭테이블!$G:$J,3,0)*K45</f>
        <v/>
      </c>
      <c r="M45" s="133">
        <f>VLOOKUP($N45,매칭테이블!$G:$J,4,0)*H45</f>
        <v/>
      </c>
      <c r="N45" s="133">
        <f>F45&amp;E45&amp;G45&amp;I45</f>
        <v/>
      </c>
      <c r="O45" s="133" t="n"/>
      <c r="P45" s="133" t="n"/>
    </row>
    <row r="46" hidden="1" customFormat="1" s="133">
      <c r="B46" s="150" t="n">
        <v>43769</v>
      </c>
      <c r="C46" s="133">
        <f>TEXT(B46,"aaa")</f>
        <v/>
      </c>
      <c r="D46" s="133" t="inlineStr">
        <is>
          <t>네이버 브랜드검색</t>
        </is>
      </c>
      <c r="E46" s="133">
        <f>VLOOKUP(G46,매칭테이블!D:E,2,0)</f>
        <v/>
      </c>
      <c r="F46" s="133" t="n"/>
      <c r="G46" s="133">
        <f>VLOOKUP(A46,'카페24 매칭'!B:C,2,0)</f>
        <v/>
      </c>
      <c r="H46" s="133" t="n"/>
      <c r="I46" s="133" t="n"/>
      <c r="J46" s="151" t="n">
        <v>20000</v>
      </c>
      <c r="K46" s="133">
        <f>VLOOKUP($N46,매칭테이블!$G:$J,2,0)*H46</f>
        <v/>
      </c>
      <c r="L46" s="133">
        <f>K46-VLOOKUP($N46,매칭테이블!$G:$J,3,0)*K46</f>
        <v/>
      </c>
      <c r="M46" s="133">
        <f>VLOOKUP($N46,매칭테이블!$G:$J,4,0)*H46</f>
        <v/>
      </c>
      <c r="N46" s="133">
        <f>F46&amp;E46&amp;G46&amp;I46</f>
        <v/>
      </c>
      <c r="O46" s="133" t="n"/>
      <c r="P46" s="133" t="n"/>
    </row>
    <row r="47" hidden="1" customFormat="1" s="133">
      <c r="B47" s="150" t="n">
        <v>43763</v>
      </c>
      <c r="C47" s="133">
        <f>TEXT(B47,"aaa")</f>
        <v/>
      </c>
      <c r="D47" s="133" t="inlineStr">
        <is>
          <t>인스타그램(랄라블라)</t>
        </is>
      </c>
      <c r="E47" s="133">
        <f>VLOOKUP(G47,매칭테이블!D:E,2,0)</f>
        <v/>
      </c>
      <c r="F47" s="133" t="n"/>
      <c r="G47" s="133">
        <f>VLOOKUP(A47,'카페24 매칭'!B:C,2,0)</f>
        <v/>
      </c>
      <c r="H47" s="133" t="n"/>
      <c r="I47" s="133" t="n"/>
      <c r="J47" s="151" t="n">
        <v>55923</v>
      </c>
      <c r="K47" s="133">
        <f>VLOOKUP($N47,매칭테이블!$G:$J,2,0)*H47</f>
        <v/>
      </c>
      <c r="L47" s="133">
        <f>K47-VLOOKUP($N47,매칭테이블!$G:$J,3,0)*K47</f>
        <v/>
      </c>
      <c r="M47" s="133">
        <f>VLOOKUP($N47,매칭테이블!$G:$J,4,0)*H47</f>
        <v/>
      </c>
      <c r="N47" s="133">
        <f>F47&amp;E47&amp;G47&amp;I47</f>
        <v/>
      </c>
      <c r="O47" s="133" t="n"/>
      <c r="P47" s="133" t="n"/>
    </row>
    <row r="48" hidden="1" customFormat="1" s="133">
      <c r="B48" s="150" t="n">
        <v>43764</v>
      </c>
      <c r="C48" s="133">
        <f>TEXT(B48,"aaa")</f>
        <v/>
      </c>
      <c r="D48" s="133" t="inlineStr">
        <is>
          <t>인스타그램(랄라블라)</t>
        </is>
      </c>
      <c r="E48" s="133">
        <f>VLOOKUP(G48,매칭테이블!D:E,2,0)</f>
        <v/>
      </c>
      <c r="F48" s="133" t="n"/>
      <c r="G48" s="133">
        <f>VLOOKUP(A48,'카페24 매칭'!B:C,2,0)</f>
        <v/>
      </c>
      <c r="H48" s="133" t="n"/>
      <c r="I48" s="133" t="n"/>
      <c r="J48" s="151" t="n">
        <v>57647</v>
      </c>
      <c r="K48" s="133">
        <f>VLOOKUP($N48,매칭테이블!$G:$J,2,0)*H48</f>
        <v/>
      </c>
      <c r="L48" s="133">
        <f>K48-VLOOKUP($N48,매칭테이블!$G:$J,3,0)*K48</f>
        <v/>
      </c>
      <c r="M48" s="133">
        <f>VLOOKUP($N48,매칭테이블!$G:$J,4,0)*H48</f>
        <v/>
      </c>
      <c r="N48" s="133">
        <f>F48&amp;E48&amp;G48&amp;I48</f>
        <v/>
      </c>
      <c r="O48" s="133" t="n"/>
      <c r="P48" s="133" t="n"/>
    </row>
    <row r="49" hidden="1" customFormat="1" s="133">
      <c r="B49" s="150" t="n">
        <v>43765</v>
      </c>
      <c r="C49" s="133">
        <f>TEXT(B49,"aaa")</f>
        <v/>
      </c>
      <c r="D49" s="133" t="inlineStr">
        <is>
          <t>인스타그램(랄라블라)</t>
        </is>
      </c>
      <c r="E49" s="133">
        <f>VLOOKUP(G49,매칭테이블!D:E,2,0)</f>
        <v/>
      </c>
      <c r="F49" s="133" t="n"/>
      <c r="G49" s="133">
        <f>VLOOKUP(A49,'카페24 매칭'!B:C,2,0)</f>
        <v/>
      </c>
      <c r="H49" s="133" t="n"/>
      <c r="I49" s="133" t="n"/>
      <c r="J49" s="151" t="n">
        <v>50514</v>
      </c>
      <c r="K49" s="133">
        <f>VLOOKUP($N49,매칭테이블!$G:$J,2,0)*H49</f>
        <v/>
      </c>
      <c r="L49" s="133">
        <f>K49-VLOOKUP($N49,매칭테이블!$G:$J,3,0)*K49</f>
        <v/>
      </c>
      <c r="M49" s="133">
        <f>VLOOKUP($N49,매칭테이블!$G:$J,4,0)*H49</f>
        <v/>
      </c>
      <c r="N49" s="133">
        <f>F49&amp;E49&amp;G49&amp;I49</f>
        <v/>
      </c>
      <c r="O49" s="133" t="n"/>
      <c r="P49" s="133" t="n"/>
    </row>
    <row r="50" hidden="1" customFormat="1" s="133">
      <c r="B50" s="150" t="n">
        <v>43766</v>
      </c>
      <c r="C50" s="133">
        <f>TEXT(B50,"aaa")</f>
        <v/>
      </c>
      <c r="D50" s="133" t="inlineStr">
        <is>
          <t>인스타그램(랄라블라)</t>
        </is>
      </c>
      <c r="E50" s="133">
        <f>VLOOKUP(G50,매칭테이블!D:E,2,0)</f>
        <v/>
      </c>
      <c r="F50" s="133" t="n"/>
      <c r="G50" s="133">
        <f>VLOOKUP(A50,'카페24 매칭'!B:C,2,0)</f>
        <v/>
      </c>
      <c r="H50" s="133" t="n"/>
      <c r="I50" s="133" t="n"/>
      <c r="J50" s="151" t="n">
        <v>46315</v>
      </c>
      <c r="K50" s="133">
        <f>VLOOKUP($N50,매칭테이블!$G:$J,2,0)*H50</f>
        <v/>
      </c>
      <c r="L50" s="133">
        <f>K50-VLOOKUP($N50,매칭테이블!$G:$J,3,0)*K50</f>
        <v/>
      </c>
      <c r="M50" s="133">
        <f>VLOOKUP($N50,매칭테이블!$G:$J,4,0)*H50</f>
        <v/>
      </c>
      <c r="N50" s="133">
        <f>F50&amp;E50&amp;G50&amp;I50</f>
        <v/>
      </c>
      <c r="O50" s="133" t="n"/>
      <c r="P50" s="133" t="n"/>
    </row>
    <row r="51" hidden="1" customFormat="1" s="133">
      <c r="B51" s="150" t="n">
        <v>43767</v>
      </c>
      <c r="C51" s="133">
        <f>TEXT(B51,"aaa")</f>
        <v/>
      </c>
      <c r="D51" s="133" t="inlineStr">
        <is>
          <t>인스타그램(랄라블라)</t>
        </is>
      </c>
      <c r="E51" s="133">
        <f>VLOOKUP(G51,매칭테이블!D:E,2,0)</f>
        <v/>
      </c>
      <c r="F51" s="133" t="n"/>
      <c r="G51" s="133">
        <f>VLOOKUP(A51,'카페24 매칭'!B:C,2,0)</f>
        <v/>
      </c>
      <c r="H51" s="133" t="n"/>
      <c r="I51" s="133" t="n"/>
      <c r="J51" s="151" t="n">
        <v>46910</v>
      </c>
      <c r="K51" s="133">
        <f>VLOOKUP($N51,매칭테이블!$G:$J,2,0)*H51</f>
        <v/>
      </c>
      <c r="L51" s="133">
        <f>K51-VLOOKUP($N51,매칭테이블!$G:$J,3,0)*K51</f>
        <v/>
      </c>
      <c r="M51" s="133">
        <f>VLOOKUP($N51,매칭테이블!$G:$J,4,0)*H51</f>
        <v/>
      </c>
      <c r="N51" s="133">
        <f>F51&amp;E51&amp;G51&amp;I51</f>
        <v/>
      </c>
      <c r="O51" s="133" t="n"/>
      <c r="P51" s="133" t="n"/>
    </row>
    <row r="52" hidden="1" customFormat="1" s="133">
      <c r="B52" s="150" t="n">
        <v>43768</v>
      </c>
      <c r="C52" s="133">
        <f>TEXT(B52,"aaa")</f>
        <v/>
      </c>
      <c r="D52" s="133" t="inlineStr">
        <is>
          <t>인스타그램(랄라블라)</t>
        </is>
      </c>
      <c r="E52" s="133">
        <f>VLOOKUP(G52,매칭테이블!D:E,2,0)</f>
        <v/>
      </c>
      <c r="F52" s="133" t="n"/>
      <c r="G52" s="133">
        <f>VLOOKUP(A52,'카페24 매칭'!B:C,2,0)</f>
        <v/>
      </c>
      <c r="H52" s="133" t="n"/>
      <c r="I52" s="133" t="n"/>
      <c r="J52" s="151" t="n">
        <v>49688</v>
      </c>
      <c r="K52" s="133">
        <f>VLOOKUP($N52,매칭테이블!$G:$J,2,0)*H52</f>
        <v/>
      </c>
      <c r="L52" s="133">
        <f>K52-VLOOKUP($N52,매칭테이블!$G:$J,3,0)*K52</f>
        <v/>
      </c>
      <c r="M52" s="133">
        <f>VLOOKUP($N52,매칭테이블!$G:$J,4,0)*H52</f>
        <v/>
      </c>
      <c r="N52" s="133">
        <f>F52&amp;E52&amp;G52&amp;I52</f>
        <v/>
      </c>
      <c r="O52" s="133" t="n"/>
      <c r="P52" s="133" t="n"/>
    </row>
    <row r="53" hidden="1" customFormat="1" s="133">
      <c r="B53" s="150" t="n">
        <v>43769</v>
      </c>
      <c r="C53" s="133">
        <f>TEXT(B53,"aaa")</f>
        <v/>
      </c>
      <c r="D53" s="133" t="inlineStr">
        <is>
          <t>인스타그램(랄라블라)</t>
        </is>
      </c>
      <c r="E53" s="133">
        <f>VLOOKUP(G53,매칭테이블!D:E,2,0)</f>
        <v/>
      </c>
      <c r="F53" s="133" t="n"/>
      <c r="G53" s="133">
        <f>VLOOKUP(A53,'카페24 매칭'!B:C,2,0)</f>
        <v/>
      </c>
      <c r="H53" s="133" t="n"/>
      <c r="I53" s="133" t="n"/>
      <c r="J53" s="151" t="n">
        <v>52405</v>
      </c>
      <c r="K53" s="133">
        <f>VLOOKUP($N53,매칭테이블!$G:$J,2,0)*H53</f>
        <v/>
      </c>
      <c r="L53" s="133">
        <f>K53-VLOOKUP($N53,매칭테이블!$G:$J,3,0)*K53</f>
        <v/>
      </c>
      <c r="M53" s="133">
        <f>VLOOKUP($N53,매칭테이블!$G:$J,4,0)*H53</f>
        <v/>
      </c>
      <c r="N53" s="133">
        <f>F53&amp;E53&amp;G53&amp;I53</f>
        <v/>
      </c>
      <c r="O53" s="133" t="n"/>
      <c r="P53" s="133" t="n"/>
    </row>
    <row r="54" hidden="1" customFormat="1" s="133">
      <c r="B54" s="150" t="n">
        <v>43739</v>
      </c>
      <c r="C54" s="133">
        <f>TEXT(B54,"aaa")</f>
        <v/>
      </c>
      <c r="D54" s="133" t="inlineStr">
        <is>
          <t>인스타그램(전환)</t>
        </is>
      </c>
      <c r="E54" s="133">
        <f>VLOOKUP(G54,매칭테이블!D:E,2,0)</f>
        <v/>
      </c>
      <c r="F54" s="133" t="n"/>
      <c r="G54" s="133">
        <f>VLOOKUP(A54,'카페24 매칭'!B:C,2,0)</f>
        <v/>
      </c>
      <c r="H54" s="133" t="n"/>
      <c r="I54" s="133" t="n"/>
      <c r="J54" s="151" t="n">
        <v>962876</v>
      </c>
      <c r="K54" s="133">
        <f>VLOOKUP($N54,매칭테이블!$G:$J,2,0)*H54</f>
        <v/>
      </c>
      <c r="L54" s="133">
        <f>K54-VLOOKUP($N54,매칭테이블!$G:$J,3,0)*K54</f>
        <v/>
      </c>
      <c r="M54" s="133">
        <f>VLOOKUP($N54,매칭테이블!$G:$J,4,0)*H54</f>
        <v/>
      </c>
      <c r="N54" s="133">
        <f>F54&amp;E54&amp;G54&amp;I54</f>
        <v/>
      </c>
      <c r="O54" s="133" t="n"/>
      <c r="P54" s="133" t="n"/>
    </row>
    <row r="55" hidden="1" customFormat="1" s="133">
      <c r="B55" s="150" t="n">
        <v>43740</v>
      </c>
      <c r="C55" s="133">
        <f>TEXT(B55,"aaa")</f>
        <v/>
      </c>
      <c r="D55" s="133" t="inlineStr">
        <is>
          <t>인스타그램(전환)</t>
        </is>
      </c>
      <c r="E55" s="133">
        <f>VLOOKUP(G55,매칭테이블!D:E,2,0)</f>
        <v/>
      </c>
      <c r="F55" s="133" t="n"/>
      <c r="G55" s="133">
        <f>VLOOKUP(A55,'카페24 매칭'!B:C,2,0)</f>
        <v/>
      </c>
      <c r="H55" s="133" t="n"/>
      <c r="I55" s="133" t="n"/>
      <c r="J55" s="151" t="n">
        <v>952678</v>
      </c>
      <c r="K55" s="133">
        <f>VLOOKUP($N55,매칭테이블!$G:$J,2,0)*H55</f>
        <v/>
      </c>
      <c r="L55" s="133">
        <f>K55-VLOOKUP($N55,매칭테이블!$G:$J,3,0)*K55</f>
        <v/>
      </c>
      <c r="M55" s="133">
        <f>VLOOKUP($N55,매칭테이블!$G:$J,4,0)*H55</f>
        <v/>
      </c>
      <c r="N55" s="133">
        <f>F55&amp;E55&amp;G55&amp;I55</f>
        <v/>
      </c>
      <c r="O55" s="133" t="n"/>
      <c r="P55" s="133" t="n"/>
    </row>
    <row r="56" hidden="1" customFormat="1" s="133">
      <c r="B56" s="150" t="n">
        <v>43741</v>
      </c>
      <c r="C56" s="133">
        <f>TEXT(B56,"aaa")</f>
        <v/>
      </c>
      <c r="D56" s="133" t="inlineStr">
        <is>
          <t>인스타그램(전환)</t>
        </is>
      </c>
      <c r="E56" s="133">
        <f>VLOOKUP(G56,매칭테이블!D:E,2,0)</f>
        <v/>
      </c>
      <c r="F56" s="133" t="n"/>
      <c r="G56" s="133">
        <f>VLOOKUP(A56,'카페24 매칭'!B:C,2,0)</f>
        <v/>
      </c>
      <c r="H56" s="133" t="n"/>
      <c r="I56" s="133" t="n"/>
      <c r="J56" s="151" t="n">
        <v>848492</v>
      </c>
      <c r="K56" s="133">
        <f>VLOOKUP($N56,매칭테이블!$G:$J,2,0)*H56</f>
        <v/>
      </c>
      <c r="L56" s="133">
        <f>K56-VLOOKUP($N56,매칭테이블!$G:$J,3,0)*K56</f>
        <v/>
      </c>
      <c r="M56" s="133">
        <f>VLOOKUP($N56,매칭테이블!$G:$J,4,0)*H56</f>
        <v/>
      </c>
      <c r="N56" s="133">
        <f>F56&amp;E56&amp;G56&amp;I56</f>
        <v/>
      </c>
      <c r="O56" s="133" t="n"/>
      <c r="P56" s="133" t="n"/>
    </row>
    <row r="57" hidden="1" customFormat="1" s="133">
      <c r="B57" s="150" t="n">
        <v>43742</v>
      </c>
      <c r="C57" s="133">
        <f>TEXT(B57,"aaa")</f>
        <v/>
      </c>
      <c r="D57" s="133" t="inlineStr">
        <is>
          <t>인스타그램(전환)</t>
        </is>
      </c>
      <c r="E57" s="133">
        <f>VLOOKUP(G57,매칭테이블!D:E,2,0)</f>
        <v/>
      </c>
      <c r="F57" s="133" t="n"/>
      <c r="G57" s="133">
        <f>VLOOKUP(A57,'카페24 매칭'!B:C,2,0)</f>
        <v/>
      </c>
      <c r="H57" s="133" t="n"/>
      <c r="I57" s="133" t="n"/>
      <c r="J57" s="151" t="n">
        <v>658633</v>
      </c>
      <c r="K57" s="133">
        <f>VLOOKUP($N57,매칭테이블!$G:$J,2,0)*H57</f>
        <v/>
      </c>
      <c r="L57" s="133">
        <f>K57-VLOOKUP($N57,매칭테이블!$G:$J,3,0)*K57</f>
        <v/>
      </c>
      <c r="M57" s="133">
        <f>VLOOKUP($N57,매칭테이블!$G:$J,4,0)*H57</f>
        <v/>
      </c>
      <c r="N57" s="133">
        <f>F57&amp;E57&amp;G57&amp;I57</f>
        <v/>
      </c>
      <c r="O57" s="133" t="n"/>
      <c r="P57" s="133" t="n"/>
    </row>
    <row r="58" hidden="1" customFormat="1" s="133">
      <c r="B58" s="150" t="n">
        <v>43743</v>
      </c>
      <c r="C58" s="133">
        <f>TEXT(B58,"aaa")</f>
        <v/>
      </c>
      <c r="D58" s="133" t="inlineStr">
        <is>
          <t>인스타그램(전환)</t>
        </is>
      </c>
      <c r="E58" s="133">
        <f>VLOOKUP(G58,매칭테이블!D:E,2,0)</f>
        <v/>
      </c>
      <c r="F58" s="133" t="n"/>
      <c r="G58" s="133">
        <f>VLOOKUP(A58,'카페24 매칭'!B:C,2,0)</f>
        <v/>
      </c>
      <c r="H58" s="133" t="n"/>
      <c r="I58" s="133" t="n"/>
      <c r="J58" s="151" t="n">
        <v>715729</v>
      </c>
      <c r="K58" s="133">
        <f>VLOOKUP($N58,매칭테이블!$G:$J,2,0)*H58</f>
        <v/>
      </c>
      <c r="L58" s="133">
        <f>K58-VLOOKUP($N58,매칭테이블!$G:$J,3,0)*K58</f>
        <v/>
      </c>
      <c r="M58" s="133">
        <f>VLOOKUP($N58,매칭테이블!$G:$J,4,0)*H58</f>
        <v/>
      </c>
      <c r="N58" s="133">
        <f>F58&amp;E58&amp;G58&amp;I58</f>
        <v/>
      </c>
      <c r="O58" s="133" t="n"/>
      <c r="P58" s="133" t="n"/>
    </row>
    <row r="59" hidden="1" customFormat="1" s="133">
      <c r="B59" s="150" t="n">
        <v>43744</v>
      </c>
      <c r="C59" s="133">
        <f>TEXT(B59,"aaa")</f>
        <v/>
      </c>
      <c r="D59" s="133" t="inlineStr">
        <is>
          <t>인스타그램(전환)</t>
        </is>
      </c>
      <c r="E59" s="133">
        <f>VLOOKUP(G59,매칭테이블!D:E,2,0)</f>
        <v/>
      </c>
      <c r="F59" s="133" t="n"/>
      <c r="G59" s="133">
        <f>VLOOKUP(A59,'카페24 매칭'!B:C,2,0)</f>
        <v/>
      </c>
      <c r="H59" s="133" t="n"/>
      <c r="I59" s="133" t="n"/>
      <c r="J59" s="151" t="n">
        <v>701516</v>
      </c>
      <c r="K59" s="133">
        <f>VLOOKUP($N59,매칭테이블!$G:$J,2,0)*H59</f>
        <v/>
      </c>
      <c r="L59" s="133">
        <f>K59-VLOOKUP($N59,매칭테이블!$G:$J,3,0)*K59</f>
        <v/>
      </c>
      <c r="M59" s="133">
        <f>VLOOKUP($N59,매칭테이블!$G:$J,4,0)*H59</f>
        <v/>
      </c>
      <c r="N59" s="133">
        <f>F59&amp;E59&amp;G59&amp;I59</f>
        <v/>
      </c>
      <c r="O59" s="133" t="n"/>
      <c r="P59" s="133" t="n"/>
    </row>
    <row r="60" hidden="1" customFormat="1" s="133">
      <c r="B60" s="150" t="n">
        <v>43745</v>
      </c>
      <c r="C60" s="133">
        <f>TEXT(B60,"aaa")</f>
        <v/>
      </c>
      <c r="D60" s="133" t="inlineStr">
        <is>
          <t>인스타그램(전환)</t>
        </is>
      </c>
      <c r="E60" s="133">
        <f>VLOOKUP(G60,매칭테이블!D:E,2,0)</f>
        <v/>
      </c>
      <c r="F60" s="133" t="n"/>
      <c r="G60" s="133">
        <f>VLOOKUP(A60,'카페24 매칭'!B:C,2,0)</f>
        <v/>
      </c>
      <c r="H60" s="133" t="n"/>
      <c r="I60" s="133" t="n"/>
      <c r="J60" s="151" t="n">
        <v>679664</v>
      </c>
      <c r="K60" s="133">
        <f>VLOOKUP($N60,매칭테이블!$G:$J,2,0)*H60</f>
        <v/>
      </c>
      <c r="L60" s="133">
        <f>K60-VLOOKUP($N60,매칭테이블!$G:$J,3,0)*K60</f>
        <v/>
      </c>
      <c r="M60" s="133">
        <f>VLOOKUP($N60,매칭테이블!$G:$J,4,0)*H60</f>
        <v/>
      </c>
      <c r="N60" s="133">
        <f>F60&amp;E60&amp;G60&amp;I60</f>
        <v/>
      </c>
      <c r="O60" s="133" t="n"/>
      <c r="P60" s="133" t="n"/>
    </row>
    <row r="61" hidden="1" customFormat="1" s="133">
      <c r="B61" s="150" t="n">
        <v>43746</v>
      </c>
      <c r="C61" s="133">
        <f>TEXT(B61,"aaa")</f>
        <v/>
      </c>
      <c r="D61" s="133" t="inlineStr">
        <is>
          <t>인스타그램(전환)</t>
        </is>
      </c>
      <c r="E61" s="133">
        <f>VLOOKUP(G61,매칭테이블!D:E,2,0)</f>
        <v/>
      </c>
      <c r="F61" s="133" t="n"/>
      <c r="G61" s="133">
        <f>VLOOKUP(A61,'카페24 매칭'!B:C,2,0)</f>
        <v/>
      </c>
      <c r="H61" s="133" t="n"/>
      <c r="I61" s="133" t="n"/>
      <c r="J61" s="151" t="n">
        <v>680421</v>
      </c>
      <c r="K61" s="133">
        <f>VLOOKUP($N61,매칭테이블!$G:$J,2,0)*H61</f>
        <v/>
      </c>
      <c r="L61" s="133">
        <f>K61-VLOOKUP($N61,매칭테이블!$G:$J,3,0)*K61</f>
        <v/>
      </c>
      <c r="M61" s="133">
        <f>VLOOKUP($N61,매칭테이블!$G:$J,4,0)*H61</f>
        <v/>
      </c>
      <c r="N61" s="133">
        <f>F61&amp;E61&amp;G61&amp;I61</f>
        <v/>
      </c>
      <c r="O61" s="133" t="n"/>
      <c r="P61" s="133" t="n"/>
    </row>
    <row r="62" hidden="1" customFormat="1" s="133">
      <c r="B62" s="150" t="n">
        <v>43747</v>
      </c>
      <c r="C62" s="133">
        <f>TEXT(B62,"aaa")</f>
        <v/>
      </c>
      <c r="D62" s="133" t="inlineStr">
        <is>
          <t>인스타그램(전환)</t>
        </is>
      </c>
      <c r="E62" s="133">
        <f>VLOOKUP(G62,매칭테이블!D:E,2,0)</f>
        <v/>
      </c>
      <c r="F62" s="133" t="n"/>
      <c r="G62" s="133">
        <f>VLOOKUP(A62,'카페24 매칭'!B:C,2,0)</f>
        <v/>
      </c>
      <c r="H62" s="133" t="n"/>
      <c r="I62" s="133" t="n"/>
      <c r="J62" s="151" t="n">
        <v>711011</v>
      </c>
      <c r="K62" s="133">
        <f>VLOOKUP($N62,매칭테이블!$G:$J,2,0)*H62</f>
        <v/>
      </c>
      <c r="L62" s="133">
        <f>K62-VLOOKUP($N62,매칭테이블!$G:$J,3,0)*K62</f>
        <v/>
      </c>
      <c r="M62" s="133">
        <f>VLOOKUP($N62,매칭테이블!$G:$J,4,0)*H62</f>
        <v/>
      </c>
      <c r="N62" s="133">
        <f>F62&amp;E62&amp;G62&amp;I62</f>
        <v/>
      </c>
      <c r="O62" s="133" t="n"/>
      <c r="P62" s="133" t="n"/>
    </row>
    <row r="63" hidden="1" customFormat="1" s="133">
      <c r="B63" s="150" t="n">
        <v>43748</v>
      </c>
      <c r="C63" s="133">
        <f>TEXT(B63,"aaa")</f>
        <v/>
      </c>
      <c r="D63" s="133" t="inlineStr">
        <is>
          <t>인스타그램(전환)</t>
        </is>
      </c>
      <c r="E63" s="133">
        <f>VLOOKUP(G63,매칭테이블!D:E,2,0)</f>
        <v/>
      </c>
      <c r="F63" s="133" t="n"/>
      <c r="G63" s="133">
        <f>VLOOKUP(A63,'카페24 매칭'!B:C,2,0)</f>
        <v/>
      </c>
      <c r="H63" s="133" t="n"/>
      <c r="I63" s="133" t="n"/>
      <c r="J63" s="151" t="n">
        <v>801407</v>
      </c>
      <c r="K63" s="133">
        <f>VLOOKUP($N63,매칭테이블!$G:$J,2,0)*H63</f>
        <v/>
      </c>
      <c r="L63" s="133">
        <f>K63-VLOOKUP($N63,매칭테이블!$G:$J,3,0)*K63</f>
        <v/>
      </c>
      <c r="M63" s="133">
        <f>VLOOKUP($N63,매칭테이블!$G:$J,4,0)*H63</f>
        <v/>
      </c>
      <c r="N63" s="133">
        <f>F63&amp;E63&amp;G63&amp;I63</f>
        <v/>
      </c>
      <c r="O63" s="133" t="n"/>
      <c r="P63" s="133" t="n"/>
    </row>
    <row r="64" hidden="1" customFormat="1" s="133">
      <c r="B64" s="150" t="n">
        <v>43749</v>
      </c>
      <c r="C64" s="133">
        <f>TEXT(B64,"aaa")</f>
        <v/>
      </c>
      <c r="D64" s="133" t="inlineStr">
        <is>
          <t>인스타그램(전환)</t>
        </is>
      </c>
      <c r="E64" s="133">
        <f>VLOOKUP(G64,매칭테이블!D:E,2,0)</f>
        <v/>
      </c>
      <c r="F64" s="133" t="n"/>
      <c r="G64" s="133">
        <f>VLOOKUP(A64,'카페24 매칭'!B:C,2,0)</f>
        <v/>
      </c>
      <c r="H64" s="133" t="n"/>
      <c r="I64" s="133" t="n"/>
      <c r="J64" s="151" t="n">
        <v>839323</v>
      </c>
      <c r="K64" s="133">
        <f>VLOOKUP($N64,매칭테이블!$G:$J,2,0)*H64</f>
        <v/>
      </c>
      <c r="L64" s="133">
        <f>K64-VLOOKUP($N64,매칭테이블!$G:$J,3,0)*K64</f>
        <v/>
      </c>
      <c r="M64" s="133">
        <f>VLOOKUP($N64,매칭테이블!$G:$J,4,0)*H64</f>
        <v/>
      </c>
      <c r="N64" s="133">
        <f>F64&amp;E64&amp;G64&amp;I64</f>
        <v/>
      </c>
      <c r="O64" s="133" t="n"/>
      <c r="P64" s="133" t="n"/>
    </row>
    <row r="65" hidden="1" customFormat="1" s="133">
      <c r="B65" s="150" t="n">
        <v>43750</v>
      </c>
      <c r="C65" s="133">
        <f>TEXT(B65,"aaa")</f>
        <v/>
      </c>
      <c r="D65" s="133" t="inlineStr">
        <is>
          <t>인스타그램(전환)</t>
        </is>
      </c>
      <c r="E65" s="133">
        <f>VLOOKUP(G65,매칭테이블!D:E,2,0)</f>
        <v/>
      </c>
      <c r="F65" s="133" t="n"/>
      <c r="G65" s="133">
        <f>VLOOKUP(A65,'카페24 매칭'!B:C,2,0)</f>
        <v/>
      </c>
      <c r="H65" s="133" t="n"/>
      <c r="I65" s="133" t="n"/>
      <c r="J65" s="151" t="n">
        <v>888039</v>
      </c>
      <c r="K65" s="133">
        <f>VLOOKUP($N65,매칭테이블!$G:$J,2,0)*H65</f>
        <v/>
      </c>
      <c r="L65" s="133">
        <f>K65-VLOOKUP($N65,매칭테이블!$G:$J,3,0)*K65</f>
        <v/>
      </c>
      <c r="M65" s="133">
        <f>VLOOKUP($N65,매칭테이블!$G:$J,4,0)*H65</f>
        <v/>
      </c>
      <c r="N65" s="133">
        <f>F65&amp;E65&amp;G65&amp;I65</f>
        <v/>
      </c>
      <c r="O65" s="133" t="n"/>
      <c r="P65" s="133" t="n"/>
    </row>
    <row r="66" hidden="1" customFormat="1" s="133">
      <c r="B66" s="150" t="n">
        <v>43751</v>
      </c>
      <c r="C66" s="133">
        <f>TEXT(B66,"aaa")</f>
        <v/>
      </c>
      <c r="D66" s="133" t="inlineStr">
        <is>
          <t>인스타그램(전환)</t>
        </is>
      </c>
      <c r="E66" s="133">
        <f>VLOOKUP(G66,매칭테이블!D:E,2,0)</f>
        <v/>
      </c>
      <c r="F66" s="133" t="n"/>
      <c r="G66" s="133">
        <f>VLOOKUP(A66,'카페24 매칭'!B:C,2,0)</f>
        <v/>
      </c>
      <c r="H66" s="133" t="n"/>
      <c r="I66" s="133" t="n"/>
      <c r="J66" s="151" t="n">
        <v>991477</v>
      </c>
      <c r="K66" s="133">
        <f>VLOOKUP($N66,매칭테이블!$G:$J,2,0)*H66</f>
        <v/>
      </c>
      <c r="L66" s="133">
        <f>K66-VLOOKUP($N66,매칭테이블!$G:$J,3,0)*K66</f>
        <v/>
      </c>
      <c r="M66" s="133">
        <f>VLOOKUP($N66,매칭테이블!$G:$J,4,0)*H66</f>
        <v/>
      </c>
      <c r="N66" s="133">
        <f>F66&amp;E66&amp;G66&amp;I66</f>
        <v/>
      </c>
      <c r="O66" s="133" t="n"/>
      <c r="P66" s="133" t="n"/>
    </row>
    <row r="67" hidden="1" customFormat="1" s="133">
      <c r="B67" s="150" t="n">
        <v>43752</v>
      </c>
      <c r="C67" s="133">
        <f>TEXT(B67,"aaa")</f>
        <v/>
      </c>
      <c r="D67" s="133" t="inlineStr">
        <is>
          <t>인스타그램(전환)</t>
        </is>
      </c>
      <c r="E67" s="133">
        <f>VLOOKUP(G67,매칭테이블!D:E,2,0)</f>
        <v/>
      </c>
      <c r="F67" s="133" t="n"/>
      <c r="G67" s="133">
        <f>VLOOKUP(A67,'카페24 매칭'!B:C,2,0)</f>
        <v/>
      </c>
      <c r="H67" s="133" t="n"/>
      <c r="I67" s="133" t="n"/>
      <c r="J67" s="151" t="n">
        <v>1448244</v>
      </c>
      <c r="K67" s="133">
        <f>VLOOKUP($N67,매칭테이블!$G:$J,2,0)*H67</f>
        <v/>
      </c>
      <c r="L67" s="133">
        <f>K67-VLOOKUP($N67,매칭테이블!$G:$J,3,0)*K67</f>
        <v/>
      </c>
      <c r="M67" s="133">
        <f>VLOOKUP($N67,매칭테이블!$G:$J,4,0)*H67</f>
        <v/>
      </c>
      <c r="N67" s="133">
        <f>F67&amp;E67&amp;G67&amp;I67</f>
        <v/>
      </c>
      <c r="O67" s="133" t="n"/>
      <c r="P67" s="133" t="n"/>
    </row>
    <row r="68" hidden="1" customFormat="1" s="133">
      <c r="B68" s="150" t="n">
        <v>43753</v>
      </c>
      <c r="C68" s="133">
        <f>TEXT(B68,"aaa")</f>
        <v/>
      </c>
      <c r="D68" s="133" t="inlineStr">
        <is>
          <t>인스타그램(전환)</t>
        </is>
      </c>
      <c r="E68" s="133">
        <f>VLOOKUP(G68,매칭테이블!D:E,2,0)</f>
        <v/>
      </c>
      <c r="F68" s="133" t="n"/>
      <c r="G68" s="133">
        <f>VLOOKUP(A68,'카페24 매칭'!B:C,2,0)</f>
        <v/>
      </c>
      <c r="H68" s="133" t="n"/>
      <c r="I68" s="133" t="n"/>
      <c r="J68" s="151" t="n">
        <v>1095944</v>
      </c>
      <c r="K68" s="133">
        <f>VLOOKUP($N68,매칭테이블!$G:$J,2,0)*H68</f>
        <v/>
      </c>
      <c r="L68" s="133">
        <f>K68-VLOOKUP($N68,매칭테이블!$G:$J,3,0)*K68</f>
        <v/>
      </c>
      <c r="M68" s="133">
        <f>VLOOKUP($N68,매칭테이블!$G:$J,4,0)*H68</f>
        <v/>
      </c>
      <c r="N68" s="133">
        <f>F68&amp;E68&amp;G68&amp;I68</f>
        <v/>
      </c>
      <c r="O68" s="133" t="n"/>
      <c r="P68" s="133" t="n"/>
    </row>
    <row r="69" hidden="1" customFormat="1" s="133">
      <c r="B69" s="150" t="n">
        <v>43754</v>
      </c>
      <c r="C69" s="133">
        <f>TEXT(B69,"aaa")</f>
        <v/>
      </c>
      <c r="D69" s="133" t="inlineStr">
        <is>
          <t>인스타그램(전환)</t>
        </is>
      </c>
      <c r="E69" s="133">
        <f>VLOOKUP(G69,매칭테이블!D:E,2,0)</f>
        <v/>
      </c>
      <c r="F69" s="133" t="n"/>
      <c r="G69" s="133">
        <f>VLOOKUP(A69,'카페24 매칭'!B:C,2,0)</f>
        <v/>
      </c>
      <c r="H69" s="133" t="n"/>
      <c r="I69" s="133" t="n"/>
      <c r="J69" s="151" t="n">
        <v>1062483</v>
      </c>
      <c r="K69" s="133">
        <f>VLOOKUP($N69,매칭테이블!$G:$J,2,0)*H69</f>
        <v/>
      </c>
      <c r="L69" s="133">
        <f>K69-VLOOKUP($N69,매칭테이블!$G:$J,3,0)*K69</f>
        <v/>
      </c>
      <c r="M69" s="133">
        <f>VLOOKUP($N69,매칭테이블!$G:$J,4,0)*H69</f>
        <v/>
      </c>
      <c r="N69" s="133">
        <f>F69&amp;E69&amp;G69&amp;I69</f>
        <v/>
      </c>
      <c r="O69" s="133" t="n"/>
      <c r="P69" s="133" t="n"/>
    </row>
    <row r="70" hidden="1" customFormat="1" s="133">
      <c r="B70" s="150" t="n">
        <v>43755</v>
      </c>
      <c r="C70" s="133">
        <f>TEXT(B70,"aaa")</f>
        <v/>
      </c>
      <c r="D70" s="133" t="inlineStr">
        <is>
          <t>인스타그램(전환)</t>
        </is>
      </c>
      <c r="E70" s="133">
        <f>VLOOKUP(G70,매칭테이블!D:E,2,0)</f>
        <v/>
      </c>
      <c r="F70" s="133" t="n"/>
      <c r="G70" s="133">
        <f>VLOOKUP(A70,'카페24 매칭'!B:C,2,0)</f>
        <v/>
      </c>
      <c r="H70" s="133" t="n"/>
      <c r="I70" s="133" t="n"/>
      <c r="J70" s="151" t="n">
        <v>1231696</v>
      </c>
      <c r="K70" s="133">
        <f>VLOOKUP($N70,매칭테이블!$G:$J,2,0)*H70</f>
        <v/>
      </c>
      <c r="L70" s="133">
        <f>K70-VLOOKUP($N70,매칭테이블!$G:$J,3,0)*K70</f>
        <v/>
      </c>
      <c r="M70" s="133">
        <f>VLOOKUP($N70,매칭테이블!$G:$J,4,0)*H70</f>
        <v/>
      </c>
      <c r="N70" s="133">
        <f>F70&amp;E70&amp;G70&amp;I70</f>
        <v/>
      </c>
      <c r="O70" s="133" t="n"/>
      <c r="P70" s="133" t="n"/>
    </row>
    <row r="71" hidden="1" customFormat="1" s="133">
      <c r="B71" s="150" t="n">
        <v>43756</v>
      </c>
      <c r="C71" s="133">
        <f>TEXT(B71,"aaa")</f>
        <v/>
      </c>
      <c r="D71" s="133" t="inlineStr">
        <is>
          <t>인스타그램(전환)</t>
        </is>
      </c>
      <c r="E71" s="133">
        <f>VLOOKUP(G71,매칭테이블!D:E,2,0)</f>
        <v/>
      </c>
      <c r="F71" s="133" t="n"/>
      <c r="G71" s="133">
        <f>VLOOKUP(A71,'카페24 매칭'!B:C,2,0)</f>
        <v/>
      </c>
      <c r="H71" s="133" t="n"/>
      <c r="I71" s="133" t="n"/>
      <c r="J71" s="151" t="n">
        <v>1242437</v>
      </c>
      <c r="K71" s="133">
        <f>VLOOKUP($N71,매칭테이블!$G:$J,2,0)*H71</f>
        <v/>
      </c>
      <c r="L71" s="133">
        <f>K71-VLOOKUP($N71,매칭테이블!$G:$J,3,0)*K71</f>
        <v/>
      </c>
      <c r="M71" s="133">
        <f>VLOOKUP($N71,매칭테이블!$G:$J,4,0)*H71</f>
        <v/>
      </c>
      <c r="N71" s="133">
        <f>F71&amp;E71&amp;G71&amp;I71</f>
        <v/>
      </c>
      <c r="O71" s="133" t="n"/>
      <c r="P71" s="133" t="n"/>
    </row>
    <row r="72" hidden="1" customFormat="1" s="133">
      <c r="B72" s="150" t="n">
        <v>43757</v>
      </c>
      <c r="C72" s="133">
        <f>TEXT(B72,"aaa")</f>
        <v/>
      </c>
      <c r="D72" s="133" t="inlineStr">
        <is>
          <t>인스타그램(전환)</t>
        </is>
      </c>
      <c r="E72" s="133">
        <f>VLOOKUP(G72,매칭테이블!D:E,2,0)</f>
        <v/>
      </c>
      <c r="F72" s="133" t="n"/>
      <c r="G72" s="133">
        <f>VLOOKUP(A72,'카페24 매칭'!B:C,2,0)</f>
        <v/>
      </c>
      <c r="H72" s="133" t="n"/>
      <c r="I72" s="133" t="n"/>
      <c r="J72" s="151" t="n">
        <v>1327349</v>
      </c>
      <c r="K72" s="133">
        <f>VLOOKUP($N72,매칭테이블!$G:$J,2,0)*H72</f>
        <v/>
      </c>
      <c r="L72" s="133">
        <f>K72-VLOOKUP($N72,매칭테이블!$G:$J,3,0)*K72</f>
        <v/>
      </c>
      <c r="M72" s="133">
        <f>VLOOKUP($N72,매칭테이블!$G:$J,4,0)*H72</f>
        <v/>
      </c>
      <c r="N72" s="133">
        <f>F72&amp;E72&amp;G72&amp;I72</f>
        <v/>
      </c>
      <c r="O72" s="133" t="n"/>
      <c r="P72" s="133" t="n"/>
    </row>
    <row r="73" hidden="1" customFormat="1" s="133">
      <c r="B73" s="150" t="n">
        <v>43758</v>
      </c>
      <c r="C73" s="133">
        <f>TEXT(B73,"aaa")</f>
        <v/>
      </c>
      <c r="D73" s="133" t="inlineStr">
        <is>
          <t>인스타그램(전환)</t>
        </is>
      </c>
      <c r="E73" s="133">
        <f>VLOOKUP(G73,매칭테이블!D:E,2,0)</f>
        <v/>
      </c>
      <c r="F73" s="133" t="n"/>
      <c r="G73" s="133">
        <f>VLOOKUP(A73,'카페24 매칭'!B:C,2,0)</f>
        <v/>
      </c>
      <c r="H73" s="133" t="n"/>
      <c r="I73" s="133" t="n"/>
      <c r="J73" s="151" t="n">
        <v>1302895</v>
      </c>
      <c r="K73" s="133">
        <f>VLOOKUP($N73,매칭테이블!$G:$J,2,0)*H73</f>
        <v/>
      </c>
      <c r="L73" s="133">
        <f>K73-VLOOKUP($N73,매칭테이블!$G:$J,3,0)*K73</f>
        <v/>
      </c>
      <c r="M73" s="133">
        <f>VLOOKUP($N73,매칭테이블!$G:$J,4,0)*H73</f>
        <v/>
      </c>
      <c r="N73" s="133">
        <f>F73&amp;E73&amp;G73&amp;I73</f>
        <v/>
      </c>
      <c r="O73" s="133" t="n"/>
      <c r="P73" s="133" t="n"/>
    </row>
    <row r="74" hidden="1" customFormat="1" s="133">
      <c r="B74" s="150" t="n">
        <v>43759</v>
      </c>
      <c r="C74" s="133">
        <f>TEXT(B74,"aaa")</f>
        <v/>
      </c>
      <c r="D74" s="133" t="inlineStr">
        <is>
          <t>인스타그램(전환)</t>
        </is>
      </c>
      <c r="E74" s="133">
        <f>VLOOKUP(G74,매칭테이블!D:E,2,0)</f>
        <v/>
      </c>
      <c r="F74" s="133" t="n"/>
      <c r="G74" s="133">
        <f>VLOOKUP(A74,'카페24 매칭'!B:C,2,0)</f>
        <v/>
      </c>
      <c r="H74" s="133" t="n"/>
      <c r="I74" s="133" t="n"/>
      <c r="J74" s="151" t="n">
        <v>1256239</v>
      </c>
      <c r="K74" s="133">
        <f>VLOOKUP($N74,매칭테이블!$G:$J,2,0)*H74</f>
        <v/>
      </c>
      <c r="L74" s="133">
        <f>K74-VLOOKUP($N74,매칭테이블!$G:$J,3,0)*K74</f>
        <v/>
      </c>
      <c r="M74" s="133">
        <f>VLOOKUP($N74,매칭테이블!$G:$J,4,0)*H74</f>
        <v/>
      </c>
      <c r="N74" s="133">
        <f>F74&amp;E74&amp;G74&amp;I74</f>
        <v/>
      </c>
      <c r="O74" s="133" t="n"/>
      <c r="P74" s="133" t="n"/>
    </row>
    <row r="75" hidden="1" customFormat="1" s="133">
      <c r="B75" s="150" t="n">
        <v>43760</v>
      </c>
      <c r="C75" s="133">
        <f>TEXT(B75,"aaa")</f>
        <v/>
      </c>
      <c r="D75" s="133" t="inlineStr">
        <is>
          <t>인스타그램(전환)</t>
        </is>
      </c>
      <c r="E75" s="133">
        <f>VLOOKUP(G75,매칭테이블!D:E,2,0)</f>
        <v/>
      </c>
      <c r="F75" s="133" t="n"/>
      <c r="G75" s="133">
        <f>VLOOKUP(A75,'카페24 매칭'!B:C,2,0)</f>
        <v/>
      </c>
      <c r="H75" s="133" t="n"/>
      <c r="I75" s="133" t="n"/>
      <c r="J75" s="151" t="n">
        <v>972541</v>
      </c>
      <c r="K75" s="133">
        <f>VLOOKUP($N75,매칭테이블!$G:$J,2,0)*H75</f>
        <v/>
      </c>
      <c r="L75" s="133">
        <f>K75-VLOOKUP($N75,매칭테이블!$G:$J,3,0)*K75</f>
        <v/>
      </c>
      <c r="M75" s="133">
        <f>VLOOKUP($N75,매칭테이블!$G:$J,4,0)*H75</f>
        <v/>
      </c>
      <c r="N75" s="133">
        <f>F75&amp;E75&amp;G75&amp;I75</f>
        <v/>
      </c>
      <c r="O75" s="133" t="n"/>
      <c r="P75" s="133" t="n"/>
    </row>
    <row r="76" hidden="1" customFormat="1" s="133">
      <c r="B76" s="150" t="n">
        <v>43761</v>
      </c>
      <c r="C76" s="133">
        <f>TEXT(B76,"aaa")</f>
        <v/>
      </c>
      <c r="D76" s="133" t="inlineStr">
        <is>
          <t>인스타그램(전환)</t>
        </is>
      </c>
      <c r="E76" s="133">
        <f>VLOOKUP(G76,매칭테이블!D:E,2,0)</f>
        <v/>
      </c>
      <c r="F76" s="133" t="n"/>
      <c r="G76" s="133">
        <f>VLOOKUP(A76,'카페24 매칭'!B:C,2,0)</f>
        <v/>
      </c>
      <c r="H76" s="133" t="n"/>
      <c r="I76" s="133" t="n"/>
      <c r="J76" s="151" t="n">
        <v>950442</v>
      </c>
      <c r="K76" s="133">
        <f>VLOOKUP($N76,매칭테이블!$G:$J,2,0)*H76</f>
        <v/>
      </c>
      <c r="L76" s="133">
        <f>K76-VLOOKUP($N76,매칭테이블!$G:$J,3,0)*K76</f>
        <v/>
      </c>
      <c r="M76" s="133">
        <f>VLOOKUP($N76,매칭테이블!$G:$J,4,0)*H76</f>
        <v/>
      </c>
      <c r="N76" s="133">
        <f>F76&amp;E76&amp;G76&amp;I76</f>
        <v/>
      </c>
      <c r="O76" s="133" t="n"/>
      <c r="P76" s="133" t="n"/>
    </row>
    <row r="77" hidden="1" customFormat="1" s="133">
      <c r="B77" s="150" t="n">
        <v>43762</v>
      </c>
      <c r="C77" s="133">
        <f>TEXT(B77,"aaa")</f>
        <v/>
      </c>
      <c r="D77" s="133" t="inlineStr">
        <is>
          <t>인스타그램(전환)</t>
        </is>
      </c>
      <c r="E77" s="133">
        <f>VLOOKUP(G77,매칭테이블!D:E,2,0)</f>
        <v/>
      </c>
      <c r="F77" s="133" t="n"/>
      <c r="G77" s="133">
        <f>VLOOKUP(A77,'카페24 매칭'!B:C,2,0)</f>
        <v/>
      </c>
      <c r="H77" s="133" t="n"/>
      <c r="I77" s="133" t="n"/>
      <c r="J77" s="151" t="n">
        <v>959391</v>
      </c>
      <c r="K77" s="133">
        <f>VLOOKUP($N77,매칭테이블!$G:$J,2,0)*H77</f>
        <v/>
      </c>
      <c r="L77" s="133">
        <f>K77-VLOOKUP($N77,매칭테이블!$G:$J,3,0)*K77</f>
        <v/>
      </c>
      <c r="M77" s="133">
        <f>VLOOKUP($N77,매칭테이블!$G:$J,4,0)*H77</f>
        <v/>
      </c>
      <c r="N77" s="133">
        <f>F77&amp;E77&amp;G77&amp;I77</f>
        <v/>
      </c>
      <c r="O77" s="133" t="n"/>
      <c r="P77" s="133" t="n"/>
    </row>
    <row r="78" hidden="1" customFormat="1" s="133">
      <c r="B78" s="150" t="n">
        <v>43763</v>
      </c>
      <c r="C78" s="133">
        <f>TEXT(B78,"aaa")</f>
        <v/>
      </c>
      <c r="D78" s="133" t="inlineStr">
        <is>
          <t>인스타그램(전환)</t>
        </is>
      </c>
      <c r="E78" s="133">
        <f>VLOOKUP(G78,매칭테이블!D:E,2,0)</f>
        <v/>
      </c>
      <c r="F78" s="133" t="n"/>
      <c r="G78" s="133">
        <f>VLOOKUP(A78,'카페24 매칭'!B:C,2,0)</f>
        <v/>
      </c>
      <c r="H78" s="133" t="n"/>
      <c r="I78" s="133" t="n"/>
      <c r="J78" s="151" t="n">
        <v>973744</v>
      </c>
      <c r="K78" s="133">
        <f>VLOOKUP($N78,매칭테이블!$G:$J,2,0)*H78</f>
        <v/>
      </c>
      <c r="L78" s="133">
        <f>K78-VLOOKUP($N78,매칭테이블!$G:$J,3,0)*K78</f>
        <v/>
      </c>
      <c r="M78" s="133">
        <f>VLOOKUP($N78,매칭테이블!$G:$J,4,0)*H78</f>
        <v/>
      </c>
      <c r="N78" s="133">
        <f>F78&amp;E78&amp;G78&amp;I78</f>
        <v/>
      </c>
      <c r="O78" s="133" t="n"/>
      <c r="P78" s="133" t="n"/>
    </row>
    <row r="79" hidden="1" customFormat="1" s="133">
      <c r="B79" s="150" t="n">
        <v>43764</v>
      </c>
      <c r="C79" s="133">
        <f>TEXT(B79,"aaa")</f>
        <v/>
      </c>
      <c r="D79" s="133" t="inlineStr">
        <is>
          <t>인스타그램(전환)</t>
        </is>
      </c>
      <c r="E79" s="133">
        <f>VLOOKUP(G79,매칭테이블!D:E,2,0)</f>
        <v/>
      </c>
      <c r="F79" s="133" t="n"/>
      <c r="G79" s="133">
        <f>VLOOKUP(A79,'카페24 매칭'!B:C,2,0)</f>
        <v/>
      </c>
      <c r="H79" s="133" t="n"/>
      <c r="I79" s="133" t="n"/>
      <c r="J79" s="151" t="n">
        <v>1033779</v>
      </c>
      <c r="K79" s="133">
        <f>VLOOKUP($N79,매칭테이블!$G:$J,2,0)*H79</f>
        <v/>
      </c>
      <c r="L79" s="133">
        <f>K79-VLOOKUP($N79,매칭테이블!$G:$J,3,0)*K79</f>
        <v/>
      </c>
      <c r="M79" s="133">
        <f>VLOOKUP($N79,매칭테이블!$G:$J,4,0)*H79</f>
        <v/>
      </c>
      <c r="N79" s="133">
        <f>F79&amp;E79&amp;G79&amp;I79</f>
        <v/>
      </c>
      <c r="O79" s="133" t="n"/>
      <c r="P79" s="133" t="n"/>
    </row>
    <row r="80" hidden="1" customFormat="1" s="133">
      <c r="B80" s="150" t="n">
        <v>43765</v>
      </c>
      <c r="C80" s="133">
        <f>TEXT(B80,"aaa")</f>
        <v/>
      </c>
      <c r="D80" s="133" t="inlineStr">
        <is>
          <t>인스타그램(전환)</t>
        </is>
      </c>
      <c r="E80" s="133">
        <f>VLOOKUP(G80,매칭테이블!D:E,2,0)</f>
        <v/>
      </c>
      <c r="F80" s="133" t="n"/>
      <c r="G80" s="133">
        <f>VLOOKUP(A80,'카페24 매칭'!B:C,2,0)</f>
        <v/>
      </c>
      <c r="H80" s="133" t="n"/>
      <c r="I80" s="133" t="n"/>
      <c r="J80" s="151" t="n">
        <v>1006539</v>
      </c>
      <c r="K80" s="133">
        <f>VLOOKUP($N80,매칭테이블!$G:$J,2,0)*H80</f>
        <v/>
      </c>
      <c r="L80" s="133">
        <f>K80-VLOOKUP($N80,매칭테이블!$G:$J,3,0)*K80</f>
        <v/>
      </c>
      <c r="M80" s="133">
        <f>VLOOKUP($N80,매칭테이블!$G:$J,4,0)*H80</f>
        <v/>
      </c>
      <c r="N80" s="133">
        <f>F80&amp;E80&amp;G80&amp;I80</f>
        <v/>
      </c>
      <c r="O80" s="133" t="n"/>
      <c r="P80" s="133" t="n"/>
    </row>
    <row r="81" hidden="1" customFormat="1" s="133">
      <c r="B81" s="150" t="n">
        <v>43766</v>
      </c>
      <c r="C81" s="133">
        <f>TEXT(B81,"aaa")</f>
        <v/>
      </c>
      <c r="D81" s="133" t="inlineStr">
        <is>
          <t>인스타그램(전환)</t>
        </is>
      </c>
      <c r="E81" s="133">
        <f>VLOOKUP(G81,매칭테이블!D:E,2,0)</f>
        <v/>
      </c>
      <c r="F81" s="133" t="n"/>
      <c r="G81" s="133">
        <f>VLOOKUP(A81,'카페24 매칭'!B:C,2,0)</f>
        <v/>
      </c>
      <c r="H81" s="133" t="n"/>
      <c r="I81" s="133" t="n"/>
      <c r="J81" s="151" t="n">
        <v>965223</v>
      </c>
      <c r="K81" s="133">
        <f>VLOOKUP($N81,매칭테이블!$G:$J,2,0)*H81</f>
        <v/>
      </c>
      <c r="L81" s="133">
        <f>K81-VLOOKUP($N81,매칭테이블!$G:$J,3,0)*K81</f>
        <v/>
      </c>
      <c r="M81" s="133">
        <f>VLOOKUP($N81,매칭테이블!$G:$J,4,0)*H81</f>
        <v/>
      </c>
      <c r="N81" s="133">
        <f>F81&amp;E81&amp;G81&amp;I81</f>
        <v/>
      </c>
      <c r="O81" s="133" t="n"/>
      <c r="P81" s="133" t="n"/>
    </row>
    <row r="82" hidden="1" customFormat="1" s="133">
      <c r="B82" s="150" t="n">
        <v>43767</v>
      </c>
      <c r="C82" s="133">
        <f>TEXT(B82,"aaa")</f>
        <v/>
      </c>
      <c r="D82" s="133" t="inlineStr">
        <is>
          <t>인스타그램(전환)</t>
        </is>
      </c>
      <c r="E82" s="133">
        <f>VLOOKUP(G82,매칭테이블!D:E,2,0)</f>
        <v/>
      </c>
      <c r="F82" s="133" t="n"/>
      <c r="G82" s="133">
        <f>VLOOKUP(A82,'카페24 매칭'!B:C,2,0)</f>
        <v/>
      </c>
      <c r="H82" s="133" t="n"/>
      <c r="I82" s="133" t="n"/>
      <c r="J82" s="151" t="n">
        <v>874147</v>
      </c>
      <c r="K82" s="133">
        <f>VLOOKUP($N82,매칭테이블!$G:$J,2,0)*H82</f>
        <v/>
      </c>
      <c r="L82" s="133">
        <f>K82-VLOOKUP($N82,매칭테이블!$G:$J,3,0)*K82</f>
        <v/>
      </c>
      <c r="M82" s="133">
        <f>VLOOKUP($N82,매칭테이블!$G:$J,4,0)*H82</f>
        <v/>
      </c>
      <c r="N82" s="133">
        <f>F82&amp;E82&amp;G82&amp;I82</f>
        <v/>
      </c>
      <c r="O82" s="133" t="n"/>
      <c r="P82" s="133" t="n"/>
    </row>
    <row r="83" hidden="1" customFormat="1" s="133">
      <c r="B83" s="150" t="n">
        <v>43768</v>
      </c>
      <c r="C83" s="133">
        <f>TEXT(B83,"aaa")</f>
        <v/>
      </c>
      <c r="D83" s="133" t="inlineStr">
        <is>
          <t>인스타그램(전환)</t>
        </is>
      </c>
      <c r="E83" s="133">
        <f>VLOOKUP(G83,매칭테이블!D:E,2,0)</f>
        <v/>
      </c>
      <c r="F83" s="133" t="n"/>
      <c r="G83" s="133">
        <f>VLOOKUP(A83,'카페24 매칭'!B:C,2,0)</f>
        <v/>
      </c>
      <c r="H83" s="133" t="n"/>
      <c r="I83" s="133" t="n"/>
      <c r="J83" s="151" t="n">
        <v>779088</v>
      </c>
      <c r="K83" s="133">
        <f>VLOOKUP($N83,매칭테이블!$G:$J,2,0)*H83</f>
        <v/>
      </c>
      <c r="L83" s="133">
        <f>K83-VLOOKUP($N83,매칭테이블!$G:$J,3,0)*K83</f>
        <v/>
      </c>
      <c r="M83" s="133">
        <f>VLOOKUP($N83,매칭테이블!$G:$J,4,0)*H83</f>
        <v/>
      </c>
      <c r="N83" s="133">
        <f>F83&amp;E83&amp;G83&amp;I83</f>
        <v/>
      </c>
      <c r="O83" s="133" t="n"/>
      <c r="P83" s="133" t="n"/>
    </row>
    <row r="84" hidden="1" customFormat="1" s="133">
      <c r="B84" s="150" t="n">
        <v>43769</v>
      </c>
      <c r="C84" s="133">
        <f>TEXT(B84,"aaa")</f>
        <v/>
      </c>
      <c r="D84" s="133" t="inlineStr">
        <is>
          <t>인스타그램(전환)</t>
        </is>
      </c>
      <c r="E84" s="133">
        <f>VLOOKUP(G84,매칭테이블!D:E,2,0)</f>
        <v/>
      </c>
      <c r="F84" s="133" t="n"/>
      <c r="G84" s="133">
        <f>VLOOKUP(A84,'카페24 매칭'!B:C,2,0)</f>
        <v/>
      </c>
      <c r="H84" s="133" t="n"/>
      <c r="I84" s="133" t="n"/>
      <c r="J84" s="151" t="n">
        <v>768209</v>
      </c>
      <c r="K84" s="133">
        <f>VLOOKUP($N84,매칭테이블!$G:$J,2,0)*H84</f>
        <v/>
      </c>
      <c r="L84" s="133">
        <f>K84-VLOOKUP($N84,매칭테이블!$G:$J,3,0)*K84</f>
        <v/>
      </c>
      <c r="M84" s="133">
        <f>VLOOKUP($N84,매칭테이블!$G:$J,4,0)*H84</f>
        <v/>
      </c>
      <c r="N84" s="133">
        <f>F84&amp;E84&amp;G84&amp;I84</f>
        <v/>
      </c>
      <c r="O84" s="133" t="n"/>
      <c r="P84" s="133" t="n"/>
    </row>
    <row r="85" hidden="1" customFormat="1" s="133">
      <c r="B85" s="150" t="n">
        <v>43752</v>
      </c>
      <c r="C85" s="133">
        <f>TEXT(B85,"aaa")</f>
        <v/>
      </c>
      <c r="D85" s="133" t="inlineStr">
        <is>
          <t>인스타그램(전환)</t>
        </is>
      </c>
      <c r="E85" s="133">
        <f>VLOOKUP(G85,매칭테이블!D:E,2,0)</f>
        <v/>
      </c>
      <c r="F85" s="133" t="n"/>
      <c r="G85" s="133">
        <f>VLOOKUP(A85,'카페24 매칭'!B:C,2,0)</f>
        <v/>
      </c>
      <c r="H85" s="133" t="n"/>
      <c r="I85" s="133" t="n"/>
      <c r="J85" s="151" t="n">
        <v>54560</v>
      </c>
      <c r="K85" s="133">
        <f>VLOOKUP($N85,매칭테이블!$G:$J,2,0)*H85</f>
        <v/>
      </c>
      <c r="L85" s="133">
        <f>K85-VLOOKUP($N85,매칭테이블!$G:$J,3,0)*K85</f>
        <v/>
      </c>
      <c r="M85" s="133">
        <f>VLOOKUP($N85,매칭테이블!$G:$J,4,0)*H85</f>
        <v/>
      </c>
      <c r="N85" s="133">
        <f>F85&amp;E85&amp;G85&amp;I85</f>
        <v/>
      </c>
      <c r="O85" s="133" t="n"/>
      <c r="P85" s="133" t="n"/>
    </row>
    <row r="86" hidden="1" customFormat="1" s="133">
      <c r="B86" s="150" t="n">
        <v>43753</v>
      </c>
      <c r="C86" s="133">
        <f>TEXT(B86,"aaa")</f>
        <v/>
      </c>
      <c r="D86" s="133" t="inlineStr">
        <is>
          <t>인스타그램(전환)</t>
        </is>
      </c>
      <c r="E86" s="133">
        <f>VLOOKUP(G86,매칭테이블!D:E,2,0)</f>
        <v/>
      </c>
      <c r="F86" s="133" t="n"/>
      <c r="G86" s="133">
        <f>VLOOKUP(A86,'카페24 매칭'!B:C,2,0)</f>
        <v/>
      </c>
      <c r="H86" s="133" t="n"/>
      <c r="I86" s="133" t="n"/>
      <c r="J86" s="151" t="n">
        <v>98976</v>
      </c>
      <c r="K86" s="133">
        <f>VLOOKUP($N86,매칭테이블!$G:$J,2,0)*H86</f>
        <v/>
      </c>
      <c r="L86" s="133">
        <f>K86-VLOOKUP($N86,매칭테이블!$G:$J,3,0)*K86</f>
        <v/>
      </c>
      <c r="M86" s="133">
        <f>VLOOKUP($N86,매칭테이블!$G:$J,4,0)*H86</f>
        <v/>
      </c>
      <c r="N86" s="133">
        <f>F86&amp;E86&amp;G86&amp;I86</f>
        <v/>
      </c>
      <c r="O86" s="133" t="n"/>
      <c r="P86" s="133" t="n"/>
    </row>
    <row r="87" hidden="1" customFormat="1" s="133">
      <c r="B87" s="150" t="n">
        <v>43754</v>
      </c>
      <c r="C87" s="133">
        <f>TEXT(B87,"aaa")</f>
        <v/>
      </c>
      <c r="D87" s="133" t="inlineStr">
        <is>
          <t>인스타그램(전환)</t>
        </is>
      </c>
      <c r="E87" s="133">
        <f>VLOOKUP(G87,매칭테이블!D:E,2,0)</f>
        <v/>
      </c>
      <c r="F87" s="133" t="n"/>
      <c r="G87" s="133">
        <f>VLOOKUP(A87,'카페24 매칭'!B:C,2,0)</f>
        <v/>
      </c>
      <c r="H87" s="133" t="n"/>
      <c r="I87" s="133" t="n"/>
      <c r="J87" s="151" t="n">
        <v>95090</v>
      </c>
      <c r="K87" s="133">
        <f>VLOOKUP($N87,매칭테이블!$G:$J,2,0)*H87</f>
        <v/>
      </c>
      <c r="L87" s="133">
        <f>K87-VLOOKUP($N87,매칭테이블!$G:$J,3,0)*K87</f>
        <v/>
      </c>
      <c r="M87" s="133">
        <f>VLOOKUP($N87,매칭테이블!$G:$J,4,0)*H87</f>
        <v/>
      </c>
      <c r="N87" s="133">
        <f>F87&amp;E87&amp;G87&amp;I87</f>
        <v/>
      </c>
      <c r="O87" s="133" t="n"/>
      <c r="P87" s="133" t="n"/>
    </row>
    <row r="88" hidden="1" customFormat="1" s="133">
      <c r="B88" s="150" t="n">
        <v>43755</v>
      </c>
      <c r="C88" s="133">
        <f>TEXT(B88,"aaa")</f>
        <v/>
      </c>
      <c r="D88" s="133" t="inlineStr">
        <is>
          <t>인스타그램(전환)</t>
        </is>
      </c>
      <c r="E88" s="133">
        <f>VLOOKUP(G88,매칭테이블!D:E,2,0)</f>
        <v/>
      </c>
      <c r="F88" s="133" t="n"/>
      <c r="G88" s="133">
        <f>VLOOKUP(A88,'카페24 매칭'!B:C,2,0)</f>
        <v/>
      </c>
      <c r="H88" s="133" t="n"/>
      <c r="I88" s="133" t="n"/>
      <c r="J88" s="151" t="n">
        <v>42439</v>
      </c>
      <c r="K88" s="133">
        <f>VLOOKUP($N88,매칭테이블!$G:$J,2,0)*H88</f>
        <v/>
      </c>
      <c r="L88" s="133">
        <f>K88-VLOOKUP($N88,매칭테이블!$G:$J,3,0)*K88</f>
        <v/>
      </c>
      <c r="M88" s="133">
        <f>VLOOKUP($N88,매칭테이블!$G:$J,4,0)*H88</f>
        <v/>
      </c>
      <c r="N88" s="133">
        <f>F88&amp;E88&amp;G88&amp;I88</f>
        <v/>
      </c>
      <c r="O88" s="133" t="n"/>
      <c r="P88" s="133" t="n"/>
    </row>
    <row r="89" hidden="1" customFormat="1" s="133">
      <c r="B89" s="150" t="n">
        <v>43761</v>
      </c>
      <c r="C89" s="133">
        <f>TEXT(B89,"aaa")</f>
        <v/>
      </c>
      <c r="D89" s="133" t="inlineStr">
        <is>
          <t>인스타그램(전환)</t>
        </is>
      </c>
      <c r="E89" s="133">
        <f>VLOOKUP(G89,매칭테이블!D:E,2,0)</f>
        <v/>
      </c>
      <c r="F89" s="133" t="n"/>
      <c r="G89" s="133">
        <f>VLOOKUP(A89,'카페24 매칭'!B:C,2,0)</f>
        <v/>
      </c>
      <c r="H89" s="133" t="n"/>
      <c r="I89" s="133" t="n"/>
      <c r="J89" s="151" t="n">
        <v>94502</v>
      </c>
      <c r="K89" s="133">
        <f>VLOOKUP($N89,매칭테이블!$G:$J,2,0)*H89</f>
        <v/>
      </c>
      <c r="L89" s="133">
        <f>K89-VLOOKUP($N89,매칭테이블!$G:$J,3,0)*K89</f>
        <v/>
      </c>
      <c r="M89" s="133">
        <f>VLOOKUP($N89,매칭테이블!$G:$J,4,0)*H89</f>
        <v/>
      </c>
      <c r="N89" s="133">
        <f>F89&amp;E89&amp;G89&amp;I89</f>
        <v/>
      </c>
      <c r="O89" s="133" t="n"/>
      <c r="P89" s="133" t="n"/>
    </row>
    <row r="90" hidden="1" customFormat="1" s="133">
      <c r="B90" s="150" t="n">
        <v>43762</v>
      </c>
      <c r="C90" s="133">
        <f>TEXT(B90,"aaa")</f>
        <v/>
      </c>
      <c r="D90" s="133" t="inlineStr">
        <is>
          <t>인스타그램(전환)</t>
        </is>
      </c>
      <c r="E90" s="133">
        <f>VLOOKUP(G90,매칭테이블!D:E,2,0)</f>
        <v/>
      </c>
      <c r="F90" s="133" t="n"/>
      <c r="G90" s="133">
        <f>VLOOKUP(A90,'카페24 매칭'!B:C,2,0)</f>
        <v/>
      </c>
      <c r="H90" s="133" t="n"/>
      <c r="I90" s="133" t="n"/>
      <c r="J90" s="151" t="n">
        <v>113465</v>
      </c>
      <c r="K90" s="133">
        <f>VLOOKUP($N90,매칭테이블!$G:$J,2,0)*H90</f>
        <v/>
      </c>
      <c r="L90" s="133">
        <f>K90-VLOOKUP($N90,매칭테이블!$G:$J,3,0)*K90</f>
        <v/>
      </c>
      <c r="M90" s="133">
        <f>VLOOKUP($N90,매칭테이블!$G:$J,4,0)*H90</f>
        <v/>
      </c>
      <c r="N90" s="133">
        <f>F90&amp;E90&amp;G90&amp;I90</f>
        <v/>
      </c>
      <c r="O90" s="133" t="n"/>
      <c r="P90" s="133" t="n"/>
    </row>
    <row r="91" hidden="1" customFormat="1" s="133">
      <c r="B91" s="150" t="n">
        <v>43763</v>
      </c>
      <c r="C91" s="133">
        <f>TEXT(B91,"aaa")</f>
        <v/>
      </c>
      <c r="D91" s="133" t="inlineStr">
        <is>
          <t>인스타그램(전환)</t>
        </is>
      </c>
      <c r="E91" s="133">
        <f>VLOOKUP(G91,매칭테이블!D:E,2,0)</f>
        <v/>
      </c>
      <c r="F91" s="133" t="n"/>
      <c r="G91" s="133">
        <f>VLOOKUP(A91,'카페24 매칭'!B:C,2,0)</f>
        <v/>
      </c>
      <c r="H91" s="133" t="n"/>
      <c r="I91" s="133" t="n"/>
      <c r="J91" s="151" t="n">
        <v>76761</v>
      </c>
      <c r="K91" s="133">
        <f>VLOOKUP($N91,매칭테이블!$G:$J,2,0)*H91</f>
        <v/>
      </c>
      <c r="L91" s="133">
        <f>K91-VLOOKUP($N91,매칭테이블!$G:$J,3,0)*K91</f>
        <v/>
      </c>
      <c r="M91" s="133">
        <f>VLOOKUP($N91,매칭테이블!$G:$J,4,0)*H91</f>
        <v/>
      </c>
      <c r="N91" s="133">
        <f>F91&amp;E91&amp;G91&amp;I91</f>
        <v/>
      </c>
      <c r="O91" s="133" t="n"/>
      <c r="P91" s="133" t="n"/>
    </row>
    <row r="92" hidden="1" customFormat="1" s="133">
      <c r="B92" s="150" t="n">
        <v>43768</v>
      </c>
      <c r="C92" s="133">
        <f>TEXT(B92,"aaa")</f>
        <v/>
      </c>
      <c r="D92" s="133" t="inlineStr">
        <is>
          <t>페이스북(전환)</t>
        </is>
      </c>
      <c r="E92" s="133">
        <f>VLOOKUP(G92,매칭테이블!D:E,2,0)</f>
        <v/>
      </c>
      <c r="F92" s="133" t="n"/>
      <c r="G92" s="133">
        <f>VLOOKUP(A92,'카페24 매칭'!B:C,2,0)</f>
        <v/>
      </c>
      <c r="H92" s="133" t="n"/>
      <c r="I92" s="133" t="n"/>
      <c r="J92" s="151" t="n">
        <v>93017</v>
      </c>
      <c r="K92" s="133">
        <f>VLOOKUP($N92,매칭테이블!$G:$J,2,0)*H92</f>
        <v/>
      </c>
      <c r="L92" s="133">
        <f>K92-VLOOKUP($N92,매칭테이블!$G:$J,3,0)*K92</f>
        <v/>
      </c>
      <c r="M92" s="133">
        <f>VLOOKUP($N92,매칭테이블!$G:$J,4,0)*H92</f>
        <v/>
      </c>
      <c r="N92" s="133">
        <f>F92&amp;E92&amp;G92&amp;I92</f>
        <v/>
      </c>
      <c r="O92" s="133" t="n"/>
      <c r="P92" s="133" t="n"/>
    </row>
    <row r="93" hidden="1" customFormat="1" s="133">
      <c r="B93" s="150" t="n">
        <v>43769</v>
      </c>
      <c r="C93" s="133">
        <f>TEXT(B93,"aaa")</f>
        <v/>
      </c>
      <c r="D93" s="133" t="inlineStr">
        <is>
          <t>페이스북(전환)</t>
        </is>
      </c>
      <c r="E93" s="133">
        <f>VLOOKUP(G93,매칭테이블!D:E,2,0)</f>
        <v/>
      </c>
      <c r="F93" s="133" t="n"/>
      <c r="G93" s="133">
        <f>VLOOKUP(A93,'카페24 매칭'!B:C,2,0)</f>
        <v/>
      </c>
      <c r="H93" s="133" t="n"/>
      <c r="I93" s="133" t="n"/>
      <c r="J93" s="151" t="n">
        <v>191158</v>
      </c>
      <c r="K93" s="133">
        <f>VLOOKUP($N93,매칭테이블!$G:$J,2,0)*H93</f>
        <v/>
      </c>
      <c r="L93" s="133">
        <f>K93-VLOOKUP($N93,매칭테이블!$G:$J,3,0)*K93</f>
        <v/>
      </c>
      <c r="M93" s="133">
        <f>VLOOKUP($N93,매칭테이블!$G:$J,4,0)*H93</f>
        <v/>
      </c>
      <c r="N93" s="133">
        <f>F93&amp;E93&amp;G93&amp;I93</f>
        <v/>
      </c>
      <c r="O93" s="133" t="n"/>
      <c r="P93" s="133" t="n"/>
    </row>
    <row r="94" hidden="1" customFormat="1" s="133">
      <c r="B94" s="150" t="n">
        <v>43739</v>
      </c>
      <c r="C94" s="133">
        <f>TEXT(B94,"aaa")</f>
        <v/>
      </c>
      <c r="D94" s="133" t="inlineStr">
        <is>
          <t>인스타그램(블로그)</t>
        </is>
      </c>
      <c r="E94" s="133">
        <f>VLOOKUP(G94,매칭테이블!D:E,2,0)</f>
        <v/>
      </c>
      <c r="F94" s="133" t="n"/>
      <c r="G94" s="133">
        <f>VLOOKUP(A94,'카페24 매칭'!B:C,2,0)</f>
        <v/>
      </c>
      <c r="H94" s="133" t="n"/>
      <c r="I94" s="133" t="n"/>
      <c r="J94" s="151" t="n">
        <v>49774</v>
      </c>
      <c r="K94" s="133">
        <f>VLOOKUP($N94,매칭테이블!$G:$J,2,0)*H94</f>
        <v/>
      </c>
      <c r="L94" s="133">
        <f>K94-VLOOKUP($N94,매칭테이블!$G:$J,3,0)*K94</f>
        <v/>
      </c>
      <c r="M94" s="133">
        <f>VLOOKUP($N94,매칭테이블!$G:$J,4,0)*H94</f>
        <v/>
      </c>
      <c r="N94" s="133">
        <f>F94&amp;E94&amp;G94&amp;I94</f>
        <v/>
      </c>
      <c r="O94" s="133" t="n"/>
      <c r="P94" s="133" t="n"/>
    </row>
    <row r="95" hidden="1" customFormat="1" s="133">
      <c r="B95" s="150" t="n">
        <v>43740</v>
      </c>
      <c r="C95" s="133">
        <f>TEXT(B95,"aaa")</f>
        <v/>
      </c>
      <c r="D95" s="133" t="inlineStr">
        <is>
          <t>인스타그램(블로그)</t>
        </is>
      </c>
      <c r="E95" s="133">
        <f>VLOOKUP(G95,매칭테이블!D:E,2,0)</f>
        <v/>
      </c>
      <c r="F95" s="133" t="n"/>
      <c r="G95" s="133">
        <f>VLOOKUP(A95,'카페24 매칭'!B:C,2,0)</f>
        <v/>
      </c>
      <c r="H95" s="133" t="n"/>
      <c r="I95" s="133" t="n"/>
      <c r="J95" s="151" t="n">
        <v>50726</v>
      </c>
      <c r="K95" s="133">
        <f>VLOOKUP($N95,매칭테이블!$G:$J,2,0)*H95</f>
        <v/>
      </c>
      <c r="L95" s="133">
        <f>K95-VLOOKUP($N95,매칭테이블!$G:$J,3,0)*K95</f>
        <v/>
      </c>
      <c r="M95" s="133">
        <f>VLOOKUP($N95,매칭테이블!$G:$J,4,0)*H95</f>
        <v/>
      </c>
      <c r="N95" s="133">
        <f>F95&amp;E95&amp;G95&amp;I95</f>
        <v/>
      </c>
      <c r="O95" s="133" t="n"/>
      <c r="P95" s="133" t="n"/>
    </row>
    <row r="96" hidden="1" customFormat="1" s="133">
      <c r="B96" s="150" t="n">
        <v>43741</v>
      </c>
      <c r="C96" s="133">
        <f>TEXT(B96,"aaa")</f>
        <v/>
      </c>
      <c r="D96" s="133" t="inlineStr">
        <is>
          <t>인스타그램(블로그)</t>
        </is>
      </c>
      <c r="E96" s="133">
        <f>VLOOKUP(G96,매칭테이블!D:E,2,0)</f>
        <v/>
      </c>
      <c r="F96" s="133" t="n"/>
      <c r="G96" s="133">
        <f>VLOOKUP(A96,'카페24 매칭'!B:C,2,0)</f>
        <v/>
      </c>
      <c r="H96" s="133" t="n"/>
      <c r="I96" s="133" t="n"/>
      <c r="J96" s="151" t="n">
        <v>50497</v>
      </c>
      <c r="K96" s="133">
        <f>VLOOKUP($N96,매칭테이블!$G:$J,2,0)*H96</f>
        <v/>
      </c>
      <c r="L96" s="133">
        <f>K96-VLOOKUP($N96,매칭테이블!$G:$J,3,0)*K96</f>
        <v/>
      </c>
      <c r="M96" s="133">
        <f>VLOOKUP($N96,매칭테이블!$G:$J,4,0)*H96</f>
        <v/>
      </c>
      <c r="N96" s="133">
        <f>F96&amp;E96&amp;G96&amp;I96</f>
        <v/>
      </c>
      <c r="O96" s="133" t="n"/>
      <c r="P96" s="133" t="n"/>
    </row>
    <row r="97" hidden="1" customFormat="1" s="133">
      <c r="B97" s="150" t="n">
        <v>43742</v>
      </c>
      <c r="C97" s="133">
        <f>TEXT(B97,"aaa")</f>
        <v/>
      </c>
      <c r="D97" s="133" t="inlineStr">
        <is>
          <t>인스타그램(블로그)</t>
        </is>
      </c>
      <c r="E97" s="133">
        <f>VLOOKUP(G97,매칭테이블!D:E,2,0)</f>
        <v/>
      </c>
      <c r="F97" s="133" t="n"/>
      <c r="G97" s="133">
        <f>VLOOKUP(A97,'카페24 매칭'!B:C,2,0)</f>
        <v/>
      </c>
      <c r="H97" s="133" t="n"/>
      <c r="I97" s="133" t="n"/>
      <c r="J97" s="151" t="n">
        <v>49298</v>
      </c>
      <c r="K97" s="133">
        <f>VLOOKUP($N97,매칭테이블!$G:$J,2,0)*H97</f>
        <v/>
      </c>
      <c r="L97" s="133">
        <f>K97-VLOOKUP($N97,매칭테이블!$G:$J,3,0)*K97</f>
        <v/>
      </c>
      <c r="M97" s="133">
        <f>VLOOKUP($N97,매칭테이블!$G:$J,4,0)*H97</f>
        <v/>
      </c>
      <c r="N97" s="133">
        <f>F97&amp;E97&amp;G97&amp;I97</f>
        <v/>
      </c>
      <c r="O97" s="133" t="n"/>
      <c r="P97" s="133" t="n"/>
    </row>
    <row r="98" hidden="1" customFormat="1" s="133">
      <c r="B98" s="150" t="n">
        <v>43743</v>
      </c>
      <c r="C98" s="133">
        <f>TEXT(B98,"aaa")</f>
        <v/>
      </c>
      <c r="D98" s="133" t="inlineStr">
        <is>
          <t>인스타그램(블로그)</t>
        </is>
      </c>
      <c r="E98" s="133">
        <f>VLOOKUP(G98,매칭테이블!D:E,2,0)</f>
        <v/>
      </c>
      <c r="F98" s="133" t="n"/>
      <c r="G98" s="133">
        <f>VLOOKUP(A98,'카페24 매칭'!B:C,2,0)</f>
        <v/>
      </c>
      <c r="H98" s="133" t="n"/>
      <c r="I98" s="133" t="n"/>
      <c r="J98" s="151" t="n">
        <v>51462</v>
      </c>
      <c r="K98" s="133">
        <f>VLOOKUP($N98,매칭테이블!$G:$J,2,0)*H98</f>
        <v/>
      </c>
      <c r="L98" s="133">
        <f>K98-VLOOKUP($N98,매칭테이블!$G:$J,3,0)*K98</f>
        <v/>
      </c>
      <c r="M98" s="133">
        <f>VLOOKUP($N98,매칭테이블!$G:$J,4,0)*H98</f>
        <v/>
      </c>
      <c r="N98" s="133">
        <f>F98&amp;E98&amp;G98&amp;I98</f>
        <v/>
      </c>
      <c r="O98" s="133" t="n"/>
      <c r="P98" s="133" t="n"/>
    </row>
    <row r="99" hidden="1" customFormat="1" s="133">
      <c r="B99" s="150" t="n">
        <v>43744</v>
      </c>
      <c r="C99" s="133">
        <f>TEXT(B99,"aaa")</f>
        <v/>
      </c>
      <c r="D99" s="133" t="inlineStr">
        <is>
          <t>인스타그램(블로그)</t>
        </is>
      </c>
      <c r="E99" s="133">
        <f>VLOOKUP(G99,매칭테이블!D:E,2,0)</f>
        <v/>
      </c>
      <c r="F99" s="133" t="n"/>
      <c r="G99" s="133">
        <f>VLOOKUP(A99,'카페24 매칭'!B:C,2,0)</f>
        <v/>
      </c>
      <c r="H99" s="133" t="n"/>
      <c r="I99" s="133" t="n"/>
      <c r="J99" s="151" t="n">
        <v>50117</v>
      </c>
      <c r="K99" s="133">
        <f>VLOOKUP($N99,매칭테이블!$G:$J,2,0)*H99</f>
        <v/>
      </c>
      <c r="L99" s="133">
        <f>K99-VLOOKUP($N99,매칭테이블!$G:$J,3,0)*K99</f>
        <v/>
      </c>
      <c r="M99" s="133">
        <f>VLOOKUP($N99,매칭테이블!$G:$J,4,0)*H99</f>
        <v/>
      </c>
      <c r="N99" s="133">
        <f>F99&amp;E99&amp;G99&amp;I99</f>
        <v/>
      </c>
      <c r="O99" s="133" t="n"/>
      <c r="P99" s="133" t="n"/>
    </row>
    <row r="100" hidden="1" customFormat="1" s="133">
      <c r="B100" s="150" t="n">
        <v>43745</v>
      </c>
      <c r="C100" s="133">
        <f>TEXT(B100,"aaa")</f>
        <v/>
      </c>
      <c r="D100" s="133" t="inlineStr">
        <is>
          <t>인스타그램(블로그)</t>
        </is>
      </c>
      <c r="E100" s="133">
        <f>VLOOKUP(G100,매칭테이블!D:E,2,0)</f>
        <v/>
      </c>
      <c r="F100" s="133" t="n"/>
      <c r="G100" s="133">
        <f>VLOOKUP(A100,'카페24 매칭'!B:C,2,0)</f>
        <v/>
      </c>
      <c r="H100" s="133" t="n"/>
      <c r="I100" s="133" t="n"/>
      <c r="J100" s="151" t="n">
        <v>48825</v>
      </c>
      <c r="K100" s="133">
        <f>VLOOKUP($N100,매칭테이블!$G:$J,2,0)*H100</f>
        <v/>
      </c>
      <c r="L100" s="133">
        <f>K100-VLOOKUP($N100,매칭테이블!$G:$J,3,0)*K100</f>
        <v/>
      </c>
      <c r="M100" s="133">
        <f>VLOOKUP($N100,매칭테이블!$G:$J,4,0)*H100</f>
        <v/>
      </c>
      <c r="N100" s="133">
        <f>F100&amp;E100&amp;G100&amp;I100</f>
        <v/>
      </c>
      <c r="O100" s="133" t="n"/>
      <c r="P100" s="133" t="n"/>
    </row>
    <row r="101" hidden="1" customFormat="1" s="133">
      <c r="B101" s="150" t="n">
        <v>43746</v>
      </c>
      <c r="C101" s="133">
        <f>TEXT(B101,"aaa")</f>
        <v/>
      </c>
      <c r="D101" s="133" t="inlineStr">
        <is>
          <t>인스타그램(블로그)</t>
        </is>
      </c>
      <c r="E101" s="133">
        <f>VLOOKUP(G101,매칭테이블!D:E,2,0)</f>
        <v/>
      </c>
      <c r="F101" s="133" t="n"/>
      <c r="G101" s="133">
        <f>VLOOKUP(A101,'카페24 매칭'!B:C,2,0)</f>
        <v/>
      </c>
      <c r="H101" s="133" t="n"/>
      <c r="I101" s="133" t="n"/>
      <c r="J101" s="151" t="n">
        <v>48567</v>
      </c>
      <c r="K101" s="133">
        <f>VLOOKUP($N101,매칭테이블!$G:$J,2,0)*H101</f>
        <v/>
      </c>
      <c r="L101" s="133">
        <f>K101-VLOOKUP($N101,매칭테이블!$G:$J,3,0)*K101</f>
        <v/>
      </c>
      <c r="M101" s="133">
        <f>VLOOKUP($N101,매칭테이블!$G:$J,4,0)*H101</f>
        <v/>
      </c>
      <c r="N101" s="133">
        <f>F101&amp;E101&amp;G101&amp;I101</f>
        <v/>
      </c>
      <c r="O101" s="133" t="n"/>
      <c r="P101" s="133" t="n"/>
    </row>
    <row r="102" hidden="1" customFormat="1" s="133">
      <c r="B102" s="150" t="n">
        <v>43747</v>
      </c>
      <c r="C102" s="133">
        <f>TEXT(B102,"aaa")</f>
        <v/>
      </c>
      <c r="D102" s="133" t="inlineStr">
        <is>
          <t>인스타그램(블로그)</t>
        </is>
      </c>
      <c r="E102" s="133">
        <f>VLOOKUP(G102,매칭테이블!D:E,2,0)</f>
        <v/>
      </c>
      <c r="F102" s="133" t="n"/>
      <c r="G102" s="133">
        <f>VLOOKUP(A102,'카페24 매칭'!B:C,2,0)</f>
        <v/>
      </c>
      <c r="H102" s="133" t="n"/>
      <c r="I102" s="133" t="n"/>
      <c r="J102" s="151" t="n">
        <v>50934</v>
      </c>
      <c r="K102" s="133">
        <f>VLOOKUP($N102,매칭테이블!$G:$J,2,0)*H102</f>
        <v/>
      </c>
      <c r="L102" s="133">
        <f>K102-VLOOKUP($N102,매칭테이블!$G:$J,3,0)*K102</f>
        <v/>
      </c>
      <c r="M102" s="133">
        <f>VLOOKUP($N102,매칭테이블!$G:$J,4,0)*H102</f>
        <v/>
      </c>
      <c r="N102" s="133">
        <f>F102&amp;E102&amp;G102&amp;I102</f>
        <v/>
      </c>
      <c r="O102" s="133" t="n"/>
      <c r="P102" s="133" t="n"/>
    </row>
    <row r="103" hidden="1" customFormat="1" s="133">
      <c r="B103" s="150" t="n">
        <v>43748</v>
      </c>
      <c r="C103" s="133">
        <f>TEXT(B103,"aaa")</f>
        <v/>
      </c>
      <c r="D103" s="133" t="inlineStr">
        <is>
          <t>인스타그램(블로그)</t>
        </is>
      </c>
      <c r="E103" s="133">
        <f>VLOOKUP(G103,매칭테이블!D:E,2,0)</f>
        <v/>
      </c>
      <c r="F103" s="133" t="n"/>
      <c r="G103" s="133">
        <f>VLOOKUP(A103,'카페24 매칭'!B:C,2,0)</f>
        <v/>
      </c>
      <c r="H103" s="133" t="n"/>
      <c r="I103" s="133" t="n"/>
      <c r="J103" s="151" t="n">
        <v>48326</v>
      </c>
      <c r="K103" s="133">
        <f>VLOOKUP($N103,매칭테이블!$G:$J,2,0)*H103</f>
        <v/>
      </c>
      <c r="L103" s="133">
        <f>K103-VLOOKUP($N103,매칭테이블!$G:$J,3,0)*K103</f>
        <v/>
      </c>
      <c r="M103" s="133">
        <f>VLOOKUP($N103,매칭테이블!$G:$J,4,0)*H103</f>
        <v/>
      </c>
      <c r="N103" s="133">
        <f>F103&amp;E103&amp;G103&amp;I103</f>
        <v/>
      </c>
      <c r="O103" s="133" t="n"/>
      <c r="P103" s="133" t="n"/>
    </row>
    <row r="104" hidden="1" customFormat="1" s="133">
      <c r="B104" s="150" t="n">
        <v>43749</v>
      </c>
      <c r="C104" s="133">
        <f>TEXT(B104,"aaa")</f>
        <v/>
      </c>
      <c r="D104" s="133" t="inlineStr">
        <is>
          <t>인스타그램(블로그)</t>
        </is>
      </c>
      <c r="E104" s="133">
        <f>VLOOKUP(G104,매칭테이블!D:E,2,0)</f>
        <v/>
      </c>
      <c r="F104" s="133" t="n"/>
      <c r="G104" s="133">
        <f>VLOOKUP(A104,'카페24 매칭'!B:C,2,0)</f>
        <v/>
      </c>
      <c r="H104" s="133" t="n"/>
      <c r="I104" s="133" t="n"/>
      <c r="J104" s="151" t="n">
        <v>50887</v>
      </c>
      <c r="K104" s="133">
        <f>VLOOKUP($N104,매칭테이블!$G:$J,2,0)*H104</f>
        <v/>
      </c>
      <c r="L104" s="133">
        <f>K104-VLOOKUP($N104,매칭테이블!$G:$J,3,0)*K104</f>
        <v/>
      </c>
      <c r="M104" s="133">
        <f>VLOOKUP($N104,매칭테이블!$G:$J,4,0)*H104</f>
        <v/>
      </c>
      <c r="N104" s="133">
        <f>F104&amp;E104&amp;G104&amp;I104</f>
        <v/>
      </c>
      <c r="O104" s="133" t="n"/>
      <c r="P104" s="133" t="n"/>
    </row>
    <row r="105" hidden="1" customFormat="1" s="133">
      <c r="B105" s="150" t="n">
        <v>43750</v>
      </c>
      <c r="C105" s="133">
        <f>TEXT(B105,"aaa")</f>
        <v/>
      </c>
      <c r="D105" s="133" t="inlineStr">
        <is>
          <t>인스타그램(블로그)</t>
        </is>
      </c>
      <c r="E105" s="133">
        <f>VLOOKUP(G105,매칭테이블!D:E,2,0)</f>
        <v/>
      </c>
      <c r="F105" s="133" t="n"/>
      <c r="G105" s="133">
        <f>VLOOKUP(A105,'카페24 매칭'!B:C,2,0)</f>
        <v/>
      </c>
      <c r="H105" s="133" t="n"/>
      <c r="I105" s="133" t="n"/>
      <c r="J105" s="151" t="n">
        <v>52340</v>
      </c>
      <c r="K105" s="133">
        <f>VLOOKUP($N105,매칭테이블!$G:$J,2,0)*H105</f>
        <v/>
      </c>
      <c r="L105" s="133">
        <f>K105-VLOOKUP($N105,매칭테이블!$G:$J,3,0)*K105</f>
        <v/>
      </c>
      <c r="M105" s="133">
        <f>VLOOKUP($N105,매칭테이블!$G:$J,4,0)*H105</f>
        <v/>
      </c>
      <c r="N105" s="133">
        <f>F105&amp;E105&amp;G105&amp;I105</f>
        <v/>
      </c>
      <c r="O105" s="133" t="n"/>
      <c r="P105" s="133" t="n"/>
    </row>
    <row r="106" hidden="1" customFormat="1" s="133">
      <c r="B106" s="150" t="n">
        <v>43751</v>
      </c>
      <c r="C106" s="133">
        <f>TEXT(B106,"aaa")</f>
        <v/>
      </c>
      <c r="D106" s="133" t="inlineStr">
        <is>
          <t>인스타그램(블로그)</t>
        </is>
      </c>
      <c r="E106" s="133">
        <f>VLOOKUP(G106,매칭테이블!D:E,2,0)</f>
        <v/>
      </c>
      <c r="F106" s="133" t="n"/>
      <c r="G106" s="133">
        <f>VLOOKUP(A106,'카페24 매칭'!B:C,2,0)</f>
        <v/>
      </c>
      <c r="H106" s="133" t="n"/>
      <c r="I106" s="133" t="n"/>
      <c r="J106" s="151" t="n">
        <v>50374</v>
      </c>
      <c r="K106" s="133">
        <f>VLOOKUP($N106,매칭테이블!$G:$J,2,0)*H106</f>
        <v/>
      </c>
      <c r="L106" s="133">
        <f>K106-VLOOKUP($N106,매칭테이블!$G:$J,3,0)*K106</f>
        <v/>
      </c>
      <c r="M106" s="133">
        <f>VLOOKUP($N106,매칭테이블!$G:$J,4,0)*H106</f>
        <v/>
      </c>
      <c r="N106" s="133">
        <f>F106&amp;E106&amp;G106&amp;I106</f>
        <v/>
      </c>
      <c r="O106" s="133" t="n"/>
      <c r="P106" s="133" t="n"/>
    </row>
    <row r="107" hidden="1" customFormat="1" s="133">
      <c r="B107" s="150" t="n">
        <v>43752</v>
      </c>
      <c r="C107" s="133">
        <f>TEXT(B107,"aaa")</f>
        <v/>
      </c>
      <c r="D107" s="133" t="inlineStr">
        <is>
          <t>인스타그램(블로그)</t>
        </is>
      </c>
      <c r="E107" s="133">
        <f>VLOOKUP(G107,매칭테이블!D:E,2,0)</f>
        <v/>
      </c>
      <c r="F107" s="133" t="n"/>
      <c r="G107" s="133">
        <f>VLOOKUP(A107,'카페24 매칭'!B:C,2,0)</f>
        <v/>
      </c>
      <c r="H107" s="133" t="n"/>
      <c r="I107" s="133" t="n"/>
      <c r="J107" s="151" t="n">
        <v>48341</v>
      </c>
      <c r="K107" s="133">
        <f>VLOOKUP($N107,매칭테이블!$G:$J,2,0)*H107</f>
        <v/>
      </c>
      <c r="L107" s="133">
        <f>K107-VLOOKUP($N107,매칭테이블!$G:$J,3,0)*K107</f>
        <v/>
      </c>
      <c r="M107" s="133">
        <f>VLOOKUP($N107,매칭테이블!$G:$J,4,0)*H107</f>
        <v/>
      </c>
      <c r="N107" s="133">
        <f>F107&amp;E107&amp;G107&amp;I107</f>
        <v/>
      </c>
      <c r="O107" s="133" t="n"/>
      <c r="P107" s="133" t="n"/>
    </row>
    <row r="108" hidden="1" customFormat="1" s="133">
      <c r="B108" s="150" t="n">
        <v>43753</v>
      </c>
      <c r="C108" s="133">
        <f>TEXT(B108,"aaa")</f>
        <v/>
      </c>
      <c r="D108" s="133" t="inlineStr">
        <is>
          <t>인스타그램(블로그)</t>
        </is>
      </c>
      <c r="E108" s="133">
        <f>VLOOKUP(G108,매칭테이블!D:E,2,0)</f>
        <v/>
      </c>
      <c r="F108" s="133" t="n"/>
      <c r="G108" s="133">
        <f>VLOOKUP(A108,'카페24 매칭'!B:C,2,0)</f>
        <v/>
      </c>
      <c r="H108" s="133" t="n"/>
      <c r="I108" s="133" t="n"/>
      <c r="J108" s="151" t="n">
        <v>50532</v>
      </c>
      <c r="K108" s="133">
        <f>VLOOKUP($N108,매칭테이블!$G:$J,2,0)*H108</f>
        <v/>
      </c>
      <c r="L108" s="133">
        <f>K108-VLOOKUP($N108,매칭테이블!$G:$J,3,0)*K108</f>
        <v/>
      </c>
      <c r="M108" s="133">
        <f>VLOOKUP($N108,매칭테이블!$G:$J,4,0)*H108</f>
        <v/>
      </c>
      <c r="N108" s="133">
        <f>F108&amp;E108&amp;G108&amp;I108</f>
        <v/>
      </c>
      <c r="O108" s="133" t="n"/>
      <c r="P108" s="133" t="n"/>
    </row>
    <row r="109" hidden="1" customFormat="1" s="133">
      <c r="B109" s="150" t="n">
        <v>43754</v>
      </c>
      <c r="C109" s="133">
        <f>TEXT(B109,"aaa")</f>
        <v/>
      </c>
      <c r="D109" s="133" t="inlineStr">
        <is>
          <t>인스타그램(블로그)</t>
        </is>
      </c>
      <c r="E109" s="133">
        <f>VLOOKUP(G109,매칭테이블!D:E,2,0)</f>
        <v/>
      </c>
      <c r="F109" s="133" t="n"/>
      <c r="G109" s="133">
        <f>VLOOKUP(A109,'카페24 매칭'!B:C,2,0)</f>
        <v/>
      </c>
      <c r="H109" s="133" t="n"/>
      <c r="I109" s="133" t="n"/>
      <c r="J109" s="151" t="n">
        <v>49563</v>
      </c>
      <c r="K109" s="133">
        <f>VLOOKUP($N109,매칭테이블!$G:$J,2,0)*H109</f>
        <v/>
      </c>
      <c r="L109" s="133">
        <f>K109-VLOOKUP($N109,매칭테이블!$G:$J,3,0)*K109</f>
        <v/>
      </c>
      <c r="M109" s="133">
        <f>VLOOKUP($N109,매칭테이블!$G:$J,4,0)*H109</f>
        <v/>
      </c>
      <c r="N109" s="133">
        <f>F109&amp;E109&amp;G109&amp;I109</f>
        <v/>
      </c>
      <c r="O109" s="133" t="n"/>
      <c r="P109" s="133" t="n"/>
    </row>
    <row r="110" hidden="1" customFormat="1" s="133">
      <c r="B110" s="150" t="n">
        <v>43755</v>
      </c>
      <c r="C110" s="133">
        <f>TEXT(B110,"aaa")</f>
        <v/>
      </c>
      <c r="D110" s="133" t="inlineStr">
        <is>
          <t>인스타그램(블로그)</t>
        </is>
      </c>
      <c r="E110" s="133">
        <f>VLOOKUP(G110,매칭테이블!D:E,2,0)</f>
        <v/>
      </c>
      <c r="F110" s="133" t="n"/>
      <c r="G110" s="133">
        <f>VLOOKUP(A110,'카페24 매칭'!B:C,2,0)</f>
        <v/>
      </c>
      <c r="H110" s="133" t="n"/>
      <c r="I110" s="133" t="n"/>
      <c r="J110" s="151" t="n">
        <v>48582</v>
      </c>
      <c r="K110" s="133">
        <f>VLOOKUP($N110,매칭테이블!$G:$J,2,0)*H110</f>
        <v/>
      </c>
      <c r="L110" s="133">
        <f>K110-VLOOKUP($N110,매칭테이블!$G:$J,3,0)*K110</f>
        <v/>
      </c>
      <c r="M110" s="133">
        <f>VLOOKUP($N110,매칭테이블!$G:$J,4,0)*H110</f>
        <v/>
      </c>
      <c r="N110" s="133">
        <f>F110&amp;E110&amp;G110&amp;I110</f>
        <v/>
      </c>
      <c r="O110" s="133" t="n"/>
      <c r="P110" s="133" t="n"/>
    </row>
    <row r="111" hidden="1" customFormat="1" s="133">
      <c r="B111" s="150" t="n">
        <v>43756</v>
      </c>
      <c r="C111" s="133">
        <f>TEXT(B111,"aaa")</f>
        <v/>
      </c>
      <c r="D111" s="133" t="inlineStr">
        <is>
          <t>인스타그램(블로그)</t>
        </is>
      </c>
      <c r="E111" s="133">
        <f>VLOOKUP(G111,매칭테이블!D:E,2,0)</f>
        <v/>
      </c>
      <c r="F111" s="133" t="n"/>
      <c r="G111" s="133">
        <f>VLOOKUP(A111,'카페24 매칭'!B:C,2,0)</f>
        <v/>
      </c>
      <c r="H111" s="133" t="n"/>
      <c r="I111" s="133" t="n"/>
      <c r="J111" s="151" t="n">
        <v>49537</v>
      </c>
      <c r="K111" s="133">
        <f>VLOOKUP($N111,매칭테이블!$G:$J,2,0)*H111</f>
        <v/>
      </c>
      <c r="L111" s="133">
        <f>K111-VLOOKUP($N111,매칭테이블!$G:$J,3,0)*K111</f>
        <v/>
      </c>
      <c r="M111" s="133">
        <f>VLOOKUP($N111,매칭테이블!$G:$J,4,0)*H111</f>
        <v/>
      </c>
      <c r="N111" s="133">
        <f>F111&amp;E111&amp;G111&amp;I111</f>
        <v/>
      </c>
      <c r="O111" s="133" t="n"/>
      <c r="P111" s="133" t="n"/>
    </row>
    <row r="112" hidden="1" customFormat="1" s="133">
      <c r="B112" s="150" t="n">
        <v>43757</v>
      </c>
      <c r="C112" s="133">
        <f>TEXT(B112,"aaa")</f>
        <v/>
      </c>
      <c r="D112" s="133" t="inlineStr">
        <is>
          <t>인스타그램(블로그)</t>
        </is>
      </c>
      <c r="E112" s="133">
        <f>VLOOKUP(G112,매칭테이블!D:E,2,0)</f>
        <v/>
      </c>
      <c r="F112" s="133" t="n"/>
      <c r="G112" s="133">
        <f>VLOOKUP(A112,'카페24 매칭'!B:C,2,0)</f>
        <v/>
      </c>
      <c r="H112" s="133" t="n"/>
      <c r="I112" s="133" t="n"/>
      <c r="J112" s="151" t="n">
        <v>53066</v>
      </c>
      <c r="K112" s="133">
        <f>VLOOKUP($N112,매칭테이블!$G:$J,2,0)*H112</f>
        <v/>
      </c>
      <c r="L112" s="133">
        <f>K112-VLOOKUP($N112,매칭테이블!$G:$J,3,0)*K112</f>
        <v/>
      </c>
      <c r="M112" s="133">
        <f>VLOOKUP($N112,매칭테이블!$G:$J,4,0)*H112</f>
        <v/>
      </c>
      <c r="N112" s="133">
        <f>F112&amp;E112&amp;G112&amp;I112</f>
        <v/>
      </c>
      <c r="O112" s="133" t="n"/>
      <c r="P112" s="133" t="n"/>
    </row>
    <row r="113" hidden="1" customFormat="1" s="133">
      <c r="B113" s="150" t="n">
        <v>43758</v>
      </c>
      <c r="C113" s="133">
        <f>TEXT(B113,"aaa")</f>
        <v/>
      </c>
      <c r="D113" s="133" t="inlineStr">
        <is>
          <t>인스타그램(블로그)</t>
        </is>
      </c>
      <c r="E113" s="133">
        <f>VLOOKUP(G113,매칭테이블!D:E,2,0)</f>
        <v/>
      </c>
      <c r="F113" s="133" t="n"/>
      <c r="G113" s="133">
        <f>VLOOKUP(A113,'카페24 매칭'!B:C,2,0)</f>
        <v/>
      </c>
      <c r="H113" s="133" t="n"/>
      <c r="I113" s="133" t="n"/>
      <c r="J113" s="151" t="n">
        <v>50474</v>
      </c>
      <c r="K113" s="133">
        <f>VLOOKUP($N113,매칭테이블!$G:$J,2,0)*H113</f>
        <v/>
      </c>
      <c r="L113" s="133">
        <f>K113-VLOOKUP($N113,매칭테이블!$G:$J,3,0)*K113</f>
        <v/>
      </c>
      <c r="M113" s="133">
        <f>VLOOKUP($N113,매칭테이블!$G:$J,4,0)*H113</f>
        <v/>
      </c>
      <c r="N113" s="133">
        <f>F113&amp;E113&amp;G113&amp;I113</f>
        <v/>
      </c>
      <c r="O113" s="133" t="n"/>
      <c r="P113" s="133" t="n"/>
    </row>
    <row r="114" hidden="1" customFormat="1" s="133">
      <c r="B114" s="150" t="n">
        <v>43759</v>
      </c>
      <c r="C114" s="133">
        <f>TEXT(B114,"aaa")</f>
        <v/>
      </c>
      <c r="D114" s="133" t="inlineStr">
        <is>
          <t>인스타그램(블로그)</t>
        </is>
      </c>
      <c r="E114" s="133">
        <f>VLOOKUP(G114,매칭테이블!D:E,2,0)</f>
        <v/>
      </c>
      <c r="F114" s="133" t="n"/>
      <c r="G114" s="133">
        <f>VLOOKUP(A114,'카페24 매칭'!B:C,2,0)</f>
        <v/>
      </c>
      <c r="H114" s="133" t="n"/>
      <c r="I114" s="133" t="n"/>
      <c r="J114" s="151" t="n">
        <v>48652</v>
      </c>
      <c r="K114" s="133">
        <f>VLOOKUP($N114,매칭테이블!$G:$J,2,0)*H114</f>
        <v/>
      </c>
      <c r="L114" s="133">
        <f>K114-VLOOKUP($N114,매칭테이블!$G:$J,3,0)*K114</f>
        <v/>
      </c>
      <c r="M114" s="133">
        <f>VLOOKUP($N114,매칭테이블!$G:$J,4,0)*H114</f>
        <v/>
      </c>
      <c r="N114" s="133">
        <f>F114&amp;E114&amp;G114&amp;I114</f>
        <v/>
      </c>
      <c r="O114" s="133" t="n"/>
      <c r="P114" s="133" t="n"/>
    </row>
    <row r="115" hidden="1" customFormat="1" s="133">
      <c r="B115" s="150" t="n">
        <v>43760</v>
      </c>
      <c r="C115" s="133">
        <f>TEXT(B115,"aaa")</f>
        <v/>
      </c>
      <c r="D115" s="133" t="inlineStr">
        <is>
          <t>인스타그램(블로그)</t>
        </is>
      </c>
      <c r="E115" s="133">
        <f>VLOOKUP(G115,매칭테이블!D:E,2,0)</f>
        <v/>
      </c>
      <c r="F115" s="133" t="n"/>
      <c r="G115" s="133">
        <f>VLOOKUP(A115,'카페24 매칭'!B:C,2,0)</f>
        <v/>
      </c>
      <c r="H115" s="133" t="n"/>
      <c r="I115" s="133" t="n"/>
      <c r="J115" s="151" t="n">
        <v>50035</v>
      </c>
      <c r="K115" s="133">
        <f>VLOOKUP($N115,매칭테이블!$G:$J,2,0)*H115</f>
        <v/>
      </c>
      <c r="L115" s="133">
        <f>K115-VLOOKUP($N115,매칭테이블!$G:$J,3,0)*K115</f>
        <v/>
      </c>
      <c r="M115" s="133">
        <f>VLOOKUP($N115,매칭테이블!$G:$J,4,0)*H115</f>
        <v/>
      </c>
      <c r="N115" s="133">
        <f>F115&amp;E115&amp;G115&amp;I115</f>
        <v/>
      </c>
      <c r="O115" s="133" t="n"/>
      <c r="P115" s="133" t="n"/>
    </row>
    <row r="116" hidden="1" customFormat="1" s="133">
      <c r="B116" s="150" t="n">
        <v>43761</v>
      </c>
      <c r="C116" s="133">
        <f>TEXT(B116,"aaa")</f>
        <v/>
      </c>
      <c r="D116" s="133" t="inlineStr">
        <is>
          <t>인스타그램(블로그)</t>
        </is>
      </c>
      <c r="E116" s="133">
        <f>VLOOKUP(G116,매칭테이블!D:E,2,0)</f>
        <v/>
      </c>
      <c r="F116" s="133" t="n"/>
      <c r="G116" s="133">
        <f>VLOOKUP(A116,'카페24 매칭'!B:C,2,0)</f>
        <v/>
      </c>
      <c r="H116" s="133" t="n"/>
      <c r="I116" s="133" t="n"/>
      <c r="J116" s="151" t="n">
        <v>48896</v>
      </c>
      <c r="K116" s="133">
        <f>VLOOKUP($N116,매칭테이블!$G:$J,2,0)*H116</f>
        <v/>
      </c>
      <c r="L116" s="133">
        <f>K116-VLOOKUP($N116,매칭테이블!$G:$J,3,0)*K116</f>
        <v/>
      </c>
      <c r="M116" s="133">
        <f>VLOOKUP($N116,매칭테이블!$G:$J,4,0)*H116</f>
        <v/>
      </c>
      <c r="N116" s="133">
        <f>F116&amp;E116&amp;G116&amp;I116</f>
        <v/>
      </c>
      <c r="O116" s="133" t="n"/>
      <c r="P116" s="133" t="n"/>
    </row>
    <row r="117" hidden="1" customFormat="1" s="133">
      <c r="B117" s="150" t="n">
        <v>43762</v>
      </c>
      <c r="C117" s="133">
        <f>TEXT(B117,"aaa")</f>
        <v/>
      </c>
      <c r="D117" s="133" t="inlineStr">
        <is>
          <t>인스타그램(블로그)</t>
        </is>
      </c>
      <c r="E117" s="133">
        <f>VLOOKUP(G117,매칭테이블!D:E,2,0)</f>
        <v/>
      </c>
      <c r="F117" s="133" t="n"/>
      <c r="G117" s="133">
        <f>VLOOKUP(A117,'카페24 매칭'!B:C,2,0)</f>
        <v/>
      </c>
      <c r="H117" s="133" t="n"/>
      <c r="I117" s="133" t="n"/>
      <c r="J117" s="151" t="n">
        <v>50890</v>
      </c>
      <c r="K117" s="133">
        <f>VLOOKUP($N117,매칭테이블!$G:$J,2,0)*H117</f>
        <v/>
      </c>
      <c r="L117" s="133">
        <f>K117-VLOOKUP($N117,매칭테이블!$G:$J,3,0)*K117</f>
        <v/>
      </c>
      <c r="M117" s="133">
        <f>VLOOKUP($N117,매칭테이블!$G:$J,4,0)*H117</f>
        <v/>
      </c>
      <c r="N117" s="133">
        <f>F117&amp;E117&amp;G117&amp;I117</f>
        <v/>
      </c>
      <c r="O117" s="133" t="n"/>
      <c r="P117" s="133" t="n"/>
    </row>
    <row r="118" hidden="1" customFormat="1" s="133">
      <c r="B118" s="150" t="n">
        <v>43763</v>
      </c>
      <c r="C118" s="133">
        <f>TEXT(B118,"aaa")</f>
        <v/>
      </c>
      <c r="D118" s="133" t="inlineStr">
        <is>
          <t>인스타그램(블로그)</t>
        </is>
      </c>
      <c r="E118" s="133">
        <f>VLOOKUP(G118,매칭테이블!D:E,2,0)</f>
        <v/>
      </c>
      <c r="F118" s="133" t="n"/>
      <c r="G118" s="133">
        <f>VLOOKUP(A118,'카페24 매칭'!B:C,2,0)</f>
        <v/>
      </c>
      <c r="H118" s="133" t="n"/>
      <c r="I118" s="133" t="n"/>
      <c r="J118" s="151" t="n">
        <v>48343</v>
      </c>
      <c r="K118" s="133">
        <f>VLOOKUP($N118,매칭테이블!$G:$J,2,0)*H118</f>
        <v/>
      </c>
      <c r="L118" s="133">
        <f>K118-VLOOKUP($N118,매칭테이블!$G:$J,3,0)*K118</f>
        <v/>
      </c>
      <c r="M118" s="133">
        <f>VLOOKUP($N118,매칭테이블!$G:$J,4,0)*H118</f>
        <v/>
      </c>
      <c r="N118" s="133">
        <f>F118&amp;E118&amp;G118&amp;I118</f>
        <v/>
      </c>
      <c r="O118" s="133" t="n"/>
      <c r="P118" s="133" t="n"/>
    </row>
    <row r="119" hidden="1" customFormat="1" s="133">
      <c r="B119" s="150" t="n">
        <v>43764</v>
      </c>
      <c r="C119" s="133">
        <f>TEXT(B119,"aaa")</f>
        <v/>
      </c>
      <c r="D119" s="133" t="inlineStr">
        <is>
          <t>인스타그램(블로그)</t>
        </is>
      </c>
      <c r="E119" s="133">
        <f>VLOOKUP(G119,매칭테이블!D:E,2,0)</f>
        <v/>
      </c>
      <c r="F119" s="133" t="n"/>
      <c r="G119" s="133">
        <f>VLOOKUP(A119,'카페24 매칭'!B:C,2,0)</f>
        <v/>
      </c>
      <c r="H119" s="133" t="n"/>
      <c r="I119" s="133" t="n"/>
      <c r="J119" s="151" t="n">
        <v>52710</v>
      </c>
      <c r="K119" s="133">
        <f>VLOOKUP($N119,매칭테이블!$G:$J,2,0)*H119</f>
        <v/>
      </c>
      <c r="L119" s="133">
        <f>K119-VLOOKUP($N119,매칭테이블!$G:$J,3,0)*K119</f>
        <v/>
      </c>
      <c r="M119" s="133">
        <f>VLOOKUP($N119,매칭테이블!$G:$J,4,0)*H119</f>
        <v/>
      </c>
      <c r="N119" s="133">
        <f>F119&amp;E119&amp;G119&amp;I119</f>
        <v/>
      </c>
      <c r="O119" s="133" t="n"/>
      <c r="P119" s="133" t="n"/>
    </row>
    <row r="120" hidden="1" customFormat="1" s="133">
      <c r="B120" s="150" t="n">
        <v>43765</v>
      </c>
      <c r="C120" s="133">
        <f>TEXT(B120,"aaa")</f>
        <v/>
      </c>
      <c r="D120" s="133" t="inlineStr">
        <is>
          <t>인스타그램(블로그)</t>
        </is>
      </c>
      <c r="E120" s="133">
        <f>VLOOKUP(G120,매칭테이블!D:E,2,0)</f>
        <v/>
      </c>
      <c r="F120" s="133" t="n"/>
      <c r="G120" s="133">
        <f>VLOOKUP(A120,'카페24 매칭'!B:C,2,0)</f>
        <v/>
      </c>
      <c r="H120" s="133" t="n"/>
      <c r="I120" s="133" t="n"/>
      <c r="J120" s="151" t="n">
        <v>50207</v>
      </c>
      <c r="K120" s="133">
        <f>VLOOKUP($N120,매칭테이블!$G:$J,2,0)*H120</f>
        <v/>
      </c>
      <c r="L120" s="133">
        <f>K120-VLOOKUP($N120,매칭테이블!$G:$J,3,0)*K120</f>
        <v/>
      </c>
      <c r="M120" s="133">
        <f>VLOOKUP($N120,매칭테이블!$G:$J,4,0)*H120</f>
        <v/>
      </c>
      <c r="N120" s="133">
        <f>F120&amp;E120&amp;G120&amp;I120</f>
        <v/>
      </c>
      <c r="O120" s="133" t="n"/>
      <c r="P120" s="133" t="n"/>
    </row>
    <row r="121" hidden="1" customFormat="1" s="133">
      <c r="B121" s="150" t="n">
        <v>43766</v>
      </c>
      <c r="C121" s="133">
        <f>TEXT(B121,"aaa")</f>
        <v/>
      </c>
      <c r="D121" s="133" t="inlineStr">
        <is>
          <t>인스타그램(블로그)</t>
        </is>
      </c>
      <c r="E121" s="133">
        <f>VLOOKUP(G121,매칭테이블!D:E,2,0)</f>
        <v/>
      </c>
      <c r="F121" s="133" t="n"/>
      <c r="G121" s="133">
        <f>VLOOKUP(A121,'카페24 매칭'!B:C,2,0)</f>
        <v/>
      </c>
      <c r="H121" s="133" t="n"/>
      <c r="I121" s="133" t="n"/>
      <c r="J121" s="151" t="n">
        <v>49578</v>
      </c>
      <c r="K121" s="133">
        <f>VLOOKUP($N121,매칭테이블!$G:$J,2,0)*H121</f>
        <v/>
      </c>
      <c r="L121" s="133">
        <f>K121-VLOOKUP($N121,매칭테이블!$G:$J,3,0)*K121</f>
        <v/>
      </c>
      <c r="M121" s="133">
        <f>VLOOKUP($N121,매칭테이블!$G:$J,4,0)*H121</f>
        <v/>
      </c>
      <c r="N121" s="133">
        <f>F121&amp;E121&amp;G121&amp;I121</f>
        <v/>
      </c>
      <c r="O121" s="133" t="n"/>
      <c r="P121" s="133" t="n"/>
    </row>
    <row r="122" hidden="1" customFormat="1" s="133">
      <c r="B122" s="150" t="n">
        <v>43767</v>
      </c>
      <c r="C122" s="133">
        <f>TEXT(B122,"aaa")</f>
        <v/>
      </c>
      <c r="D122" s="133" t="inlineStr">
        <is>
          <t>인스타그램(블로그)</t>
        </is>
      </c>
      <c r="E122" s="133">
        <f>VLOOKUP(G122,매칭테이블!D:E,2,0)</f>
        <v/>
      </c>
      <c r="F122" s="133" t="n"/>
      <c r="G122" s="133">
        <f>VLOOKUP(A122,'카페24 매칭'!B:C,2,0)</f>
        <v/>
      </c>
      <c r="H122" s="133" t="n"/>
      <c r="I122" s="133" t="n"/>
      <c r="J122" s="151" t="n">
        <v>48347</v>
      </c>
      <c r="K122" s="133">
        <f>VLOOKUP($N122,매칭테이블!$G:$J,2,0)*H122</f>
        <v/>
      </c>
      <c r="L122" s="133">
        <f>K122-VLOOKUP($N122,매칭테이블!$G:$J,3,0)*K122</f>
        <v/>
      </c>
      <c r="M122" s="133">
        <f>VLOOKUP($N122,매칭테이블!$G:$J,4,0)*H122</f>
        <v/>
      </c>
      <c r="N122" s="133">
        <f>F122&amp;E122&amp;G122&amp;I122</f>
        <v/>
      </c>
      <c r="O122" s="133" t="n"/>
      <c r="P122" s="133" t="n"/>
    </row>
    <row r="123" hidden="1" customFormat="1" s="133">
      <c r="B123" s="150" t="n">
        <v>43768</v>
      </c>
      <c r="C123" s="133">
        <f>TEXT(B123,"aaa")</f>
        <v/>
      </c>
      <c r="D123" s="133" t="inlineStr">
        <is>
          <t>인스타그램(블로그)</t>
        </is>
      </c>
      <c r="E123" s="133">
        <f>VLOOKUP(G123,매칭테이블!D:E,2,0)</f>
        <v/>
      </c>
      <c r="F123" s="133" t="n"/>
      <c r="G123" s="133">
        <f>VLOOKUP(A123,'카페24 매칭'!B:C,2,0)</f>
        <v/>
      </c>
      <c r="H123" s="133" t="n"/>
      <c r="I123" s="133" t="n"/>
      <c r="J123" s="151" t="n">
        <v>49943</v>
      </c>
      <c r="K123" s="133">
        <f>VLOOKUP($N123,매칭테이블!$G:$J,2,0)*H123</f>
        <v/>
      </c>
      <c r="L123" s="133">
        <f>K123-VLOOKUP($N123,매칭테이블!$G:$J,3,0)*K123</f>
        <v/>
      </c>
      <c r="M123" s="133">
        <f>VLOOKUP($N123,매칭테이블!$G:$J,4,0)*H123</f>
        <v/>
      </c>
      <c r="N123" s="133">
        <f>F123&amp;E123&amp;G123&amp;I123</f>
        <v/>
      </c>
      <c r="O123" s="133" t="n"/>
      <c r="P123" s="133" t="n"/>
    </row>
    <row r="124" hidden="1" customFormat="1" s="133">
      <c r="B124" s="150" t="n">
        <v>43769</v>
      </c>
      <c r="C124" s="133">
        <f>TEXT(B124,"aaa")</f>
        <v/>
      </c>
      <c r="D124" s="133" t="inlineStr">
        <is>
          <t>인스타그램(블로그)</t>
        </is>
      </c>
      <c r="E124" s="133">
        <f>VLOOKUP(G124,매칭테이블!D:E,2,0)</f>
        <v/>
      </c>
      <c r="F124" s="133" t="n"/>
      <c r="G124" s="133">
        <f>VLOOKUP(A124,'카페24 매칭'!B:C,2,0)</f>
        <v/>
      </c>
      <c r="H124" s="133" t="n"/>
      <c r="I124" s="133" t="n"/>
      <c r="J124" s="151" t="n">
        <v>50434</v>
      </c>
      <c r="K124" s="133">
        <f>VLOOKUP($N124,매칭테이블!$G:$J,2,0)*H124</f>
        <v/>
      </c>
      <c r="L124" s="133">
        <f>K124-VLOOKUP($N124,매칭테이블!$G:$J,3,0)*K124</f>
        <v/>
      </c>
      <c r="M124" s="133">
        <f>VLOOKUP($N124,매칭테이블!$G:$J,4,0)*H124</f>
        <v/>
      </c>
      <c r="N124" s="133">
        <f>F124&amp;E124&amp;G124&amp;I124</f>
        <v/>
      </c>
      <c r="O124" s="133" t="n"/>
      <c r="P124" s="133" t="n"/>
    </row>
    <row r="125" hidden="1" customFormat="1" s="133">
      <c r="B125" s="150" t="n">
        <v>43770</v>
      </c>
      <c r="C125" s="133">
        <f>TEXT(B125,"aaa")</f>
        <v/>
      </c>
      <c r="D125" s="133" t="inlineStr">
        <is>
          <t>인스타그램(전환)</t>
        </is>
      </c>
      <c r="E125" s="133">
        <f>VLOOKUP(G125,매칭테이블!D:E,2,0)</f>
        <v/>
      </c>
      <c r="F125" s="133" t="n"/>
      <c r="G125" s="133">
        <f>VLOOKUP(A125,'카페24 매칭'!B:C,2,0)</f>
        <v/>
      </c>
      <c r="H125" s="133" t="n"/>
      <c r="I125" s="133" t="n"/>
      <c r="J125" s="133" t="n">
        <v>802115</v>
      </c>
      <c r="K125" s="133">
        <f>VLOOKUP($N125,매칭테이블!$G:$J,2,0)*H125</f>
        <v/>
      </c>
      <c r="L125" s="133">
        <f>K125-VLOOKUP($N125,매칭테이블!$G:$J,3,0)*K125</f>
        <v/>
      </c>
      <c r="M125" s="133">
        <f>VLOOKUP($N125,매칭테이블!$G:$J,4,0)*H125</f>
        <v/>
      </c>
      <c r="N125" s="133">
        <f>F125&amp;E125&amp;G125&amp;I125</f>
        <v/>
      </c>
      <c r="O125" s="133" t="n"/>
      <c r="P125" s="133" t="n"/>
    </row>
    <row r="126" hidden="1" customFormat="1" s="133">
      <c r="B126" s="150" t="n">
        <v>43771</v>
      </c>
      <c r="C126" s="133">
        <f>TEXT(B126,"aaa")</f>
        <v/>
      </c>
      <c r="D126" s="133" t="inlineStr">
        <is>
          <t>인스타그램(전환)</t>
        </is>
      </c>
      <c r="E126" s="133">
        <f>VLOOKUP(G126,매칭테이블!D:E,2,0)</f>
        <v/>
      </c>
      <c r="F126" s="133" t="n"/>
      <c r="G126" s="133">
        <f>VLOOKUP(A126,'카페24 매칭'!B:C,2,0)</f>
        <v/>
      </c>
      <c r="H126" s="133" t="n"/>
      <c r="I126" s="133" t="n"/>
      <c r="J126" s="133" t="n">
        <v>667446</v>
      </c>
      <c r="K126" s="133">
        <f>VLOOKUP($N126,매칭테이블!$G:$J,2,0)*H126</f>
        <v/>
      </c>
      <c r="L126" s="133">
        <f>K126-VLOOKUP($N126,매칭테이블!$G:$J,3,0)*K126</f>
        <v/>
      </c>
      <c r="M126" s="133">
        <f>VLOOKUP($N126,매칭테이블!$G:$J,4,0)*H126</f>
        <v/>
      </c>
      <c r="N126" s="133">
        <f>F126&amp;E126&amp;G126&amp;I126</f>
        <v/>
      </c>
      <c r="O126" s="133" t="n"/>
      <c r="P126" s="133" t="n"/>
    </row>
    <row r="127" hidden="1" customFormat="1" s="133">
      <c r="B127" s="150" t="n">
        <v>43772</v>
      </c>
      <c r="C127" s="133">
        <f>TEXT(B127,"aaa")</f>
        <v/>
      </c>
      <c r="D127" s="133" t="inlineStr">
        <is>
          <t>인스타그램(전환)</t>
        </is>
      </c>
      <c r="E127" s="133">
        <f>VLOOKUP(G127,매칭테이블!D:E,2,0)</f>
        <v/>
      </c>
      <c r="F127" s="133" t="n"/>
      <c r="G127" s="133">
        <f>VLOOKUP(A127,'카페24 매칭'!B:C,2,0)</f>
        <v/>
      </c>
      <c r="H127" s="133" t="n"/>
      <c r="I127" s="133" t="n"/>
      <c r="J127" s="133" t="n">
        <v>601447</v>
      </c>
      <c r="K127" s="133">
        <f>VLOOKUP($N127,매칭테이블!$G:$J,2,0)*H127</f>
        <v/>
      </c>
      <c r="L127" s="133">
        <f>K127-VLOOKUP($N127,매칭테이블!$G:$J,3,0)*K127</f>
        <v/>
      </c>
      <c r="M127" s="133">
        <f>VLOOKUP($N127,매칭테이블!$G:$J,4,0)*H127</f>
        <v/>
      </c>
      <c r="N127" s="133">
        <f>F127&amp;E127&amp;G127&amp;I127</f>
        <v/>
      </c>
      <c r="O127" s="133" t="n"/>
      <c r="P127" s="133" t="n"/>
    </row>
    <row r="128" hidden="1" customFormat="1" s="133">
      <c r="B128" s="150" t="n">
        <v>43773</v>
      </c>
      <c r="C128" s="133">
        <f>TEXT(B128,"aaa")</f>
        <v/>
      </c>
      <c r="D128" s="133" t="inlineStr">
        <is>
          <t>인스타그램(전환)</t>
        </is>
      </c>
      <c r="E128" s="133">
        <f>VLOOKUP(G128,매칭테이블!D:E,2,0)</f>
        <v/>
      </c>
      <c r="F128" s="133" t="n"/>
      <c r="G128" s="133">
        <f>VLOOKUP(A128,'카페24 매칭'!B:C,2,0)</f>
        <v/>
      </c>
      <c r="H128" s="133" t="n"/>
      <c r="I128" s="133" t="n"/>
      <c r="J128" s="133" t="n">
        <v>693226</v>
      </c>
      <c r="K128" s="133">
        <f>VLOOKUP($N128,매칭테이블!$G:$J,2,0)*H128</f>
        <v/>
      </c>
      <c r="L128" s="133">
        <f>K128-VLOOKUP($N128,매칭테이블!$G:$J,3,0)*K128</f>
        <v/>
      </c>
      <c r="M128" s="133">
        <f>VLOOKUP($N128,매칭테이블!$G:$J,4,0)*H128</f>
        <v/>
      </c>
      <c r="N128" s="133">
        <f>F128&amp;E128&amp;G128&amp;I128</f>
        <v/>
      </c>
      <c r="O128" s="133" t="n"/>
      <c r="P128" s="133" t="n"/>
    </row>
    <row r="129" hidden="1" customFormat="1" s="133">
      <c r="B129" s="150" t="n">
        <v>43774</v>
      </c>
      <c r="C129" s="133">
        <f>TEXT(B129,"aaa")</f>
        <v/>
      </c>
      <c r="D129" s="133" t="inlineStr">
        <is>
          <t>인스타그램(전환)</t>
        </is>
      </c>
      <c r="E129" s="133">
        <f>VLOOKUP(G129,매칭테이블!D:E,2,0)</f>
        <v/>
      </c>
      <c r="F129" s="133" t="n"/>
      <c r="G129" s="133">
        <f>VLOOKUP(A129,'카페24 매칭'!B:C,2,0)</f>
        <v/>
      </c>
      <c r="H129" s="133" t="n"/>
      <c r="I129" s="133" t="n"/>
      <c r="J129" s="133" t="n">
        <v>621868</v>
      </c>
      <c r="K129" s="133">
        <f>VLOOKUP($N129,매칭테이블!$G:$J,2,0)*H129</f>
        <v/>
      </c>
      <c r="L129" s="133">
        <f>K129-VLOOKUP($N129,매칭테이블!$G:$J,3,0)*K129</f>
        <v/>
      </c>
      <c r="M129" s="133">
        <f>VLOOKUP($N129,매칭테이블!$G:$J,4,0)*H129</f>
        <v/>
      </c>
      <c r="N129" s="133">
        <f>F129&amp;E129&amp;G129&amp;I129</f>
        <v/>
      </c>
      <c r="O129" s="133" t="n"/>
      <c r="P129" s="133" t="n"/>
    </row>
    <row r="130" hidden="1" customFormat="1" s="133">
      <c r="B130" s="150" t="n">
        <v>43775</v>
      </c>
      <c r="C130" s="133">
        <f>TEXT(B130,"aaa")</f>
        <v/>
      </c>
      <c r="D130" s="133" t="inlineStr">
        <is>
          <t>인스타그램(전환)</t>
        </is>
      </c>
      <c r="E130" s="133">
        <f>VLOOKUP(G130,매칭테이블!D:E,2,0)</f>
        <v/>
      </c>
      <c r="F130" s="133" t="n"/>
      <c r="G130" s="133">
        <f>VLOOKUP(A130,'카페24 매칭'!B:C,2,0)</f>
        <v/>
      </c>
      <c r="H130" s="133" t="n"/>
      <c r="I130" s="133" t="n"/>
      <c r="J130" s="133" t="n">
        <v>569821</v>
      </c>
      <c r="K130" s="133">
        <f>VLOOKUP($N130,매칭테이블!$G:$J,2,0)*H130</f>
        <v/>
      </c>
      <c r="L130" s="133">
        <f>K130-VLOOKUP($N130,매칭테이블!$G:$J,3,0)*K130</f>
        <v/>
      </c>
      <c r="M130" s="133">
        <f>VLOOKUP($N130,매칭테이블!$G:$J,4,0)*H130</f>
        <v/>
      </c>
      <c r="N130" s="133">
        <f>F130&amp;E130&amp;G130&amp;I130</f>
        <v/>
      </c>
      <c r="O130" s="133" t="n"/>
      <c r="P130" s="133" t="n"/>
    </row>
    <row r="131" hidden="1" customFormat="1" s="133">
      <c r="B131" s="150" t="n">
        <v>43776</v>
      </c>
      <c r="C131" s="133">
        <f>TEXT(B131,"aaa")</f>
        <v/>
      </c>
      <c r="D131" s="133" t="inlineStr">
        <is>
          <t>인스타그램(전환)</t>
        </is>
      </c>
      <c r="E131" s="133">
        <f>VLOOKUP(G131,매칭테이블!D:E,2,0)</f>
        <v/>
      </c>
      <c r="F131" s="133" t="n"/>
      <c r="G131" s="133">
        <f>VLOOKUP(A131,'카페24 매칭'!B:C,2,0)</f>
        <v/>
      </c>
      <c r="H131" s="133" t="n"/>
      <c r="I131" s="133" t="n"/>
      <c r="J131" s="133" t="n">
        <v>578903</v>
      </c>
      <c r="K131" s="133">
        <f>VLOOKUP($N131,매칭테이블!$G:$J,2,0)*H131</f>
        <v/>
      </c>
      <c r="L131" s="133">
        <f>K131-VLOOKUP($N131,매칭테이블!$G:$J,3,0)*K131</f>
        <v/>
      </c>
      <c r="M131" s="133">
        <f>VLOOKUP($N131,매칭테이블!$G:$J,4,0)*H131</f>
        <v/>
      </c>
      <c r="N131" s="133">
        <f>F131&amp;E131&amp;G131&amp;I131</f>
        <v/>
      </c>
      <c r="O131" s="133" t="n"/>
      <c r="P131" s="133" t="n"/>
    </row>
    <row r="132" hidden="1" customFormat="1" s="133">
      <c r="B132" s="150" t="n">
        <v>43777</v>
      </c>
      <c r="C132" s="133">
        <f>TEXT(B132,"aaa")</f>
        <v/>
      </c>
      <c r="D132" s="133" t="inlineStr">
        <is>
          <t>인스타그램(전환)</t>
        </is>
      </c>
      <c r="E132" s="133">
        <f>VLOOKUP(G132,매칭테이블!D:E,2,0)</f>
        <v/>
      </c>
      <c r="F132" s="133" t="n"/>
      <c r="G132" s="133">
        <f>VLOOKUP(A132,'카페24 매칭'!B:C,2,0)</f>
        <v/>
      </c>
      <c r="H132" s="133" t="n"/>
      <c r="I132" s="133" t="n"/>
      <c r="J132" s="133" t="n">
        <v>577486</v>
      </c>
      <c r="K132" s="133">
        <f>VLOOKUP($N132,매칭테이블!$G:$J,2,0)*H132</f>
        <v/>
      </c>
      <c r="L132" s="133">
        <f>K132-VLOOKUP($N132,매칭테이블!$G:$J,3,0)*K132</f>
        <v/>
      </c>
      <c r="M132" s="133">
        <f>VLOOKUP($N132,매칭테이블!$G:$J,4,0)*H132</f>
        <v/>
      </c>
      <c r="N132" s="133">
        <f>F132&amp;E132&amp;G132&amp;I132</f>
        <v/>
      </c>
      <c r="O132" s="133" t="n"/>
      <c r="P132" s="133" t="n"/>
    </row>
    <row r="133" hidden="1" customFormat="1" s="133">
      <c r="B133" s="150" t="n">
        <v>43778</v>
      </c>
      <c r="C133" s="133">
        <f>TEXT(B133,"aaa")</f>
        <v/>
      </c>
      <c r="D133" s="133" t="inlineStr">
        <is>
          <t>인스타그램(전환)</t>
        </is>
      </c>
      <c r="E133" s="133">
        <f>VLOOKUP(G133,매칭테이블!D:E,2,0)</f>
        <v/>
      </c>
      <c r="F133" s="133" t="n"/>
      <c r="G133" s="133">
        <f>VLOOKUP(A133,'카페24 매칭'!B:C,2,0)</f>
        <v/>
      </c>
      <c r="H133" s="133" t="n"/>
      <c r="I133" s="133" t="n"/>
      <c r="J133" s="133" t="n">
        <v>621286</v>
      </c>
      <c r="K133" s="133">
        <f>VLOOKUP($N133,매칭테이블!$G:$J,2,0)*H133</f>
        <v/>
      </c>
      <c r="L133" s="133">
        <f>K133-VLOOKUP($N133,매칭테이블!$G:$J,3,0)*K133</f>
        <v/>
      </c>
      <c r="M133" s="133">
        <f>VLOOKUP($N133,매칭테이블!$G:$J,4,0)*H133</f>
        <v/>
      </c>
      <c r="N133" s="133">
        <f>F133&amp;E133&amp;G133&amp;I133</f>
        <v/>
      </c>
      <c r="O133" s="133" t="n"/>
      <c r="P133" s="133" t="n"/>
    </row>
    <row r="134" hidden="1" customFormat="1" s="133">
      <c r="B134" s="150" t="n">
        <v>43779</v>
      </c>
      <c r="C134" s="133">
        <f>TEXT(B134,"aaa")</f>
        <v/>
      </c>
      <c r="D134" s="133" t="inlineStr">
        <is>
          <t>인스타그램(전환)</t>
        </is>
      </c>
      <c r="E134" s="133">
        <f>VLOOKUP(G134,매칭테이블!D:E,2,0)</f>
        <v/>
      </c>
      <c r="F134" s="133" t="n"/>
      <c r="G134" s="133">
        <f>VLOOKUP(A134,'카페24 매칭'!B:C,2,0)</f>
        <v/>
      </c>
      <c r="H134" s="133" t="n"/>
      <c r="I134" s="133" t="n"/>
      <c r="J134" s="133" t="n">
        <v>601372</v>
      </c>
      <c r="K134" s="133">
        <f>VLOOKUP($N134,매칭테이블!$G:$J,2,0)*H134</f>
        <v/>
      </c>
      <c r="L134" s="133">
        <f>K134-VLOOKUP($N134,매칭테이블!$G:$J,3,0)*K134</f>
        <v/>
      </c>
      <c r="M134" s="133">
        <f>VLOOKUP($N134,매칭테이블!$G:$J,4,0)*H134</f>
        <v/>
      </c>
      <c r="N134" s="133">
        <f>F134&amp;E134&amp;G134&amp;I134</f>
        <v/>
      </c>
      <c r="O134" s="133" t="n"/>
      <c r="P134" s="133" t="n"/>
    </row>
    <row r="135" hidden="1" customFormat="1" s="133">
      <c r="B135" s="150" t="n">
        <v>43780</v>
      </c>
      <c r="C135" s="133">
        <f>TEXT(B135,"aaa")</f>
        <v/>
      </c>
      <c r="D135" s="133" t="inlineStr">
        <is>
          <t>인스타그램(전환)</t>
        </is>
      </c>
      <c r="E135" s="133">
        <f>VLOOKUP(G135,매칭테이블!D:E,2,0)</f>
        <v/>
      </c>
      <c r="F135" s="133" t="n"/>
      <c r="G135" s="133">
        <f>VLOOKUP(A135,'카페24 매칭'!B:C,2,0)</f>
        <v/>
      </c>
      <c r="H135" s="133" t="n"/>
      <c r="I135" s="133" t="n"/>
      <c r="J135" s="133" t="n">
        <v>577770</v>
      </c>
      <c r="K135" s="133">
        <f>VLOOKUP($N135,매칭테이블!$G:$J,2,0)*H135</f>
        <v/>
      </c>
      <c r="L135" s="133">
        <f>K135-VLOOKUP($N135,매칭테이블!$G:$J,3,0)*K135</f>
        <v/>
      </c>
      <c r="M135" s="133">
        <f>VLOOKUP($N135,매칭테이블!$G:$J,4,0)*H135</f>
        <v/>
      </c>
      <c r="N135" s="133">
        <f>F135&amp;E135&amp;G135&amp;I135</f>
        <v/>
      </c>
      <c r="O135" s="133" t="n"/>
      <c r="P135" s="133" t="n"/>
    </row>
    <row r="136" hidden="1" customFormat="1" s="133">
      <c r="B136" s="150" t="n">
        <v>43781</v>
      </c>
      <c r="C136" s="133">
        <f>TEXT(B136,"aaa")</f>
        <v/>
      </c>
      <c r="D136" s="133" t="inlineStr">
        <is>
          <t>인스타그램(전환)</t>
        </is>
      </c>
      <c r="E136" s="133">
        <f>VLOOKUP(G136,매칭테이블!D:E,2,0)</f>
        <v/>
      </c>
      <c r="F136" s="133" t="n"/>
      <c r="G136" s="133">
        <f>VLOOKUP(A136,'카페24 매칭'!B:C,2,0)</f>
        <v/>
      </c>
      <c r="H136" s="133" t="n"/>
      <c r="I136" s="133" t="n"/>
      <c r="J136" s="133" t="n">
        <v>595670</v>
      </c>
      <c r="K136" s="133">
        <f>VLOOKUP($N136,매칭테이블!$G:$J,2,0)*H136</f>
        <v/>
      </c>
      <c r="L136" s="133">
        <f>K136-VLOOKUP($N136,매칭테이블!$G:$J,3,0)*K136</f>
        <v/>
      </c>
      <c r="M136" s="133">
        <f>VLOOKUP($N136,매칭테이블!$G:$J,4,0)*H136</f>
        <v/>
      </c>
      <c r="N136" s="133">
        <f>F136&amp;E136&amp;G136&amp;I136</f>
        <v/>
      </c>
      <c r="O136" s="133" t="n"/>
      <c r="P136" s="133" t="n"/>
    </row>
    <row r="137" hidden="1" customFormat="1" s="133">
      <c r="B137" s="150" t="n">
        <v>43782</v>
      </c>
      <c r="C137" s="133">
        <f>TEXT(B137,"aaa")</f>
        <v/>
      </c>
      <c r="D137" s="133" t="inlineStr">
        <is>
          <t>인스타그램(전환)</t>
        </is>
      </c>
      <c r="E137" s="133">
        <f>VLOOKUP(G137,매칭테이블!D:E,2,0)</f>
        <v/>
      </c>
      <c r="F137" s="133" t="n"/>
      <c r="G137" s="133">
        <f>VLOOKUP(A137,'카페24 매칭'!B:C,2,0)</f>
        <v/>
      </c>
      <c r="H137" s="133" t="n"/>
      <c r="I137" s="133" t="n"/>
      <c r="J137" s="133" t="n">
        <v>608592</v>
      </c>
      <c r="K137" s="133">
        <f>VLOOKUP($N137,매칭테이블!$G:$J,2,0)*H137</f>
        <v/>
      </c>
      <c r="L137" s="133">
        <f>K137-VLOOKUP($N137,매칭테이블!$G:$J,3,0)*K137</f>
        <v/>
      </c>
      <c r="M137" s="133">
        <f>VLOOKUP($N137,매칭테이블!$G:$J,4,0)*H137</f>
        <v/>
      </c>
      <c r="N137" s="133">
        <f>F137&amp;E137&amp;G137&amp;I137</f>
        <v/>
      </c>
      <c r="O137" s="133" t="n"/>
      <c r="P137" s="133" t="n"/>
    </row>
    <row r="138" hidden="1" customFormat="1" s="133">
      <c r="B138" s="150" t="n">
        <v>43783</v>
      </c>
      <c r="C138" s="133">
        <f>TEXT(B138,"aaa")</f>
        <v/>
      </c>
      <c r="D138" s="133" t="inlineStr">
        <is>
          <t>인스타그램(전환)</t>
        </is>
      </c>
      <c r="E138" s="133">
        <f>VLOOKUP(G138,매칭테이블!D:E,2,0)</f>
        <v/>
      </c>
      <c r="F138" s="133" t="n"/>
      <c r="G138" s="133">
        <f>VLOOKUP(A138,'카페24 매칭'!B:C,2,0)</f>
        <v/>
      </c>
      <c r="H138" s="133" t="n"/>
      <c r="I138" s="133" t="n"/>
      <c r="J138" s="133" t="n">
        <v>587517</v>
      </c>
      <c r="K138" s="133">
        <f>VLOOKUP($N138,매칭테이블!$G:$J,2,0)*H138</f>
        <v/>
      </c>
      <c r="L138" s="133">
        <f>K138-VLOOKUP($N138,매칭테이블!$G:$J,3,0)*K138</f>
        <v/>
      </c>
      <c r="M138" s="133">
        <f>VLOOKUP($N138,매칭테이블!$G:$J,4,0)*H138</f>
        <v/>
      </c>
      <c r="N138" s="133">
        <f>F138&amp;E138&amp;G138&amp;I138</f>
        <v/>
      </c>
      <c r="O138" s="133" t="n"/>
      <c r="P138" s="133" t="n"/>
    </row>
    <row r="139" hidden="1" customFormat="1" s="133">
      <c r="B139" s="150" t="n">
        <v>43784</v>
      </c>
      <c r="C139" s="133">
        <f>TEXT(B139,"aaa")</f>
        <v/>
      </c>
      <c r="D139" s="133" t="inlineStr">
        <is>
          <t>인스타그램(전환)</t>
        </is>
      </c>
      <c r="E139" s="133">
        <f>VLOOKUP(G139,매칭테이블!D:E,2,0)</f>
        <v/>
      </c>
      <c r="F139" s="133" t="n"/>
      <c r="G139" s="133">
        <f>VLOOKUP(A139,'카페24 매칭'!B:C,2,0)</f>
        <v/>
      </c>
      <c r="H139" s="133" t="n"/>
      <c r="I139" s="133" t="n"/>
      <c r="J139" s="133" t="n">
        <v>616005</v>
      </c>
      <c r="K139" s="133">
        <f>VLOOKUP($N139,매칭테이블!$G:$J,2,0)*H139</f>
        <v/>
      </c>
      <c r="L139" s="133">
        <f>K139-VLOOKUP($N139,매칭테이블!$G:$J,3,0)*K139</f>
        <v/>
      </c>
      <c r="M139" s="133">
        <f>VLOOKUP($N139,매칭테이블!$G:$J,4,0)*H139</f>
        <v/>
      </c>
      <c r="N139" s="133">
        <f>F139&amp;E139&amp;G139&amp;I139</f>
        <v/>
      </c>
      <c r="O139" s="133" t="n"/>
      <c r="P139" s="133" t="n"/>
    </row>
    <row r="140" hidden="1" customFormat="1" s="133">
      <c r="B140" s="150" t="n">
        <v>43785</v>
      </c>
      <c r="C140" s="133">
        <f>TEXT(B140,"aaa")</f>
        <v/>
      </c>
      <c r="D140" s="133" t="inlineStr">
        <is>
          <t>인스타그램(전환)</t>
        </is>
      </c>
      <c r="E140" s="133">
        <f>VLOOKUP(G140,매칭테이블!D:E,2,0)</f>
        <v/>
      </c>
      <c r="F140" s="133" t="n"/>
      <c r="G140" s="133">
        <f>VLOOKUP(A140,'카페24 매칭'!B:C,2,0)</f>
        <v/>
      </c>
      <c r="H140" s="133" t="n"/>
      <c r="I140" s="133" t="n"/>
      <c r="J140" s="133" t="n">
        <v>455656</v>
      </c>
      <c r="K140" s="133">
        <f>VLOOKUP($N140,매칭테이블!$G:$J,2,0)*H140</f>
        <v/>
      </c>
      <c r="L140" s="133">
        <f>K140-VLOOKUP($N140,매칭테이블!$G:$J,3,0)*K140</f>
        <v/>
      </c>
      <c r="M140" s="133">
        <f>VLOOKUP($N140,매칭테이블!$G:$J,4,0)*H140</f>
        <v/>
      </c>
      <c r="N140" s="133">
        <f>F140&amp;E140&amp;G140&amp;I140</f>
        <v/>
      </c>
      <c r="O140" s="133" t="n"/>
      <c r="P140" s="133" t="n"/>
    </row>
    <row r="141" hidden="1" customFormat="1" s="133">
      <c r="B141" s="150" t="n">
        <v>43786</v>
      </c>
      <c r="C141" s="133">
        <f>TEXT(B141,"aaa")</f>
        <v/>
      </c>
      <c r="D141" s="133" t="inlineStr">
        <is>
          <t>인스타그램(전환)</t>
        </is>
      </c>
      <c r="E141" s="133">
        <f>VLOOKUP(G141,매칭테이블!D:E,2,0)</f>
        <v/>
      </c>
      <c r="F141" s="133" t="n"/>
      <c r="G141" s="133">
        <f>VLOOKUP(A141,'카페24 매칭'!B:C,2,0)</f>
        <v/>
      </c>
      <c r="H141" s="133" t="n"/>
      <c r="I141" s="133" t="n"/>
      <c r="J141" s="133" t="n">
        <v>501264</v>
      </c>
      <c r="K141" s="133">
        <f>VLOOKUP($N141,매칭테이블!$G:$J,2,0)*H141</f>
        <v/>
      </c>
      <c r="L141" s="133">
        <f>K141-VLOOKUP($N141,매칭테이블!$G:$J,3,0)*K141</f>
        <v/>
      </c>
      <c r="M141" s="133">
        <f>VLOOKUP($N141,매칭테이블!$G:$J,4,0)*H141</f>
        <v/>
      </c>
      <c r="N141" s="133">
        <f>F141&amp;E141&amp;G141&amp;I141</f>
        <v/>
      </c>
      <c r="O141" s="133" t="n"/>
      <c r="P141" s="133" t="n"/>
    </row>
    <row r="142" hidden="1" customFormat="1" s="133">
      <c r="B142" s="150" t="n">
        <v>43787</v>
      </c>
      <c r="C142" s="133">
        <f>TEXT(B142,"aaa")</f>
        <v/>
      </c>
      <c r="D142" s="133" t="inlineStr">
        <is>
          <t>인스타그램(전환)</t>
        </is>
      </c>
      <c r="E142" s="133">
        <f>VLOOKUP(G142,매칭테이블!D:E,2,0)</f>
        <v/>
      </c>
      <c r="F142" s="133" t="n"/>
      <c r="G142" s="133">
        <f>VLOOKUP(A142,'카페24 매칭'!B:C,2,0)</f>
        <v/>
      </c>
      <c r="H142" s="133" t="n"/>
      <c r="I142" s="133" t="n"/>
      <c r="J142" s="133" t="n">
        <v>499673</v>
      </c>
      <c r="K142" s="133">
        <f>VLOOKUP($N142,매칭테이블!$G:$J,2,0)*H142</f>
        <v/>
      </c>
      <c r="L142" s="133">
        <f>K142-VLOOKUP($N142,매칭테이블!$G:$J,3,0)*K142</f>
        <v/>
      </c>
      <c r="M142" s="133">
        <f>VLOOKUP($N142,매칭테이블!$G:$J,4,0)*H142</f>
        <v/>
      </c>
      <c r="N142" s="133">
        <f>F142&amp;E142&amp;G142&amp;I142</f>
        <v/>
      </c>
      <c r="O142" s="133" t="n"/>
      <c r="P142" s="133" t="n"/>
    </row>
    <row r="143" hidden="1" customFormat="1" s="133">
      <c r="B143" s="150" t="n">
        <v>43788</v>
      </c>
      <c r="C143" s="133">
        <f>TEXT(B143,"aaa")</f>
        <v/>
      </c>
      <c r="D143" s="133" t="inlineStr">
        <is>
          <t>인스타그램(전환)</t>
        </is>
      </c>
      <c r="E143" s="133">
        <f>VLOOKUP(G143,매칭테이블!D:E,2,0)</f>
        <v/>
      </c>
      <c r="F143" s="133" t="n"/>
      <c r="G143" s="133">
        <f>VLOOKUP(A143,'카페24 매칭'!B:C,2,0)</f>
        <v/>
      </c>
      <c r="H143" s="133" t="n"/>
      <c r="I143" s="133" t="n"/>
      <c r="J143" s="133" t="n">
        <v>482970</v>
      </c>
      <c r="K143" s="133">
        <f>VLOOKUP($N143,매칭테이블!$G:$J,2,0)*H143</f>
        <v/>
      </c>
      <c r="L143" s="133">
        <f>K143-VLOOKUP($N143,매칭테이블!$G:$J,3,0)*K143</f>
        <v/>
      </c>
      <c r="M143" s="133">
        <f>VLOOKUP($N143,매칭테이블!$G:$J,4,0)*H143</f>
        <v/>
      </c>
      <c r="N143" s="133">
        <f>F143&amp;E143&amp;G143&amp;I143</f>
        <v/>
      </c>
      <c r="O143" s="133" t="n"/>
      <c r="P143" s="133" t="n"/>
    </row>
    <row r="144" hidden="1" customFormat="1" s="133">
      <c r="B144" s="150" t="n">
        <v>43789</v>
      </c>
      <c r="C144" s="133">
        <f>TEXT(B144,"aaa")</f>
        <v/>
      </c>
      <c r="D144" s="133" t="inlineStr">
        <is>
          <t>인스타그램(전환)</t>
        </is>
      </c>
      <c r="E144" s="133">
        <f>VLOOKUP(G144,매칭테이블!D:E,2,0)</f>
        <v/>
      </c>
      <c r="F144" s="133" t="n"/>
      <c r="G144" s="133">
        <f>VLOOKUP(A144,'카페24 매칭'!B:C,2,0)</f>
        <v/>
      </c>
      <c r="H144" s="133" t="n"/>
      <c r="I144" s="133" t="n"/>
      <c r="J144" s="133" t="n">
        <v>490600</v>
      </c>
      <c r="K144" s="133">
        <f>VLOOKUP($N144,매칭테이블!$G:$J,2,0)*H144</f>
        <v/>
      </c>
      <c r="L144" s="133">
        <f>K144-VLOOKUP($N144,매칭테이블!$G:$J,3,0)*K144</f>
        <v/>
      </c>
      <c r="M144" s="133">
        <f>VLOOKUP($N144,매칭테이블!$G:$J,4,0)*H144</f>
        <v/>
      </c>
      <c r="N144" s="133">
        <f>F144&amp;E144&amp;G144&amp;I144</f>
        <v/>
      </c>
      <c r="O144" s="133" t="n"/>
      <c r="P144" s="133" t="n"/>
    </row>
    <row r="145" hidden="1" customFormat="1" s="133">
      <c r="B145" s="150" t="n">
        <v>43790</v>
      </c>
      <c r="C145" s="133">
        <f>TEXT(B145,"aaa")</f>
        <v/>
      </c>
      <c r="D145" s="133" t="inlineStr">
        <is>
          <t>인스타그램(전환)</t>
        </is>
      </c>
      <c r="E145" s="133">
        <f>VLOOKUP(G145,매칭테이블!D:E,2,0)</f>
        <v/>
      </c>
      <c r="F145" s="133" t="n"/>
      <c r="G145" s="133">
        <f>VLOOKUP(A145,'카페24 매칭'!B:C,2,0)</f>
        <v/>
      </c>
      <c r="H145" s="133" t="n"/>
      <c r="I145" s="133" t="n"/>
      <c r="J145" s="133" t="n">
        <v>498482</v>
      </c>
      <c r="K145" s="133">
        <f>VLOOKUP($N145,매칭테이블!$G:$J,2,0)*H145</f>
        <v/>
      </c>
      <c r="L145" s="133">
        <f>K145-VLOOKUP($N145,매칭테이블!$G:$J,3,0)*K145</f>
        <v/>
      </c>
      <c r="M145" s="133">
        <f>VLOOKUP($N145,매칭테이블!$G:$J,4,0)*H145</f>
        <v/>
      </c>
      <c r="N145" s="133">
        <f>F145&amp;E145&amp;G145&amp;I145</f>
        <v/>
      </c>
      <c r="O145" s="133" t="n"/>
      <c r="P145" s="133" t="n"/>
    </row>
    <row r="146" hidden="1" customFormat="1" s="133">
      <c r="B146" s="150" t="n">
        <v>43791</v>
      </c>
      <c r="C146" s="133">
        <f>TEXT(B146,"aaa")</f>
        <v/>
      </c>
      <c r="D146" s="133" t="inlineStr">
        <is>
          <t>인스타그램(전환)</t>
        </is>
      </c>
      <c r="E146" s="133">
        <f>VLOOKUP(G146,매칭테이블!D:E,2,0)</f>
        <v/>
      </c>
      <c r="F146" s="133" t="n"/>
      <c r="G146" s="133">
        <f>VLOOKUP(A146,'카페24 매칭'!B:C,2,0)</f>
        <v/>
      </c>
      <c r="H146" s="133" t="n"/>
      <c r="I146" s="133" t="n"/>
      <c r="J146" s="133" t="n">
        <v>497099</v>
      </c>
      <c r="K146" s="133">
        <f>VLOOKUP($N146,매칭테이블!$G:$J,2,0)*H146</f>
        <v/>
      </c>
      <c r="L146" s="133">
        <f>K146-VLOOKUP($N146,매칭테이블!$G:$J,3,0)*K146</f>
        <v/>
      </c>
      <c r="M146" s="133">
        <f>VLOOKUP($N146,매칭테이블!$G:$J,4,0)*H146</f>
        <v/>
      </c>
      <c r="N146" s="133">
        <f>F146&amp;E146&amp;G146&amp;I146</f>
        <v/>
      </c>
      <c r="O146" s="133" t="n"/>
      <c r="P146" s="133" t="n"/>
    </row>
    <row r="147" hidden="1" customFormat="1" s="133">
      <c r="B147" s="150" t="n">
        <v>43792</v>
      </c>
      <c r="C147" s="133">
        <f>TEXT(B147,"aaa")</f>
        <v/>
      </c>
      <c r="D147" s="133" t="inlineStr">
        <is>
          <t>인스타그램(전환)</t>
        </is>
      </c>
      <c r="E147" s="133">
        <f>VLOOKUP(G147,매칭테이블!D:E,2,0)</f>
        <v/>
      </c>
      <c r="F147" s="133" t="n"/>
      <c r="G147" s="133">
        <f>VLOOKUP(A147,'카페24 매칭'!B:C,2,0)</f>
        <v/>
      </c>
      <c r="H147" s="133" t="n"/>
      <c r="I147" s="133" t="n"/>
      <c r="J147" s="133" t="n">
        <v>529912</v>
      </c>
      <c r="K147" s="133">
        <f>VLOOKUP($N147,매칭테이블!$G:$J,2,0)*H147</f>
        <v/>
      </c>
      <c r="L147" s="133">
        <f>K147-VLOOKUP($N147,매칭테이블!$G:$J,3,0)*K147</f>
        <v/>
      </c>
      <c r="M147" s="133">
        <f>VLOOKUP($N147,매칭테이블!$G:$J,4,0)*H147</f>
        <v/>
      </c>
      <c r="N147" s="133">
        <f>F147&amp;E147&amp;G147&amp;I147</f>
        <v/>
      </c>
      <c r="O147" s="133" t="n"/>
      <c r="P147" s="133" t="n"/>
    </row>
    <row r="148" hidden="1" customFormat="1" s="133">
      <c r="B148" s="150" t="n">
        <v>43793</v>
      </c>
      <c r="C148" s="133">
        <f>TEXT(B148,"aaa")</f>
        <v/>
      </c>
      <c r="D148" s="133" t="inlineStr">
        <is>
          <t>인스타그램(전환)</t>
        </is>
      </c>
      <c r="E148" s="133">
        <f>VLOOKUP(G148,매칭테이블!D:E,2,0)</f>
        <v/>
      </c>
      <c r="F148" s="133" t="n"/>
      <c r="G148" s="133">
        <f>VLOOKUP(A148,'카페24 매칭'!B:C,2,0)</f>
        <v/>
      </c>
      <c r="H148" s="133" t="n"/>
      <c r="I148" s="133" t="n"/>
      <c r="J148" s="133" t="n">
        <v>501169</v>
      </c>
      <c r="K148" s="133">
        <f>VLOOKUP($N148,매칭테이블!$G:$J,2,0)*H148</f>
        <v/>
      </c>
      <c r="L148" s="133">
        <f>K148-VLOOKUP($N148,매칭테이블!$G:$J,3,0)*K148</f>
        <v/>
      </c>
      <c r="M148" s="133">
        <f>VLOOKUP($N148,매칭테이블!$G:$J,4,0)*H148</f>
        <v/>
      </c>
      <c r="N148" s="133">
        <f>F148&amp;E148&amp;G148&amp;I148</f>
        <v/>
      </c>
      <c r="O148" s="133" t="n"/>
      <c r="P148" s="133" t="n"/>
    </row>
    <row r="149" hidden="1" customFormat="1" s="133">
      <c r="B149" s="150" t="n">
        <v>43794</v>
      </c>
      <c r="C149" s="133">
        <f>TEXT(B149,"aaa")</f>
        <v/>
      </c>
      <c r="D149" s="133" t="inlineStr">
        <is>
          <t>인스타그램(전환)</t>
        </is>
      </c>
      <c r="E149" s="133">
        <f>VLOOKUP(G149,매칭테이블!D:E,2,0)</f>
        <v/>
      </c>
      <c r="F149" s="133" t="n"/>
      <c r="G149" s="133">
        <f>VLOOKUP(A149,'카페24 매칭'!B:C,2,0)</f>
        <v/>
      </c>
      <c r="H149" s="133" t="n"/>
      <c r="I149" s="133" t="n"/>
      <c r="J149" s="133" t="n">
        <v>480687</v>
      </c>
      <c r="K149" s="133">
        <f>VLOOKUP($N149,매칭테이블!$G:$J,2,0)*H149</f>
        <v/>
      </c>
      <c r="L149" s="133">
        <f>K149-VLOOKUP($N149,매칭테이블!$G:$J,3,0)*K149</f>
        <v/>
      </c>
      <c r="M149" s="133">
        <f>VLOOKUP($N149,매칭테이블!$G:$J,4,0)*H149</f>
        <v/>
      </c>
      <c r="N149" s="133">
        <f>F149&amp;E149&amp;G149&amp;I149</f>
        <v/>
      </c>
      <c r="O149" s="133" t="n"/>
      <c r="P149" s="133" t="n"/>
    </row>
    <row r="150" hidden="1" customFormat="1" s="133">
      <c r="B150" s="150" t="n">
        <v>43795</v>
      </c>
      <c r="C150" s="133">
        <f>TEXT(B150,"aaa")</f>
        <v/>
      </c>
      <c r="D150" s="133" t="inlineStr">
        <is>
          <t>인스타그램(전환)</t>
        </is>
      </c>
      <c r="E150" s="133">
        <f>VLOOKUP(G150,매칭테이블!D:E,2,0)</f>
        <v/>
      </c>
      <c r="F150" s="133" t="n"/>
      <c r="G150" s="133">
        <f>VLOOKUP(A150,'카페24 매칭'!B:C,2,0)</f>
        <v/>
      </c>
      <c r="H150" s="133" t="n"/>
      <c r="I150" s="133" t="n"/>
      <c r="J150" s="133" t="n">
        <v>498963</v>
      </c>
      <c r="K150" s="133">
        <f>VLOOKUP($N150,매칭테이블!$G:$J,2,0)*H150</f>
        <v/>
      </c>
      <c r="L150" s="133">
        <f>K150-VLOOKUP($N150,매칭테이블!$G:$J,3,0)*K150</f>
        <v/>
      </c>
      <c r="M150" s="133">
        <f>VLOOKUP($N150,매칭테이블!$G:$J,4,0)*H150</f>
        <v/>
      </c>
      <c r="N150" s="133">
        <f>F150&amp;E150&amp;G150&amp;I150</f>
        <v/>
      </c>
      <c r="O150" s="133" t="n"/>
      <c r="P150" s="133" t="n"/>
    </row>
    <row r="151" hidden="1" customFormat="1" s="133">
      <c r="B151" s="150" t="n">
        <v>43796</v>
      </c>
      <c r="C151" s="133">
        <f>TEXT(B151,"aaa")</f>
        <v/>
      </c>
      <c r="D151" s="133" t="inlineStr">
        <is>
          <t>인스타그램(전환)</t>
        </is>
      </c>
      <c r="E151" s="133">
        <f>VLOOKUP(G151,매칭테이블!D:E,2,0)</f>
        <v/>
      </c>
      <c r="F151" s="133" t="n"/>
      <c r="G151" s="133">
        <f>VLOOKUP(A151,'카페24 매칭'!B:C,2,0)</f>
        <v/>
      </c>
      <c r="H151" s="133" t="n"/>
      <c r="I151" s="133" t="n"/>
      <c r="J151" s="133" t="n">
        <v>490233</v>
      </c>
      <c r="K151" s="133">
        <f>VLOOKUP($N151,매칭테이블!$G:$J,2,0)*H151</f>
        <v/>
      </c>
      <c r="L151" s="133">
        <f>K151-VLOOKUP($N151,매칭테이블!$G:$J,3,0)*K151</f>
        <v/>
      </c>
      <c r="M151" s="133">
        <f>VLOOKUP($N151,매칭테이블!$G:$J,4,0)*H151</f>
        <v/>
      </c>
      <c r="N151" s="133">
        <f>F151&amp;E151&amp;G151&amp;I151</f>
        <v/>
      </c>
      <c r="O151" s="133" t="n"/>
      <c r="P151" s="133" t="n"/>
    </row>
    <row r="152" hidden="1" customFormat="1" s="133">
      <c r="B152" s="150" t="n">
        <v>43797</v>
      </c>
      <c r="C152" s="133">
        <f>TEXT(B152,"aaa")</f>
        <v/>
      </c>
      <c r="D152" s="133" t="inlineStr">
        <is>
          <t>인스타그램(전환)</t>
        </is>
      </c>
      <c r="E152" s="133">
        <f>VLOOKUP(G152,매칭테이블!D:E,2,0)</f>
        <v/>
      </c>
      <c r="F152" s="133" t="n"/>
      <c r="G152" s="133">
        <f>VLOOKUP(A152,'카페24 매칭'!B:C,2,0)</f>
        <v/>
      </c>
      <c r="H152" s="133" t="n"/>
      <c r="I152" s="133" t="n"/>
      <c r="J152" s="133" t="n">
        <v>488641</v>
      </c>
      <c r="K152" s="133">
        <f>VLOOKUP($N152,매칭테이블!$G:$J,2,0)*H152</f>
        <v/>
      </c>
      <c r="L152" s="133">
        <f>K152-VLOOKUP($N152,매칭테이블!$G:$J,3,0)*K152</f>
        <v/>
      </c>
      <c r="M152" s="133">
        <f>VLOOKUP($N152,매칭테이블!$G:$J,4,0)*H152</f>
        <v/>
      </c>
      <c r="N152" s="133">
        <f>F152&amp;E152&amp;G152&amp;I152</f>
        <v/>
      </c>
      <c r="O152" s="133" t="n"/>
      <c r="P152" s="133" t="n"/>
    </row>
    <row r="153" hidden="1" customFormat="1" s="133">
      <c r="B153" s="150" t="n">
        <v>43798</v>
      </c>
      <c r="C153" s="133">
        <f>TEXT(B153,"aaa")</f>
        <v/>
      </c>
      <c r="D153" s="133" t="inlineStr">
        <is>
          <t>인스타그램(전환)</t>
        </is>
      </c>
      <c r="E153" s="133">
        <f>VLOOKUP(G153,매칭테이블!D:E,2,0)</f>
        <v/>
      </c>
      <c r="F153" s="133" t="n"/>
      <c r="G153" s="133">
        <f>VLOOKUP(A153,'카페24 매칭'!B:C,2,0)</f>
        <v/>
      </c>
      <c r="H153" s="133" t="n"/>
      <c r="I153" s="133" t="n"/>
      <c r="J153" s="133" t="n">
        <v>511305</v>
      </c>
      <c r="K153" s="133">
        <f>VLOOKUP($N153,매칭테이블!$G:$J,2,0)*H153</f>
        <v/>
      </c>
      <c r="L153" s="133">
        <f>K153-VLOOKUP($N153,매칭테이블!$G:$J,3,0)*K153</f>
        <v/>
      </c>
      <c r="M153" s="133">
        <f>VLOOKUP($N153,매칭테이블!$G:$J,4,0)*H153</f>
        <v/>
      </c>
      <c r="N153" s="133">
        <f>F153&amp;E153&amp;G153&amp;I153</f>
        <v/>
      </c>
      <c r="O153" s="133" t="n"/>
      <c r="P153" s="133" t="n"/>
    </row>
    <row r="154" hidden="1" customFormat="1" s="133">
      <c r="B154" s="150" t="n">
        <v>43799</v>
      </c>
      <c r="C154" s="133">
        <f>TEXT(B154,"aaa")</f>
        <v/>
      </c>
      <c r="D154" s="133" t="inlineStr">
        <is>
          <t>인스타그램(전환)</t>
        </is>
      </c>
      <c r="E154" s="133">
        <f>VLOOKUP(G154,매칭테이블!D:E,2,0)</f>
        <v/>
      </c>
      <c r="F154" s="133" t="n"/>
      <c r="G154" s="133">
        <f>VLOOKUP(A154,'카페24 매칭'!B:C,2,0)</f>
        <v/>
      </c>
      <c r="H154" s="133" t="n"/>
      <c r="I154" s="133" t="n"/>
      <c r="J154" s="133" t="n">
        <v>529002</v>
      </c>
      <c r="K154" s="133">
        <f>VLOOKUP($N154,매칭테이블!$G:$J,2,0)*H154</f>
        <v/>
      </c>
      <c r="L154" s="133">
        <f>K154-VLOOKUP($N154,매칭테이블!$G:$J,3,0)*K154</f>
        <v/>
      </c>
      <c r="M154" s="133">
        <f>VLOOKUP($N154,매칭테이블!$G:$J,4,0)*H154</f>
        <v/>
      </c>
      <c r="N154" s="133">
        <f>F154&amp;E154&amp;G154&amp;I154</f>
        <v/>
      </c>
      <c r="O154" s="133" t="n"/>
      <c r="P154" s="133" t="n"/>
    </row>
    <row r="155" hidden="1" customFormat="1" s="133">
      <c r="B155" s="150" t="n">
        <v>43770</v>
      </c>
      <c r="C155" s="133">
        <f>TEXT(B155,"aaa")</f>
        <v/>
      </c>
      <c r="D155" s="133" t="inlineStr">
        <is>
          <t>인스타그램(랄라블라)</t>
        </is>
      </c>
      <c r="E155" s="133">
        <f>VLOOKUP(G155,매칭테이블!D:E,2,0)</f>
        <v/>
      </c>
      <c r="F155" s="133" t="n"/>
      <c r="G155" s="133">
        <f>VLOOKUP(A155,'카페24 매칭'!B:C,2,0)</f>
        <v/>
      </c>
      <c r="H155" s="133" t="n"/>
      <c r="I155" s="133" t="n"/>
      <c r="J155" s="133" t="n">
        <v>52275</v>
      </c>
      <c r="K155" s="133">
        <f>VLOOKUP($N155,매칭테이블!$G:$J,2,0)*H155</f>
        <v/>
      </c>
      <c r="L155" s="133">
        <f>K155-VLOOKUP($N155,매칭테이블!$G:$J,3,0)*K155</f>
        <v/>
      </c>
      <c r="M155" s="133">
        <f>VLOOKUP($N155,매칭테이블!$G:$J,4,0)*H155</f>
        <v/>
      </c>
      <c r="N155" s="133">
        <f>F155&amp;E155&amp;G155&amp;I155</f>
        <v/>
      </c>
      <c r="O155" s="133" t="n"/>
      <c r="P155" s="133" t="n"/>
    </row>
    <row r="156" hidden="1" customFormat="1" s="133">
      <c r="B156" s="150" t="n">
        <v>43771</v>
      </c>
      <c r="C156" s="133">
        <f>TEXT(B156,"aaa")</f>
        <v/>
      </c>
      <c r="D156" s="133" t="inlineStr">
        <is>
          <t>인스타그램(랄라블라)</t>
        </is>
      </c>
      <c r="E156" s="133">
        <f>VLOOKUP(G156,매칭테이블!D:E,2,0)</f>
        <v/>
      </c>
      <c r="F156" s="133" t="n"/>
      <c r="G156" s="133">
        <f>VLOOKUP(A156,'카페24 매칭'!B:C,2,0)</f>
        <v/>
      </c>
      <c r="H156" s="133" t="n"/>
      <c r="I156" s="133" t="n"/>
      <c r="J156" s="133" t="n">
        <v>51893</v>
      </c>
      <c r="K156" s="133">
        <f>VLOOKUP($N156,매칭테이블!$G:$J,2,0)*H156</f>
        <v/>
      </c>
      <c r="L156" s="133">
        <f>K156-VLOOKUP($N156,매칭테이블!$G:$J,3,0)*K156</f>
        <v/>
      </c>
      <c r="M156" s="133">
        <f>VLOOKUP($N156,매칭테이블!$G:$J,4,0)*H156</f>
        <v/>
      </c>
      <c r="N156" s="133">
        <f>F156&amp;E156&amp;G156&amp;I156</f>
        <v/>
      </c>
      <c r="O156" s="133" t="n"/>
      <c r="P156" s="133" t="n"/>
    </row>
    <row r="157" hidden="1" customFormat="1" s="133">
      <c r="B157" s="150" t="n">
        <v>43772</v>
      </c>
      <c r="C157" s="133">
        <f>TEXT(B157,"aaa")</f>
        <v/>
      </c>
      <c r="D157" s="133" t="inlineStr">
        <is>
          <t>인스타그램(랄라블라)</t>
        </is>
      </c>
      <c r="E157" s="133">
        <f>VLOOKUP(G157,매칭테이블!D:E,2,0)</f>
        <v/>
      </c>
      <c r="F157" s="133" t="n"/>
      <c r="G157" s="133">
        <f>VLOOKUP(A157,'카페24 매칭'!B:C,2,0)</f>
        <v/>
      </c>
      <c r="H157" s="133" t="n"/>
      <c r="I157" s="133" t="n"/>
      <c r="J157" s="133" t="n">
        <v>50491</v>
      </c>
      <c r="K157" s="133">
        <f>VLOOKUP($N157,매칭테이블!$G:$J,2,0)*H157</f>
        <v/>
      </c>
      <c r="L157" s="133">
        <f>K157-VLOOKUP($N157,매칭테이블!$G:$J,3,0)*K157</f>
        <v/>
      </c>
      <c r="M157" s="133">
        <f>VLOOKUP($N157,매칭테이블!$G:$J,4,0)*H157</f>
        <v/>
      </c>
      <c r="N157" s="133">
        <f>F157&amp;E157&amp;G157&amp;I157</f>
        <v/>
      </c>
      <c r="O157" s="133" t="n"/>
      <c r="P157" s="133" t="n"/>
    </row>
    <row r="158" hidden="1" customFormat="1" s="133">
      <c r="B158" s="150" t="n">
        <v>43773</v>
      </c>
      <c r="C158" s="133">
        <f>TEXT(B158,"aaa")</f>
        <v/>
      </c>
      <c r="D158" s="133" t="inlineStr">
        <is>
          <t>인스타그램(랄라블라)</t>
        </is>
      </c>
      <c r="E158" s="133">
        <f>VLOOKUP(G158,매칭테이블!D:E,2,0)</f>
        <v/>
      </c>
      <c r="F158" s="133" t="n"/>
      <c r="G158" s="133">
        <f>VLOOKUP(A158,'카페24 매칭'!B:C,2,0)</f>
        <v/>
      </c>
      <c r="H158" s="133" t="n"/>
      <c r="I158" s="133" t="n"/>
      <c r="J158" s="133" t="n">
        <v>12046</v>
      </c>
      <c r="K158" s="133">
        <f>VLOOKUP($N158,매칭테이블!$G:$J,2,0)*H158</f>
        <v/>
      </c>
      <c r="L158" s="133">
        <f>K158-VLOOKUP($N158,매칭테이블!$G:$J,3,0)*K158</f>
        <v/>
      </c>
      <c r="M158" s="133">
        <f>VLOOKUP($N158,매칭테이블!$G:$J,4,0)*H158</f>
        <v/>
      </c>
      <c r="N158" s="133">
        <f>F158&amp;E158&amp;G158&amp;I158</f>
        <v/>
      </c>
      <c r="O158" s="133" t="n"/>
      <c r="P158" s="133" t="n"/>
    </row>
    <row r="159" hidden="1" customFormat="1" s="133">
      <c r="B159" s="150" t="n">
        <v>43774</v>
      </c>
      <c r="C159" s="133">
        <f>TEXT(B159,"aaa")</f>
        <v/>
      </c>
      <c r="D159" s="133" t="inlineStr">
        <is>
          <t>인스타그램(랄라블라)</t>
        </is>
      </c>
      <c r="E159" s="133">
        <f>VLOOKUP(G159,매칭테이블!D:E,2,0)</f>
        <v/>
      </c>
      <c r="F159" s="133" t="n"/>
      <c r="G159" s="133">
        <f>VLOOKUP(A159,'카페24 매칭'!B:C,2,0)</f>
        <v/>
      </c>
      <c r="H159" s="133" t="n"/>
      <c r="I159" s="133" t="n"/>
      <c r="J159" s="133" t="n">
        <v>54874</v>
      </c>
      <c r="K159" s="133">
        <f>VLOOKUP($N159,매칭테이블!$G:$J,2,0)*H159</f>
        <v/>
      </c>
      <c r="L159" s="133">
        <f>K159-VLOOKUP($N159,매칭테이블!$G:$J,3,0)*K159</f>
        <v/>
      </c>
      <c r="M159" s="133">
        <f>VLOOKUP($N159,매칭테이블!$G:$J,4,0)*H159</f>
        <v/>
      </c>
      <c r="N159" s="133">
        <f>F159&amp;E159&amp;G159&amp;I159</f>
        <v/>
      </c>
      <c r="O159" s="133" t="n"/>
      <c r="P159" s="133" t="n"/>
    </row>
    <row r="160" hidden="1" customFormat="1" s="133">
      <c r="B160" s="150" t="n">
        <v>43775</v>
      </c>
      <c r="C160" s="133">
        <f>TEXT(B160,"aaa")</f>
        <v/>
      </c>
      <c r="D160" s="133" t="inlineStr">
        <is>
          <t>인스타그램(랄라블라)</t>
        </is>
      </c>
      <c r="E160" s="133">
        <f>VLOOKUP(G160,매칭테이블!D:E,2,0)</f>
        <v/>
      </c>
      <c r="F160" s="133" t="n"/>
      <c r="G160" s="133">
        <f>VLOOKUP(A160,'카페24 매칭'!B:C,2,0)</f>
        <v/>
      </c>
      <c r="H160" s="133" t="n"/>
      <c r="I160" s="133" t="n"/>
      <c r="J160" s="133" t="n">
        <v>57633</v>
      </c>
      <c r="K160" s="133">
        <f>VLOOKUP($N160,매칭테이블!$G:$J,2,0)*H160</f>
        <v/>
      </c>
      <c r="L160" s="133">
        <f>K160-VLOOKUP($N160,매칭테이블!$G:$J,3,0)*K160</f>
        <v/>
      </c>
      <c r="M160" s="133">
        <f>VLOOKUP($N160,매칭테이블!$G:$J,4,0)*H160</f>
        <v/>
      </c>
      <c r="N160" s="133">
        <f>F160&amp;E160&amp;G160&amp;I160</f>
        <v/>
      </c>
      <c r="O160" s="133" t="n"/>
      <c r="P160" s="133" t="n"/>
    </row>
    <row r="161" hidden="1" customFormat="1" s="133">
      <c r="B161" s="150" t="n">
        <v>43776</v>
      </c>
      <c r="C161" s="133">
        <f>TEXT(B161,"aaa")</f>
        <v/>
      </c>
      <c r="D161" s="133" t="inlineStr">
        <is>
          <t>인스타그램(랄라블라)</t>
        </is>
      </c>
      <c r="E161" s="133">
        <f>VLOOKUP(G161,매칭테이블!D:E,2,0)</f>
        <v/>
      </c>
      <c r="F161" s="133" t="n"/>
      <c r="G161" s="133">
        <f>VLOOKUP(A161,'카페24 매칭'!B:C,2,0)</f>
        <v/>
      </c>
      <c r="H161" s="133" t="n"/>
      <c r="I161" s="133" t="n"/>
      <c r="J161" s="133" t="n">
        <v>57304</v>
      </c>
      <c r="K161" s="133">
        <f>VLOOKUP($N161,매칭테이블!$G:$J,2,0)*H161</f>
        <v/>
      </c>
      <c r="L161" s="133">
        <f>K161-VLOOKUP($N161,매칭테이블!$G:$J,3,0)*K161</f>
        <v/>
      </c>
      <c r="M161" s="133">
        <f>VLOOKUP($N161,매칭테이블!$G:$J,4,0)*H161</f>
        <v/>
      </c>
      <c r="N161" s="133">
        <f>F161&amp;E161&amp;G161&amp;I161</f>
        <v/>
      </c>
      <c r="O161" s="133" t="n"/>
      <c r="P161" s="133" t="n"/>
    </row>
    <row r="162" hidden="1" customFormat="1" s="133">
      <c r="B162" s="150" t="n">
        <v>43777</v>
      </c>
      <c r="C162" s="133">
        <f>TEXT(B162,"aaa")</f>
        <v/>
      </c>
      <c r="D162" s="133" t="inlineStr">
        <is>
          <t>인스타그램(랄라블라)</t>
        </is>
      </c>
      <c r="E162" s="133">
        <f>VLOOKUP(G162,매칭테이블!D:E,2,0)</f>
        <v/>
      </c>
      <c r="F162" s="133" t="n"/>
      <c r="G162" s="133">
        <f>VLOOKUP(A162,'카페24 매칭'!B:C,2,0)</f>
        <v/>
      </c>
      <c r="H162" s="133" t="n"/>
      <c r="I162" s="133" t="n"/>
      <c r="J162" s="133" t="n">
        <v>57666</v>
      </c>
      <c r="K162" s="133">
        <f>VLOOKUP($N162,매칭테이블!$G:$J,2,0)*H162</f>
        <v/>
      </c>
      <c r="L162" s="133">
        <f>K162-VLOOKUP($N162,매칭테이블!$G:$J,3,0)*K162</f>
        <v/>
      </c>
      <c r="M162" s="133">
        <f>VLOOKUP($N162,매칭테이블!$G:$J,4,0)*H162</f>
        <v/>
      </c>
      <c r="N162" s="133">
        <f>F162&amp;E162&amp;G162&amp;I162</f>
        <v/>
      </c>
      <c r="O162" s="133" t="n"/>
      <c r="P162" s="133" t="n"/>
    </row>
    <row r="163" hidden="1" customFormat="1" s="133">
      <c r="B163" s="150" t="n">
        <v>43778</v>
      </c>
      <c r="C163" s="133">
        <f>TEXT(B163,"aaa")</f>
        <v/>
      </c>
      <c r="D163" s="133" t="inlineStr">
        <is>
          <t>인스타그램(랄라블라)</t>
        </is>
      </c>
      <c r="E163" s="133">
        <f>VLOOKUP(G163,매칭테이블!D:E,2,0)</f>
        <v/>
      </c>
      <c r="F163" s="133" t="n"/>
      <c r="G163" s="133">
        <f>VLOOKUP(A163,'카페24 매칭'!B:C,2,0)</f>
        <v/>
      </c>
      <c r="H163" s="133" t="n"/>
      <c r="I163" s="133" t="n"/>
      <c r="J163" s="133" t="n">
        <v>57655</v>
      </c>
      <c r="K163" s="133">
        <f>VLOOKUP($N163,매칭테이블!$G:$J,2,0)*H163</f>
        <v/>
      </c>
      <c r="L163" s="133">
        <f>K163-VLOOKUP($N163,매칭테이블!$G:$J,3,0)*K163</f>
        <v/>
      </c>
      <c r="M163" s="133">
        <f>VLOOKUP($N163,매칭테이블!$G:$J,4,0)*H163</f>
        <v/>
      </c>
      <c r="N163" s="133">
        <f>F163&amp;E163&amp;G163&amp;I163</f>
        <v/>
      </c>
      <c r="O163" s="133" t="n"/>
      <c r="P163" s="133" t="n"/>
    </row>
    <row r="164" hidden="1" customFormat="1" s="133">
      <c r="B164" s="150" t="n">
        <v>43779</v>
      </c>
      <c r="C164" s="133">
        <f>TEXT(B164,"aaa")</f>
        <v/>
      </c>
      <c r="D164" s="133" t="inlineStr">
        <is>
          <t>인스타그램(랄라블라)</t>
        </is>
      </c>
      <c r="E164" s="133">
        <f>VLOOKUP(G164,매칭테이블!D:E,2,0)</f>
        <v/>
      </c>
      <c r="F164" s="133" t="n"/>
      <c r="G164" s="133">
        <f>VLOOKUP(A164,'카페24 매칭'!B:C,2,0)</f>
        <v/>
      </c>
      <c r="H164" s="133" t="n"/>
      <c r="I164" s="133" t="n"/>
      <c r="J164" s="133" t="n">
        <v>50134</v>
      </c>
      <c r="K164" s="133">
        <f>VLOOKUP($N164,매칭테이블!$G:$J,2,0)*H164</f>
        <v/>
      </c>
      <c r="L164" s="133">
        <f>K164-VLOOKUP($N164,매칭테이블!$G:$J,3,0)*K164</f>
        <v/>
      </c>
      <c r="M164" s="133">
        <f>VLOOKUP($N164,매칭테이블!$G:$J,4,0)*H164</f>
        <v/>
      </c>
      <c r="N164" s="133">
        <f>F164&amp;E164&amp;G164&amp;I164</f>
        <v/>
      </c>
      <c r="O164" s="133" t="n"/>
      <c r="P164" s="133" t="n"/>
    </row>
    <row r="165" hidden="1" customFormat="1" s="133">
      <c r="B165" s="150" t="n">
        <v>43780</v>
      </c>
      <c r="C165" s="133">
        <f>TEXT(B165,"aaa")</f>
        <v/>
      </c>
      <c r="D165" s="133" t="inlineStr">
        <is>
          <t>인스타그램(랄라블라)</t>
        </is>
      </c>
      <c r="E165" s="133">
        <f>VLOOKUP(G165,매칭테이블!D:E,2,0)</f>
        <v/>
      </c>
      <c r="F165" s="133" t="n"/>
      <c r="G165" s="133">
        <f>VLOOKUP(A165,'카페24 매칭'!B:C,2,0)</f>
        <v/>
      </c>
      <c r="H165" s="133" t="n"/>
      <c r="I165" s="133" t="n"/>
      <c r="J165" s="133" t="n">
        <v>34293</v>
      </c>
      <c r="K165" s="133">
        <f>VLOOKUP($N165,매칭테이블!$G:$J,2,0)*H165</f>
        <v/>
      </c>
      <c r="L165" s="133">
        <f>K165-VLOOKUP($N165,매칭테이블!$G:$J,3,0)*K165</f>
        <v/>
      </c>
      <c r="M165" s="133">
        <f>VLOOKUP($N165,매칭테이블!$G:$J,4,0)*H165</f>
        <v/>
      </c>
      <c r="N165" s="133">
        <f>F165&amp;E165&amp;G165&amp;I165</f>
        <v/>
      </c>
      <c r="O165" s="133" t="n"/>
      <c r="P165" s="133" t="n"/>
    </row>
    <row r="166" hidden="1" customFormat="1" s="133">
      <c r="B166" s="150" t="n">
        <v>43781</v>
      </c>
      <c r="C166" s="133">
        <f>TEXT(B166,"aaa")</f>
        <v/>
      </c>
      <c r="D166" s="133" t="inlineStr">
        <is>
          <t>인스타그램(랄라블라)</t>
        </is>
      </c>
      <c r="E166" s="133">
        <f>VLOOKUP(G166,매칭테이블!D:E,2,0)</f>
        <v/>
      </c>
      <c r="F166" s="133" t="n"/>
      <c r="G166" s="133">
        <f>VLOOKUP(A166,'카페24 매칭'!B:C,2,0)</f>
        <v/>
      </c>
      <c r="H166" s="133" t="n"/>
      <c r="I166" s="133" t="n"/>
      <c r="J166" s="133" t="n">
        <v>24871</v>
      </c>
      <c r="K166" s="133">
        <f>VLOOKUP($N166,매칭테이블!$G:$J,2,0)*H166</f>
        <v/>
      </c>
      <c r="L166" s="133">
        <f>K166-VLOOKUP($N166,매칭테이블!$G:$J,3,0)*K166</f>
        <v/>
      </c>
      <c r="M166" s="133">
        <f>VLOOKUP($N166,매칭테이블!$G:$J,4,0)*H166</f>
        <v/>
      </c>
      <c r="N166" s="133">
        <f>F166&amp;E166&amp;G166&amp;I166</f>
        <v/>
      </c>
      <c r="O166" s="133" t="n"/>
      <c r="P166" s="133" t="n"/>
    </row>
    <row r="167" hidden="1" customFormat="1" s="133">
      <c r="B167" s="150" t="n">
        <v>43782</v>
      </c>
      <c r="C167" s="133">
        <f>TEXT(B167,"aaa")</f>
        <v/>
      </c>
      <c r="D167" s="133" t="inlineStr">
        <is>
          <t>인스타그램(랄라블라)</t>
        </is>
      </c>
      <c r="E167" s="133">
        <f>VLOOKUP(G167,매칭테이블!D:E,2,0)</f>
        <v/>
      </c>
      <c r="F167" s="133" t="n"/>
      <c r="G167" s="133">
        <f>VLOOKUP(A167,'카페24 매칭'!B:C,2,0)</f>
        <v/>
      </c>
      <c r="H167" s="133" t="n"/>
      <c r="I167" s="133" t="n"/>
      <c r="J167" s="133" t="n">
        <v>23891</v>
      </c>
      <c r="K167" s="133">
        <f>VLOOKUP($N167,매칭테이블!$G:$J,2,0)*H167</f>
        <v/>
      </c>
      <c r="L167" s="133">
        <f>K167-VLOOKUP($N167,매칭테이블!$G:$J,3,0)*K167</f>
        <v/>
      </c>
      <c r="M167" s="133">
        <f>VLOOKUP($N167,매칭테이블!$G:$J,4,0)*H167</f>
        <v/>
      </c>
      <c r="N167" s="133">
        <f>F167&amp;E167&amp;G167&amp;I167</f>
        <v/>
      </c>
      <c r="O167" s="133" t="n"/>
      <c r="P167" s="133" t="n"/>
    </row>
    <row r="168" hidden="1" customFormat="1" s="133">
      <c r="B168" s="150" t="n">
        <v>43783</v>
      </c>
      <c r="C168" s="133">
        <f>TEXT(B168,"aaa")</f>
        <v/>
      </c>
      <c r="D168" s="133" t="inlineStr">
        <is>
          <t>인스타그램(랄라블라)</t>
        </is>
      </c>
      <c r="E168" s="133">
        <f>VLOOKUP(G168,매칭테이블!D:E,2,0)</f>
        <v/>
      </c>
      <c r="F168" s="133" t="n"/>
      <c r="G168" s="133">
        <f>VLOOKUP(A168,'카페24 매칭'!B:C,2,0)</f>
        <v/>
      </c>
      <c r="H168" s="133" t="n"/>
      <c r="I168" s="133" t="n"/>
      <c r="J168" s="133" t="n">
        <v>24721</v>
      </c>
      <c r="K168" s="133">
        <f>VLOOKUP($N168,매칭테이블!$G:$J,2,0)*H168</f>
        <v/>
      </c>
      <c r="L168" s="133">
        <f>K168-VLOOKUP($N168,매칭테이블!$G:$J,3,0)*K168</f>
        <v/>
      </c>
      <c r="M168" s="133">
        <f>VLOOKUP($N168,매칭테이블!$G:$J,4,0)*H168</f>
        <v/>
      </c>
      <c r="N168" s="133">
        <f>F168&amp;E168&amp;G168&amp;I168</f>
        <v/>
      </c>
      <c r="O168" s="133" t="n"/>
      <c r="P168" s="133" t="n"/>
    </row>
    <row r="169" hidden="1" customFormat="1" s="133">
      <c r="B169" s="150" t="n">
        <v>43784</v>
      </c>
      <c r="C169" s="133">
        <f>TEXT(B169,"aaa")</f>
        <v/>
      </c>
      <c r="D169" s="133" t="inlineStr">
        <is>
          <t>인스타그램(랄라블라)</t>
        </is>
      </c>
      <c r="E169" s="133">
        <f>VLOOKUP(G169,매칭테이블!D:E,2,0)</f>
        <v/>
      </c>
      <c r="F169" s="133" t="n"/>
      <c r="G169" s="133">
        <f>VLOOKUP(A169,'카페24 매칭'!B:C,2,0)</f>
        <v/>
      </c>
      <c r="H169" s="133" t="n"/>
      <c r="I169" s="133" t="n"/>
      <c r="J169" s="133" t="n">
        <v>25411</v>
      </c>
      <c r="K169" s="133">
        <f>VLOOKUP($N169,매칭테이블!$G:$J,2,0)*H169</f>
        <v/>
      </c>
      <c r="L169" s="133">
        <f>K169-VLOOKUP($N169,매칭테이블!$G:$J,3,0)*K169</f>
        <v/>
      </c>
      <c r="M169" s="133">
        <f>VLOOKUP($N169,매칭테이블!$G:$J,4,0)*H169</f>
        <v/>
      </c>
      <c r="N169" s="133">
        <f>F169&amp;E169&amp;G169&amp;I169</f>
        <v/>
      </c>
      <c r="O169" s="133" t="n"/>
      <c r="P169" s="133" t="n"/>
    </row>
    <row r="170" hidden="1" customFormat="1" s="133">
      <c r="B170" s="150" t="n">
        <v>43785</v>
      </c>
      <c r="C170" s="133">
        <f>TEXT(B170,"aaa")</f>
        <v/>
      </c>
      <c r="D170" s="133" t="inlineStr">
        <is>
          <t>인스타그램(랄라블라)</t>
        </is>
      </c>
      <c r="E170" s="133">
        <f>VLOOKUP(G170,매칭테이블!D:E,2,0)</f>
        <v/>
      </c>
      <c r="F170" s="133" t="n"/>
      <c r="G170" s="133">
        <f>VLOOKUP(A170,'카페24 매칭'!B:C,2,0)</f>
        <v/>
      </c>
      <c r="H170" s="133" t="n"/>
      <c r="I170" s="133" t="n"/>
      <c r="J170" s="133" t="n">
        <v>25174</v>
      </c>
      <c r="K170" s="133">
        <f>VLOOKUP($N170,매칭테이블!$G:$J,2,0)*H170</f>
        <v/>
      </c>
      <c r="L170" s="133">
        <f>K170-VLOOKUP($N170,매칭테이블!$G:$J,3,0)*K170</f>
        <v/>
      </c>
      <c r="M170" s="133">
        <f>VLOOKUP($N170,매칭테이블!$G:$J,4,0)*H170</f>
        <v/>
      </c>
      <c r="N170" s="133">
        <f>F170&amp;E170&amp;G170&amp;I170</f>
        <v/>
      </c>
      <c r="O170" s="133" t="n"/>
      <c r="P170" s="133" t="n"/>
    </row>
    <row r="171" hidden="1" customFormat="1" s="133">
      <c r="B171" s="150" t="n">
        <v>43786</v>
      </c>
      <c r="C171" s="133">
        <f>TEXT(B171,"aaa")</f>
        <v/>
      </c>
      <c r="D171" s="133" t="inlineStr">
        <is>
          <t>인스타그램(랄라블라)</t>
        </is>
      </c>
      <c r="E171" s="133">
        <f>VLOOKUP(G171,매칭테이블!D:E,2,0)</f>
        <v/>
      </c>
      <c r="F171" s="133" t="n"/>
      <c r="G171" s="133">
        <f>VLOOKUP(A171,'카페24 매칭'!B:C,2,0)</f>
        <v/>
      </c>
      <c r="H171" s="133" t="n"/>
      <c r="I171" s="133" t="n"/>
      <c r="J171" s="133" t="n">
        <v>25041</v>
      </c>
      <c r="K171" s="133">
        <f>VLOOKUP($N171,매칭테이블!$G:$J,2,0)*H171</f>
        <v/>
      </c>
      <c r="L171" s="133">
        <f>K171-VLOOKUP($N171,매칭테이블!$G:$J,3,0)*K171</f>
        <v/>
      </c>
      <c r="M171" s="133">
        <f>VLOOKUP($N171,매칭테이블!$G:$J,4,0)*H171</f>
        <v/>
      </c>
      <c r="N171" s="133">
        <f>F171&amp;E171&amp;G171&amp;I171</f>
        <v/>
      </c>
      <c r="O171" s="133" t="n"/>
      <c r="P171" s="133" t="n"/>
    </row>
    <row r="172" hidden="1" customFormat="1" s="133">
      <c r="B172" s="150" t="n">
        <v>43787</v>
      </c>
      <c r="C172" s="133">
        <f>TEXT(B172,"aaa")</f>
        <v/>
      </c>
      <c r="D172" s="133" t="inlineStr">
        <is>
          <t>인스타그램(랄라블라)</t>
        </is>
      </c>
      <c r="E172" s="133">
        <f>VLOOKUP(G172,매칭테이블!D:E,2,0)</f>
        <v/>
      </c>
      <c r="F172" s="133" t="n"/>
      <c r="G172" s="133">
        <f>VLOOKUP(A172,'카페24 매칭'!B:C,2,0)</f>
        <v/>
      </c>
      <c r="H172" s="133" t="n"/>
      <c r="I172" s="133" t="n"/>
      <c r="J172" s="133" t="n">
        <v>24011</v>
      </c>
      <c r="K172" s="133">
        <f>VLOOKUP($N172,매칭테이블!$G:$J,2,0)*H172</f>
        <v/>
      </c>
      <c r="L172" s="133">
        <f>K172-VLOOKUP($N172,매칭테이블!$G:$J,3,0)*K172</f>
        <v/>
      </c>
      <c r="M172" s="133">
        <f>VLOOKUP($N172,매칭테이블!$G:$J,4,0)*H172</f>
        <v/>
      </c>
      <c r="N172" s="133">
        <f>F172&amp;E172&amp;G172&amp;I172</f>
        <v/>
      </c>
      <c r="O172" s="133" t="n"/>
      <c r="P172" s="133" t="n"/>
    </row>
    <row r="173" hidden="1" customFormat="1" s="133">
      <c r="B173" s="150" t="n">
        <v>43788</v>
      </c>
      <c r="C173" s="133">
        <f>TEXT(B173,"aaa")</f>
        <v/>
      </c>
      <c r="D173" s="133" t="inlineStr">
        <is>
          <t>인스타그램(랄라블라)</t>
        </is>
      </c>
      <c r="E173" s="133">
        <f>VLOOKUP(G173,매칭테이블!D:E,2,0)</f>
        <v/>
      </c>
      <c r="F173" s="133" t="n"/>
      <c r="G173" s="133">
        <f>VLOOKUP(A173,'카페24 매칭'!B:C,2,0)</f>
        <v/>
      </c>
      <c r="H173" s="133" t="n"/>
      <c r="I173" s="133" t="n"/>
      <c r="J173" s="133" t="n">
        <v>25223</v>
      </c>
      <c r="K173" s="133">
        <f>VLOOKUP($N173,매칭테이블!$G:$J,2,0)*H173</f>
        <v/>
      </c>
      <c r="L173" s="133">
        <f>K173-VLOOKUP($N173,매칭테이블!$G:$J,3,0)*K173</f>
        <v/>
      </c>
      <c r="M173" s="133">
        <f>VLOOKUP($N173,매칭테이블!$G:$J,4,0)*H173</f>
        <v/>
      </c>
      <c r="N173" s="133">
        <f>F173&amp;E173&amp;G173&amp;I173</f>
        <v/>
      </c>
      <c r="O173" s="133" t="n"/>
      <c r="P173" s="133" t="n"/>
    </row>
    <row r="174" hidden="1" customFormat="1" s="133">
      <c r="B174" s="150" t="n">
        <v>43789</v>
      </c>
      <c r="C174" s="133">
        <f>TEXT(B174,"aaa")</f>
        <v/>
      </c>
      <c r="D174" s="133" t="inlineStr">
        <is>
          <t>인스타그램(랄라블라)</t>
        </is>
      </c>
      <c r="E174" s="133">
        <f>VLOOKUP(G174,매칭테이블!D:E,2,0)</f>
        <v/>
      </c>
      <c r="F174" s="133" t="n"/>
      <c r="G174" s="133">
        <f>VLOOKUP(A174,'카페24 매칭'!B:C,2,0)</f>
        <v/>
      </c>
      <c r="H174" s="133" t="n"/>
      <c r="I174" s="133" t="n"/>
      <c r="J174" s="133" t="n">
        <v>24434</v>
      </c>
      <c r="K174" s="133">
        <f>VLOOKUP($N174,매칭테이블!$G:$J,2,0)*H174</f>
        <v/>
      </c>
      <c r="L174" s="133">
        <f>K174-VLOOKUP($N174,매칭테이블!$G:$J,3,0)*K174</f>
        <v/>
      </c>
      <c r="M174" s="133">
        <f>VLOOKUP($N174,매칭테이블!$G:$J,4,0)*H174</f>
        <v/>
      </c>
      <c r="N174" s="133">
        <f>F174&amp;E174&amp;G174&amp;I174</f>
        <v/>
      </c>
      <c r="O174" s="133" t="n"/>
      <c r="P174" s="133" t="n"/>
    </row>
    <row r="175" hidden="1" customFormat="1" s="133">
      <c r="B175" s="150" t="n">
        <v>43790</v>
      </c>
      <c r="C175" s="133">
        <f>TEXT(B175,"aaa")</f>
        <v/>
      </c>
      <c r="D175" s="133" t="inlineStr">
        <is>
          <t>인스타그램(랄라블라)</t>
        </is>
      </c>
      <c r="E175" s="133">
        <f>VLOOKUP(G175,매칭테이블!D:E,2,0)</f>
        <v/>
      </c>
      <c r="F175" s="133" t="n"/>
      <c r="G175" s="133">
        <f>VLOOKUP(A175,'카페24 매칭'!B:C,2,0)</f>
        <v/>
      </c>
      <c r="H175" s="133" t="n"/>
      <c r="I175" s="133" t="n"/>
      <c r="J175" s="133" t="n">
        <v>25463</v>
      </c>
      <c r="K175" s="133">
        <f>VLOOKUP($N175,매칭테이블!$G:$J,2,0)*H175</f>
        <v/>
      </c>
      <c r="L175" s="133">
        <f>K175-VLOOKUP($N175,매칭테이블!$G:$J,3,0)*K175</f>
        <v/>
      </c>
      <c r="M175" s="133">
        <f>VLOOKUP($N175,매칭테이블!$G:$J,4,0)*H175</f>
        <v/>
      </c>
      <c r="N175" s="133">
        <f>F175&amp;E175&amp;G175&amp;I175</f>
        <v/>
      </c>
      <c r="O175" s="133" t="n"/>
      <c r="P175" s="133" t="n"/>
    </row>
    <row r="176" hidden="1" customFormat="1" s="133">
      <c r="B176" s="150" t="n">
        <v>43791</v>
      </c>
      <c r="C176" s="133">
        <f>TEXT(B176,"aaa")</f>
        <v/>
      </c>
      <c r="D176" s="133" t="inlineStr">
        <is>
          <t>인스타그램(랄라블라)</t>
        </is>
      </c>
      <c r="E176" s="133">
        <f>VLOOKUP(G176,매칭테이블!D:E,2,0)</f>
        <v/>
      </c>
      <c r="F176" s="133" t="n"/>
      <c r="G176" s="133">
        <f>VLOOKUP(A176,'카페24 매칭'!B:C,2,0)</f>
        <v/>
      </c>
      <c r="H176" s="133" t="n"/>
      <c r="I176" s="133" t="n"/>
      <c r="J176" s="133" t="n">
        <v>25474</v>
      </c>
      <c r="K176" s="133">
        <f>VLOOKUP($N176,매칭테이블!$G:$J,2,0)*H176</f>
        <v/>
      </c>
      <c r="L176" s="133">
        <f>K176-VLOOKUP($N176,매칭테이블!$G:$J,3,0)*K176</f>
        <v/>
      </c>
      <c r="M176" s="133">
        <f>VLOOKUP($N176,매칭테이블!$G:$J,4,0)*H176</f>
        <v/>
      </c>
      <c r="N176" s="133">
        <f>F176&amp;E176&amp;G176&amp;I176</f>
        <v/>
      </c>
      <c r="O176" s="133" t="n"/>
      <c r="P176" s="133" t="n"/>
    </row>
    <row r="177" hidden="1" customFormat="1" s="133">
      <c r="B177" s="150" t="n">
        <v>43792</v>
      </c>
      <c r="C177" s="133">
        <f>TEXT(B177,"aaa")</f>
        <v/>
      </c>
      <c r="D177" s="133" t="inlineStr">
        <is>
          <t>인스타그램(랄라블라)</t>
        </is>
      </c>
      <c r="E177" s="133">
        <f>VLOOKUP(G177,매칭테이블!D:E,2,0)</f>
        <v/>
      </c>
      <c r="F177" s="133" t="n"/>
      <c r="G177" s="133">
        <f>VLOOKUP(A177,'카페24 매칭'!B:C,2,0)</f>
        <v/>
      </c>
      <c r="H177" s="133" t="n"/>
      <c r="I177" s="133" t="n"/>
      <c r="J177" s="133" t="n">
        <v>25354</v>
      </c>
      <c r="K177" s="133">
        <f>VLOOKUP($N177,매칭테이블!$G:$J,2,0)*H177</f>
        <v/>
      </c>
      <c r="L177" s="133">
        <f>K177-VLOOKUP($N177,매칭테이블!$G:$J,3,0)*K177</f>
        <v/>
      </c>
      <c r="M177" s="133">
        <f>VLOOKUP($N177,매칭테이블!$G:$J,4,0)*H177</f>
        <v/>
      </c>
      <c r="N177" s="133">
        <f>F177&amp;E177&amp;G177&amp;I177</f>
        <v/>
      </c>
      <c r="O177" s="133" t="n"/>
      <c r="P177" s="133" t="n"/>
    </row>
    <row r="178" hidden="1" customFormat="1" s="133">
      <c r="B178" s="150" t="n">
        <v>43793</v>
      </c>
      <c r="C178" s="133">
        <f>TEXT(B178,"aaa")</f>
        <v/>
      </c>
      <c r="D178" s="133" t="inlineStr">
        <is>
          <t>인스타그램(랄라블라)</t>
        </is>
      </c>
      <c r="E178" s="133">
        <f>VLOOKUP(G178,매칭테이블!D:E,2,0)</f>
        <v/>
      </c>
      <c r="F178" s="133" t="n"/>
      <c r="G178" s="133">
        <f>VLOOKUP(A178,'카페24 매칭'!B:C,2,0)</f>
        <v/>
      </c>
      <c r="H178" s="133" t="n"/>
      <c r="I178" s="133" t="n"/>
      <c r="J178" s="133" t="n">
        <v>25051</v>
      </c>
      <c r="K178" s="133">
        <f>VLOOKUP($N178,매칭테이블!$G:$J,2,0)*H178</f>
        <v/>
      </c>
      <c r="L178" s="133">
        <f>K178-VLOOKUP($N178,매칭테이블!$G:$J,3,0)*K178</f>
        <v/>
      </c>
      <c r="M178" s="133">
        <f>VLOOKUP($N178,매칭테이블!$G:$J,4,0)*H178</f>
        <v/>
      </c>
      <c r="N178" s="133">
        <f>F178&amp;E178&amp;G178&amp;I178</f>
        <v/>
      </c>
      <c r="O178" s="133" t="n"/>
      <c r="P178" s="133" t="n"/>
    </row>
    <row r="179" hidden="1" customFormat="1" s="133">
      <c r="B179" s="150" t="n">
        <v>43794</v>
      </c>
      <c r="C179" s="133">
        <f>TEXT(B179,"aaa")</f>
        <v/>
      </c>
      <c r="D179" s="133" t="inlineStr">
        <is>
          <t>인스타그램(랄라블라)</t>
        </is>
      </c>
      <c r="E179" s="133">
        <f>VLOOKUP(G179,매칭테이블!D:E,2,0)</f>
        <v/>
      </c>
      <c r="F179" s="133" t="n"/>
      <c r="G179" s="133">
        <f>VLOOKUP(A179,'카페24 매칭'!B:C,2,0)</f>
        <v/>
      </c>
      <c r="H179" s="133" t="n"/>
      <c r="I179" s="133" t="n"/>
      <c r="J179" s="133" t="n">
        <v>24121</v>
      </c>
      <c r="K179" s="133">
        <f>VLOOKUP($N179,매칭테이블!$G:$J,2,0)*H179</f>
        <v/>
      </c>
      <c r="L179" s="133">
        <f>K179-VLOOKUP($N179,매칭테이블!$G:$J,3,0)*K179</f>
        <v/>
      </c>
      <c r="M179" s="133">
        <f>VLOOKUP($N179,매칭테이블!$G:$J,4,0)*H179</f>
        <v/>
      </c>
      <c r="N179" s="133">
        <f>F179&amp;E179&amp;G179&amp;I179</f>
        <v/>
      </c>
      <c r="O179" s="133" t="n"/>
      <c r="P179" s="133" t="n"/>
    </row>
    <row r="180" hidden="1" customFormat="1" s="133">
      <c r="B180" s="150" t="n">
        <v>43795</v>
      </c>
      <c r="C180" s="133">
        <f>TEXT(B180,"aaa")</f>
        <v/>
      </c>
      <c r="D180" s="133" t="inlineStr">
        <is>
          <t>인스타그램(랄라블라)</t>
        </is>
      </c>
      <c r="E180" s="133">
        <f>VLOOKUP(G180,매칭테이블!D:E,2,0)</f>
        <v/>
      </c>
      <c r="F180" s="133" t="n"/>
      <c r="G180" s="133">
        <f>VLOOKUP(A180,'카페24 매칭'!B:C,2,0)</f>
        <v/>
      </c>
      <c r="H180" s="133" t="n"/>
      <c r="I180" s="133" t="n"/>
      <c r="J180" s="133" t="n">
        <v>25156</v>
      </c>
      <c r="K180" s="133">
        <f>VLOOKUP($N180,매칭테이블!$G:$J,2,0)*H180</f>
        <v/>
      </c>
      <c r="L180" s="133">
        <f>K180-VLOOKUP($N180,매칭테이블!$G:$J,3,0)*K180</f>
        <v/>
      </c>
      <c r="M180" s="133">
        <f>VLOOKUP($N180,매칭테이블!$G:$J,4,0)*H180</f>
        <v/>
      </c>
      <c r="N180" s="133">
        <f>F180&amp;E180&amp;G180&amp;I180</f>
        <v/>
      </c>
      <c r="O180" s="133" t="n"/>
      <c r="P180" s="133" t="n"/>
    </row>
    <row r="181" hidden="1" customFormat="1" s="133">
      <c r="B181" s="150" t="n">
        <v>43796</v>
      </c>
      <c r="C181" s="133">
        <f>TEXT(B181,"aaa")</f>
        <v/>
      </c>
      <c r="D181" s="133" t="inlineStr">
        <is>
          <t>인스타그램(랄라블라)</t>
        </is>
      </c>
      <c r="E181" s="133">
        <f>VLOOKUP(G181,매칭테이블!D:E,2,0)</f>
        <v/>
      </c>
      <c r="F181" s="133" t="n"/>
      <c r="G181" s="133">
        <f>VLOOKUP(A181,'카페24 매칭'!B:C,2,0)</f>
        <v/>
      </c>
      <c r="H181" s="133" t="n"/>
      <c r="I181" s="133" t="n"/>
      <c r="J181" s="133" t="n">
        <v>25190</v>
      </c>
      <c r="K181" s="133">
        <f>VLOOKUP($N181,매칭테이블!$G:$J,2,0)*H181</f>
        <v/>
      </c>
      <c r="L181" s="133">
        <f>K181-VLOOKUP($N181,매칭테이블!$G:$J,3,0)*K181</f>
        <v/>
      </c>
      <c r="M181" s="133">
        <f>VLOOKUP($N181,매칭테이블!$G:$J,4,0)*H181</f>
        <v/>
      </c>
      <c r="N181" s="133">
        <f>F181&amp;E181&amp;G181&amp;I181</f>
        <v/>
      </c>
      <c r="O181" s="133" t="n"/>
      <c r="P181" s="133" t="n"/>
    </row>
    <row r="182" hidden="1" customFormat="1" s="133">
      <c r="B182" s="150" t="n">
        <v>43797</v>
      </c>
      <c r="C182" s="133">
        <f>TEXT(B182,"aaa")</f>
        <v/>
      </c>
      <c r="D182" s="133" t="inlineStr">
        <is>
          <t>인스타그램(랄라블라)</t>
        </is>
      </c>
      <c r="E182" s="133">
        <f>VLOOKUP(G182,매칭테이블!D:E,2,0)</f>
        <v/>
      </c>
      <c r="F182" s="133" t="n"/>
      <c r="G182" s="133">
        <f>VLOOKUP(A182,'카페24 매칭'!B:C,2,0)</f>
        <v/>
      </c>
      <c r="H182" s="133" t="n"/>
      <c r="I182" s="133" t="n"/>
      <c r="J182" s="133" t="n">
        <v>24853</v>
      </c>
      <c r="K182" s="133">
        <f>VLOOKUP($N182,매칭테이블!$G:$J,2,0)*H182</f>
        <v/>
      </c>
      <c r="L182" s="133">
        <f>K182-VLOOKUP($N182,매칭테이블!$G:$J,3,0)*K182</f>
        <v/>
      </c>
      <c r="M182" s="133">
        <f>VLOOKUP($N182,매칭테이블!$G:$J,4,0)*H182</f>
        <v/>
      </c>
      <c r="N182" s="133">
        <f>F182&amp;E182&amp;G182&amp;I182</f>
        <v/>
      </c>
      <c r="O182" s="133" t="n"/>
      <c r="P182" s="133" t="n"/>
    </row>
    <row r="183" hidden="1" customFormat="1" s="133">
      <c r="B183" s="150" t="n">
        <v>43798</v>
      </c>
      <c r="C183" s="133">
        <f>TEXT(B183,"aaa")</f>
        <v/>
      </c>
      <c r="D183" s="133" t="inlineStr">
        <is>
          <t>인스타그램(랄라블라)</t>
        </is>
      </c>
      <c r="E183" s="133">
        <f>VLOOKUP(G183,매칭테이블!D:E,2,0)</f>
        <v/>
      </c>
      <c r="F183" s="133" t="n"/>
      <c r="G183" s="133">
        <f>VLOOKUP(A183,'카페24 매칭'!B:C,2,0)</f>
        <v/>
      </c>
      <c r="H183" s="133" t="n"/>
      <c r="I183" s="133" t="n"/>
      <c r="J183" s="133" t="n">
        <v>25392</v>
      </c>
      <c r="K183" s="133">
        <f>VLOOKUP($N183,매칭테이블!$G:$J,2,0)*H183</f>
        <v/>
      </c>
      <c r="L183" s="133">
        <f>K183-VLOOKUP($N183,매칭테이블!$G:$J,3,0)*K183</f>
        <v/>
      </c>
      <c r="M183" s="133">
        <f>VLOOKUP($N183,매칭테이블!$G:$J,4,0)*H183</f>
        <v/>
      </c>
      <c r="N183" s="133">
        <f>F183&amp;E183&amp;G183&amp;I183</f>
        <v/>
      </c>
      <c r="O183" s="133" t="n"/>
      <c r="P183" s="133" t="n"/>
    </row>
    <row r="184" hidden="1" customFormat="1" s="133">
      <c r="B184" s="150" t="n">
        <v>43799</v>
      </c>
      <c r="C184" s="133">
        <f>TEXT(B184,"aaa")</f>
        <v/>
      </c>
      <c r="D184" s="133" t="inlineStr">
        <is>
          <t>인스타그램(랄라블라)</t>
        </is>
      </c>
      <c r="E184" s="133">
        <f>VLOOKUP(G184,매칭테이블!D:E,2,0)</f>
        <v/>
      </c>
      <c r="F184" s="133" t="n"/>
      <c r="G184" s="133">
        <f>VLOOKUP(A184,'카페24 매칭'!B:C,2,0)</f>
        <v/>
      </c>
      <c r="H184" s="133" t="n"/>
      <c r="I184" s="133" t="n"/>
      <c r="J184" s="133" t="n">
        <v>25237</v>
      </c>
      <c r="K184" s="133">
        <f>VLOOKUP($N184,매칭테이블!$G:$J,2,0)*H184</f>
        <v/>
      </c>
      <c r="L184" s="133">
        <f>K184-VLOOKUP($N184,매칭테이블!$G:$J,3,0)*K184</f>
        <v/>
      </c>
      <c r="M184" s="133">
        <f>VLOOKUP($N184,매칭테이블!$G:$J,4,0)*H184</f>
        <v/>
      </c>
      <c r="N184" s="133">
        <f>F184&amp;E184&amp;G184&amp;I184</f>
        <v/>
      </c>
      <c r="O184" s="133" t="n"/>
      <c r="P184" s="133" t="n"/>
    </row>
    <row r="185" hidden="1" customFormat="1" s="133">
      <c r="B185" s="150" t="n">
        <v>43770</v>
      </c>
      <c r="C185" s="133">
        <f>TEXT(B185,"aaa")</f>
        <v/>
      </c>
      <c r="D185" s="133" t="inlineStr">
        <is>
          <t>페이스북(전환)</t>
        </is>
      </c>
      <c r="E185" s="133">
        <f>VLOOKUP(G185,매칭테이블!D:E,2,0)</f>
        <v/>
      </c>
      <c r="F185" s="133" t="n"/>
      <c r="G185" s="133">
        <f>VLOOKUP(A185,'카페24 매칭'!B:C,2,0)</f>
        <v/>
      </c>
      <c r="H185" s="133" t="n"/>
      <c r="I185" s="133" t="n"/>
      <c r="J185" s="133" t="n">
        <v>195181</v>
      </c>
      <c r="K185" s="133">
        <f>VLOOKUP($N185,매칭테이블!$G:$J,2,0)*H185</f>
        <v/>
      </c>
      <c r="L185" s="133">
        <f>K185-VLOOKUP($N185,매칭테이블!$G:$J,3,0)*K185</f>
        <v/>
      </c>
      <c r="M185" s="133">
        <f>VLOOKUP($N185,매칭테이블!$G:$J,4,0)*H185</f>
        <v/>
      </c>
      <c r="N185" s="133">
        <f>F185&amp;E185&amp;G185&amp;I185</f>
        <v/>
      </c>
      <c r="O185" s="133" t="n"/>
      <c r="P185" s="133" t="n"/>
    </row>
    <row r="186" hidden="1" customFormat="1" s="133">
      <c r="B186" s="150" t="n">
        <v>43771</v>
      </c>
      <c r="C186" s="133">
        <f>TEXT(B186,"aaa")</f>
        <v/>
      </c>
      <c r="D186" s="133" t="inlineStr">
        <is>
          <t>페이스북(전환)</t>
        </is>
      </c>
      <c r="E186" s="133">
        <f>VLOOKUP(G186,매칭테이블!D:E,2,0)</f>
        <v/>
      </c>
      <c r="F186" s="133" t="n"/>
      <c r="G186" s="133">
        <f>VLOOKUP(A186,'카페24 매칭'!B:C,2,0)</f>
        <v/>
      </c>
      <c r="H186" s="133" t="n"/>
      <c r="I186" s="133" t="n"/>
      <c r="J186" s="133" t="n">
        <v>122294</v>
      </c>
      <c r="K186" s="133">
        <f>VLOOKUP($N186,매칭테이블!$G:$J,2,0)*H186</f>
        <v/>
      </c>
      <c r="L186" s="133">
        <f>K186-VLOOKUP($N186,매칭테이블!$G:$J,3,0)*K186</f>
        <v/>
      </c>
      <c r="M186" s="133">
        <f>VLOOKUP($N186,매칭테이블!$G:$J,4,0)*H186</f>
        <v/>
      </c>
      <c r="N186" s="133">
        <f>F186&amp;E186&amp;G186&amp;I186</f>
        <v/>
      </c>
      <c r="O186" s="133" t="n"/>
      <c r="P186" s="133" t="n"/>
    </row>
    <row r="187" hidden="1" customFormat="1" s="133">
      <c r="B187" s="150" t="n">
        <v>43770</v>
      </c>
      <c r="C187" s="133">
        <f>TEXT(B187,"aaa")</f>
        <v/>
      </c>
      <c r="D187" s="133" t="inlineStr">
        <is>
          <t>인스타그램(블로그)</t>
        </is>
      </c>
      <c r="E187" s="133">
        <f>VLOOKUP(G187,매칭테이블!D:E,2,0)</f>
        <v/>
      </c>
      <c r="F187" s="133" t="n"/>
      <c r="G187" s="133">
        <f>VLOOKUP(A187,'카페24 매칭'!B:C,2,0)</f>
        <v/>
      </c>
      <c r="H187" s="133" t="n"/>
      <c r="I187" s="133" t="n"/>
      <c r="J187" s="133" t="n">
        <v>50491</v>
      </c>
      <c r="K187" s="133">
        <f>VLOOKUP($N187,매칭테이블!$G:$J,2,0)*H187</f>
        <v/>
      </c>
      <c r="L187" s="133">
        <f>K187-VLOOKUP($N187,매칭테이블!$G:$J,3,0)*K187</f>
        <v/>
      </c>
      <c r="M187" s="133">
        <f>VLOOKUP($N187,매칭테이블!$G:$J,4,0)*H187</f>
        <v/>
      </c>
      <c r="N187" s="133">
        <f>F187&amp;E187&amp;G187&amp;I187</f>
        <v/>
      </c>
      <c r="O187" s="133" t="n"/>
      <c r="P187" s="133" t="n"/>
    </row>
    <row r="188" hidden="1" customFormat="1" s="133">
      <c r="B188" s="150" t="n">
        <v>43771</v>
      </c>
      <c r="C188" s="133">
        <f>TEXT(B188,"aaa")</f>
        <v/>
      </c>
      <c r="D188" s="133" t="inlineStr">
        <is>
          <t>인스타그램(블로그)</t>
        </is>
      </c>
      <c r="E188" s="133">
        <f>VLOOKUP(G188,매칭테이블!D:E,2,0)</f>
        <v/>
      </c>
      <c r="F188" s="133" t="n"/>
      <c r="G188" s="133">
        <f>VLOOKUP(A188,'카페24 매칭'!B:C,2,0)</f>
        <v/>
      </c>
      <c r="H188" s="133" t="n"/>
      <c r="I188" s="133" t="n"/>
      <c r="J188" s="133" t="n">
        <v>51000</v>
      </c>
      <c r="K188" s="133">
        <f>VLOOKUP($N188,매칭테이블!$G:$J,2,0)*H188</f>
        <v/>
      </c>
      <c r="L188" s="133">
        <f>K188-VLOOKUP($N188,매칭테이블!$G:$J,3,0)*K188</f>
        <v/>
      </c>
      <c r="M188" s="133">
        <f>VLOOKUP($N188,매칭테이블!$G:$J,4,0)*H188</f>
        <v/>
      </c>
      <c r="N188" s="133">
        <f>F188&amp;E188&amp;G188&amp;I188</f>
        <v/>
      </c>
      <c r="O188" s="133" t="n"/>
      <c r="P188" s="133" t="n"/>
    </row>
    <row r="189" hidden="1" customFormat="1" s="133">
      <c r="B189" s="150" t="n">
        <v>43772</v>
      </c>
      <c r="C189" s="133">
        <f>TEXT(B189,"aaa")</f>
        <v/>
      </c>
      <c r="D189" s="133" t="inlineStr">
        <is>
          <t>인스타그램(블로그)</t>
        </is>
      </c>
      <c r="E189" s="133">
        <f>VLOOKUP(G189,매칭테이블!D:E,2,0)</f>
        <v/>
      </c>
      <c r="F189" s="133" t="n"/>
      <c r="G189" s="133">
        <f>VLOOKUP(A189,'카페24 매칭'!B:C,2,0)</f>
        <v/>
      </c>
      <c r="H189" s="133" t="n"/>
      <c r="I189" s="133" t="n"/>
      <c r="J189" s="133" t="n">
        <v>50259</v>
      </c>
      <c r="K189" s="133">
        <f>VLOOKUP($N189,매칭테이블!$G:$J,2,0)*H189</f>
        <v/>
      </c>
      <c r="L189" s="133">
        <f>K189-VLOOKUP($N189,매칭테이블!$G:$J,3,0)*K189</f>
        <v/>
      </c>
      <c r="M189" s="133">
        <f>VLOOKUP($N189,매칭테이블!$G:$J,4,0)*H189</f>
        <v/>
      </c>
      <c r="N189" s="133">
        <f>F189&amp;E189&amp;G189&amp;I189</f>
        <v/>
      </c>
      <c r="O189" s="133" t="n"/>
      <c r="P189" s="133" t="n"/>
    </row>
    <row r="190" hidden="1" customFormat="1" s="133">
      <c r="B190" s="150" t="n">
        <v>43773</v>
      </c>
      <c r="C190" s="133">
        <f>TEXT(B190,"aaa")</f>
        <v/>
      </c>
      <c r="D190" s="133" t="inlineStr">
        <is>
          <t>인스타그램(블로그)</t>
        </is>
      </c>
      <c r="E190" s="133">
        <f>VLOOKUP(G190,매칭테이블!D:E,2,0)</f>
        <v/>
      </c>
      <c r="F190" s="133" t="n"/>
      <c r="G190" s="133">
        <f>VLOOKUP(A190,'카페24 매칭'!B:C,2,0)</f>
        <v/>
      </c>
      <c r="H190" s="133" t="n"/>
      <c r="I190" s="133" t="n"/>
      <c r="J190" s="133" t="n">
        <v>48151</v>
      </c>
      <c r="K190" s="133">
        <f>VLOOKUP($N190,매칭테이블!$G:$J,2,0)*H190</f>
        <v/>
      </c>
      <c r="L190" s="133">
        <f>K190-VLOOKUP($N190,매칭테이블!$G:$J,3,0)*K190</f>
        <v/>
      </c>
      <c r="M190" s="133">
        <f>VLOOKUP($N190,매칭테이블!$G:$J,4,0)*H190</f>
        <v/>
      </c>
      <c r="N190" s="133">
        <f>F190&amp;E190&amp;G190&amp;I190</f>
        <v/>
      </c>
      <c r="O190" s="133" t="n"/>
      <c r="P190" s="133" t="n"/>
    </row>
    <row r="191" hidden="1" customFormat="1" s="133">
      <c r="B191" s="150" t="n">
        <v>43774</v>
      </c>
      <c r="C191" s="133">
        <f>TEXT(B191,"aaa")</f>
        <v/>
      </c>
      <c r="D191" s="133" t="inlineStr">
        <is>
          <t>인스타그램(블로그)</t>
        </is>
      </c>
      <c r="E191" s="133">
        <f>VLOOKUP(G191,매칭테이블!D:E,2,0)</f>
        <v/>
      </c>
      <c r="F191" s="133" t="n"/>
      <c r="G191" s="133">
        <f>VLOOKUP(A191,'카페24 매칭'!B:C,2,0)</f>
        <v/>
      </c>
      <c r="H191" s="133" t="n"/>
      <c r="I191" s="133" t="n"/>
      <c r="J191" s="133" t="n">
        <v>50427</v>
      </c>
      <c r="K191" s="133">
        <f>VLOOKUP($N191,매칭테이블!$G:$J,2,0)*H191</f>
        <v/>
      </c>
      <c r="L191" s="133">
        <f>K191-VLOOKUP($N191,매칭테이블!$G:$J,3,0)*K191</f>
        <v/>
      </c>
      <c r="M191" s="133">
        <f>VLOOKUP($N191,매칭테이블!$G:$J,4,0)*H191</f>
        <v/>
      </c>
      <c r="N191" s="133">
        <f>F191&amp;E191&amp;G191&amp;I191</f>
        <v/>
      </c>
      <c r="O191" s="133" t="n"/>
      <c r="P191" s="133" t="n"/>
    </row>
    <row r="192" hidden="1" customFormat="1" s="133">
      <c r="B192" s="150" t="n">
        <v>43775</v>
      </c>
      <c r="C192" s="133">
        <f>TEXT(B192,"aaa")</f>
        <v/>
      </c>
      <c r="D192" s="133" t="inlineStr">
        <is>
          <t>인스타그램(블로그)</t>
        </is>
      </c>
      <c r="E192" s="133">
        <f>VLOOKUP(G192,매칭테이블!D:E,2,0)</f>
        <v/>
      </c>
      <c r="F192" s="133" t="n"/>
      <c r="G192" s="133">
        <f>VLOOKUP(A192,'카페24 매칭'!B:C,2,0)</f>
        <v/>
      </c>
      <c r="H192" s="133" t="n"/>
      <c r="I192" s="133" t="n"/>
      <c r="J192" s="133" t="n">
        <v>49368</v>
      </c>
      <c r="K192" s="133">
        <f>VLOOKUP($N192,매칭테이블!$G:$J,2,0)*H192</f>
        <v/>
      </c>
      <c r="L192" s="133">
        <f>K192-VLOOKUP($N192,매칭테이블!$G:$J,3,0)*K192</f>
        <v/>
      </c>
      <c r="M192" s="133">
        <f>VLOOKUP($N192,매칭테이블!$G:$J,4,0)*H192</f>
        <v/>
      </c>
      <c r="N192" s="133">
        <f>F192&amp;E192&amp;G192&amp;I192</f>
        <v/>
      </c>
      <c r="O192" s="133" t="n"/>
      <c r="P192" s="133" t="n"/>
    </row>
    <row r="193" hidden="1" customFormat="1" s="133">
      <c r="B193" s="150" t="n">
        <v>43776</v>
      </c>
      <c r="C193" s="133">
        <f>TEXT(B193,"aaa")</f>
        <v/>
      </c>
      <c r="D193" s="133" t="inlineStr">
        <is>
          <t>인스타그램(블로그)</t>
        </is>
      </c>
      <c r="E193" s="133">
        <f>VLOOKUP(G193,매칭테이블!D:E,2,0)</f>
        <v/>
      </c>
      <c r="F193" s="133" t="n"/>
      <c r="G193" s="133">
        <f>VLOOKUP(A193,'카페24 매칭'!B:C,2,0)</f>
        <v/>
      </c>
      <c r="H193" s="133" t="n"/>
      <c r="I193" s="133" t="n"/>
      <c r="J193" s="133" t="n">
        <v>50701</v>
      </c>
      <c r="K193" s="133">
        <f>VLOOKUP($N193,매칭테이블!$G:$J,2,0)*H193</f>
        <v/>
      </c>
      <c r="L193" s="133">
        <f>K193-VLOOKUP($N193,매칭테이블!$G:$J,3,0)*K193</f>
        <v/>
      </c>
      <c r="M193" s="133">
        <f>VLOOKUP($N193,매칭테이블!$G:$J,4,0)*H193</f>
        <v/>
      </c>
      <c r="N193" s="133">
        <f>F193&amp;E193&amp;G193&amp;I193</f>
        <v/>
      </c>
      <c r="O193" s="133" t="n"/>
      <c r="P193" s="133" t="n"/>
    </row>
    <row r="194" hidden="1" customFormat="1" s="133">
      <c r="B194" s="150" t="n">
        <v>43777</v>
      </c>
      <c r="C194" s="133">
        <f>TEXT(B194,"aaa")</f>
        <v/>
      </c>
      <c r="D194" s="133" t="inlineStr">
        <is>
          <t>인스타그램(블로그)</t>
        </is>
      </c>
      <c r="E194" s="133">
        <f>VLOOKUP(G194,매칭테이블!D:E,2,0)</f>
        <v/>
      </c>
      <c r="F194" s="133" t="n"/>
      <c r="G194" s="133">
        <f>VLOOKUP(A194,'카페24 매칭'!B:C,2,0)</f>
        <v/>
      </c>
      <c r="H194" s="133" t="n"/>
      <c r="I194" s="133" t="n"/>
      <c r="J194" s="133" t="n">
        <v>48869</v>
      </c>
      <c r="K194" s="133">
        <f>VLOOKUP($N194,매칭테이블!$G:$J,2,0)*H194</f>
        <v/>
      </c>
      <c r="L194" s="133">
        <f>K194-VLOOKUP($N194,매칭테이블!$G:$J,3,0)*K194</f>
        <v/>
      </c>
      <c r="M194" s="133">
        <f>VLOOKUP($N194,매칭테이블!$G:$J,4,0)*H194</f>
        <v/>
      </c>
      <c r="N194" s="133">
        <f>F194&amp;E194&amp;G194&amp;I194</f>
        <v/>
      </c>
      <c r="O194" s="133" t="n"/>
      <c r="P194" s="133" t="n"/>
    </row>
    <row r="195" hidden="1" customFormat="1" s="133">
      <c r="B195" s="150" t="n">
        <v>43778</v>
      </c>
      <c r="C195" s="133">
        <f>TEXT(B195,"aaa")</f>
        <v/>
      </c>
      <c r="D195" s="133" t="inlineStr">
        <is>
          <t>인스타그램(블로그)</t>
        </is>
      </c>
      <c r="E195" s="133">
        <f>VLOOKUP(G195,매칭테이블!D:E,2,0)</f>
        <v/>
      </c>
      <c r="F195" s="133" t="n"/>
      <c r="G195" s="133">
        <f>VLOOKUP(A195,'카페24 매칭'!B:C,2,0)</f>
        <v/>
      </c>
      <c r="H195" s="133" t="n"/>
      <c r="I195" s="133" t="n"/>
      <c r="J195" s="133" t="n">
        <v>52197</v>
      </c>
      <c r="K195" s="133">
        <f>VLOOKUP($N195,매칭테이블!$G:$J,2,0)*H195</f>
        <v/>
      </c>
      <c r="L195" s="133">
        <f>K195-VLOOKUP($N195,매칭테이블!$G:$J,3,0)*K195</f>
        <v/>
      </c>
      <c r="M195" s="133">
        <f>VLOOKUP($N195,매칭테이블!$G:$J,4,0)*H195</f>
        <v/>
      </c>
      <c r="N195" s="133">
        <f>F195&amp;E195&amp;G195&amp;I195</f>
        <v/>
      </c>
      <c r="O195" s="133" t="n"/>
      <c r="P195" s="133" t="n"/>
    </row>
    <row r="196" hidden="1" customFormat="1" s="133">
      <c r="B196" s="150" t="n">
        <v>43779</v>
      </c>
      <c r="C196" s="133">
        <f>TEXT(B196,"aaa")</f>
        <v/>
      </c>
      <c r="D196" s="133" t="inlineStr">
        <is>
          <t>인스타그램(블로그)</t>
        </is>
      </c>
      <c r="E196" s="133">
        <f>VLOOKUP(G196,매칭테이블!D:E,2,0)</f>
        <v/>
      </c>
      <c r="F196" s="133" t="n"/>
      <c r="G196" s="133">
        <f>VLOOKUP(A196,'카페24 매칭'!B:C,2,0)</f>
        <v/>
      </c>
      <c r="H196" s="133" t="n"/>
      <c r="I196" s="133" t="n"/>
      <c r="J196" s="133" t="n">
        <v>50252</v>
      </c>
      <c r="K196" s="133">
        <f>VLOOKUP($N196,매칭테이블!$G:$J,2,0)*H196</f>
        <v/>
      </c>
      <c r="L196" s="133">
        <f>K196-VLOOKUP($N196,매칭테이블!$G:$J,3,0)*K196</f>
        <v/>
      </c>
      <c r="M196" s="133">
        <f>VLOOKUP($N196,매칭테이블!$G:$J,4,0)*H196</f>
        <v/>
      </c>
      <c r="N196" s="133">
        <f>F196&amp;E196&amp;G196&amp;I196</f>
        <v/>
      </c>
      <c r="O196" s="133" t="n"/>
      <c r="P196" s="133" t="n"/>
    </row>
    <row r="197" hidden="1" customFormat="1" s="133">
      <c r="B197" s="150" t="n">
        <v>43780</v>
      </c>
      <c r="C197" s="133">
        <f>TEXT(B197,"aaa")</f>
        <v/>
      </c>
      <c r="D197" s="133" t="inlineStr">
        <is>
          <t>인스타그램(블로그)</t>
        </is>
      </c>
      <c r="E197" s="133">
        <f>VLOOKUP(G197,매칭테이블!D:E,2,0)</f>
        <v/>
      </c>
      <c r="F197" s="133" t="n"/>
      <c r="G197" s="133">
        <f>VLOOKUP(A197,'카페24 매칭'!B:C,2,0)</f>
        <v/>
      </c>
      <c r="H197" s="133" t="n"/>
      <c r="I197" s="133" t="n"/>
      <c r="J197" s="133" t="n">
        <v>48298</v>
      </c>
      <c r="K197" s="133">
        <f>VLOOKUP($N197,매칭테이블!$G:$J,2,0)*H197</f>
        <v/>
      </c>
      <c r="L197" s="133">
        <f>K197-VLOOKUP($N197,매칭테이블!$G:$J,3,0)*K197</f>
        <v/>
      </c>
      <c r="M197" s="133">
        <f>VLOOKUP($N197,매칭테이블!$G:$J,4,0)*H197</f>
        <v/>
      </c>
      <c r="N197" s="133">
        <f>F197&amp;E197&amp;G197&amp;I197</f>
        <v/>
      </c>
      <c r="O197" s="133" t="n"/>
      <c r="P197" s="133" t="n"/>
    </row>
    <row r="198" hidden="1" customFormat="1" s="133">
      <c r="B198" s="150" t="n">
        <v>43781</v>
      </c>
      <c r="C198" s="133">
        <f>TEXT(B198,"aaa")</f>
        <v/>
      </c>
      <c r="D198" s="133" t="inlineStr">
        <is>
          <t>인스타그램(블로그)</t>
        </is>
      </c>
      <c r="E198" s="133">
        <f>VLOOKUP(G198,매칭테이블!D:E,2,0)</f>
        <v/>
      </c>
      <c r="F198" s="133" t="n"/>
      <c r="G198" s="133">
        <f>VLOOKUP(A198,'카페24 매칭'!B:C,2,0)</f>
        <v/>
      </c>
      <c r="H198" s="133" t="n"/>
      <c r="I198" s="133" t="n"/>
      <c r="J198" s="133" t="n">
        <v>50619</v>
      </c>
      <c r="K198" s="133">
        <f>VLOOKUP($N198,매칭테이블!$G:$J,2,0)*H198</f>
        <v/>
      </c>
      <c r="L198" s="133">
        <f>K198-VLOOKUP($N198,매칭테이블!$G:$J,3,0)*K198</f>
        <v/>
      </c>
      <c r="M198" s="133">
        <f>VLOOKUP($N198,매칭테이블!$G:$J,4,0)*H198</f>
        <v/>
      </c>
      <c r="N198" s="133">
        <f>F198&amp;E198&amp;G198&amp;I198</f>
        <v/>
      </c>
      <c r="O198" s="133" t="n"/>
      <c r="P198" s="133" t="n"/>
    </row>
    <row r="199" hidden="1" customFormat="1" s="133">
      <c r="B199" s="150" t="n">
        <v>43782</v>
      </c>
      <c r="C199" s="133">
        <f>TEXT(B199,"aaa")</f>
        <v/>
      </c>
      <c r="D199" s="133" t="inlineStr">
        <is>
          <t>인스타그램(블로그)</t>
        </is>
      </c>
      <c r="E199" s="133">
        <f>VLOOKUP(G199,매칭테이블!D:E,2,0)</f>
        <v/>
      </c>
      <c r="F199" s="133" t="n"/>
      <c r="G199" s="133">
        <f>VLOOKUP(A199,'카페24 매칭'!B:C,2,0)</f>
        <v/>
      </c>
      <c r="H199" s="133" t="n"/>
      <c r="I199" s="133" t="n"/>
      <c r="J199" s="133" t="n">
        <v>50372</v>
      </c>
      <c r="K199" s="133">
        <f>VLOOKUP($N199,매칭테이블!$G:$J,2,0)*H199</f>
        <v/>
      </c>
      <c r="L199" s="133">
        <f>K199-VLOOKUP($N199,매칭테이블!$G:$J,3,0)*K199</f>
        <v/>
      </c>
      <c r="M199" s="133">
        <f>VLOOKUP($N199,매칭테이블!$G:$J,4,0)*H199</f>
        <v/>
      </c>
      <c r="N199" s="133">
        <f>F199&amp;E199&amp;G199&amp;I199</f>
        <v/>
      </c>
      <c r="O199" s="133" t="n"/>
      <c r="P199" s="133" t="n"/>
    </row>
    <row r="200" hidden="1" customFormat="1" s="133">
      <c r="B200" s="150" t="n">
        <v>43783</v>
      </c>
      <c r="C200" s="133">
        <f>TEXT(B200,"aaa")</f>
        <v/>
      </c>
      <c r="D200" s="133" t="inlineStr">
        <is>
          <t>인스타그램(블로그)</t>
        </is>
      </c>
      <c r="E200" s="133">
        <f>VLOOKUP(G200,매칭테이블!D:E,2,0)</f>
        <v/>
      </c>
      <c r="F200" s="133" t="n"/>
      <c r="G200" s="133">
        <f>VLOOKUP(A200,'카페24 매칭'!B:C,2,0)</f>
        <v/>
      </c>
      <c r="H200" s="133" t="n"/>
      <c r="I200" s="133" t="n"/>
      <c r="J200" s="133" t="n">
        <v>49210</v>
      </c>
      <c r="K200" s="133">
        <f>VLOOKUP($N200,매칭테이블!$G:$J,2,0)*H200</f>
        <v/>
      </c>
      <c r="L200" s="133">
        <f>K200-VLOOKUP($N200,매칭테이블!$G:$J,3,0)*K200</f>
        <v/>
      </c>
      <c r="M200" s="133">
        <f>VLOOKUP($N200,매칭테이블!$G:$J,4,0)*H200</f>
        <v/>
      </c>
      <c r="N200" s="133">
        <f>F200&amp;E200&amp;G200&amp;I200</f>
        <v/>
      </c>
      <c r="O200" s="133" t="n"/>
      <c r="P200" s="133" t="n"/>
    </row>
    <row r="201" hidden="1" customFormat="1" s="133">
      <c r="B201" s="150" t="n">
        <v>43784</v>
      </c>
      <c r="C201" s="133">
        <f>TEXT(B201,"aaa")</f>
        <v/>
      </c>
      <c r="D201" s="133" t="inlineStr">
        <is>
          <t>인스타그램(블로그)</t>
        </is>
      </c>
      <c r="E201" s="133">
        <f>VLOOKUP(G201,매칭테이블!D:E,2,0)</f>
        <v/>
      </c>
      <c r="F201" s="133" t="n"/>
      <c r="G201" s="133">
        <f>VLOOKUP(A201,'카페24 매칭'!B:C,2,0)</f>
        <v/>
      </c>
      <c r="H201" s="133" t="n"/>
      <c r="I201" s="133" t="n"/>
      <c r="J201" s="133" t="n">
        <v>50263</v>
      </c>
      <c r="K201" s="133">
        <f>VLOOKUP($N201,매칭테이블!$G:$J,2,0)*H201</f>
        <v/>
      </c>
      <c r="L201" s="133">
        <f>K201-VLOOKUP($N201,매칭테이블!$G:$J,3,0)*K201</f>
        <v/>
      </c>
      <c r="M201" s="133">
        <f>VLOOKUP($N201,매칭테이블!$G:$J,4,0)*H201</f>
        <v/>
      </c>
      <c r="N201" s="133">
        <f>F201&amp;E201&amp;G201&amp;I201</f>
        <v/>
      </c>
      <c r="O201" s="133" t="n"/>
      <c r="P201" s="133" t="n"/>
    </row>
    <row r="202" hidden="1" customFormat="1" s="133">
      <c r="B202" s="150" t="n">
        <v>43785</v>
      </c>
      <c r="C202" s="133">
        <f>TEXT(B202,"aaa")</f>
        <v/>
      </c>
      <c r="D202" s="133" t="inlineStr">
        <is>
          <t>인스타그램(블로그)</t>
        </is>
      </c>
      <c r="E202" s="133">
        <f>VLOOKUP(G202,매칭테이블!D:E,2,0)</f>
        <v/>
      </c>
      <c r="F202" s="133" t="n"/>
      <c r="G202" s="133">
        <f>VLOOKUP(A202,'카페24 매칭'!B:C,2,0)</f>
        <v/>
      </c>
      <c r="H202" s="133" t="n"/>
      <c r="I202" s="133" t="n"/>
      <c r="J202" s="133" t="n">
        <v>50957</v>
      </c>
      <c r="K202" s="133">
        <f>VLOOKUP($N202,매칭테이블!$G:$J,2,0)*H202</f>
        <v/>
      </c>
      <c r="L202" s="133">
        <f>K202-VLOOKUP($N202,매칭테이블!$G:$J,3,0)*K202</f>
        <v/>
      </c>
      <c r="M202" s="133">
        <f>VLOOKUP($N202,매칭테이블!$G:$J,4,0)*H202</f>
        <v/>
      </c>
      <c r="N202" s="133">
        <f>F202&amp;E202&amp;G202&amp;I202</f>
        <v/>
      </c>
      <c r="O202" s="133" t="n"/>
      <c r="P202" s="133" t="n"/>
    </row>
    <row r="203" hidden="1" customFormat="1" s="133">
      <c r="B203" s="150" t="n">
        <v>43786</v>
      </c>
      <c r="C203" s="133">
        <f>TEXT(B203,"aaa")</f>
        <v/>
      </c>
      <c r="D203" s="133" t="inlineStr">
        <is>
          <t>인스타그램(블로그)</t>
        </is>
      </c>
      <c r="E203" s="133">
        <f>VLOOKUP(G203,매칭테이블!D:E,2,0)</f>
        <v/>
      </c>
      <c r="F203" s="133" t="n"/>
      <c r="G203" s="133">
        <f>VLOOKUP(A203,'카페24 매칭'!B:C,2,0)</f>
        <v/>
      </c>
      <c r="H203" s="133" t="n"/>
      <c r="I203" s="133" t="n"/>
      <c r="J203" s="133" t="n">
        <v>50130</v>
      </c>
      <c r="K203" s="133">
        <f>VLOOKUP($N203,매칭테이블!$G:$J,2,0)*H203</f>
        <v/>
      </c>
      <c r="L203" s="133">
        <f>K203-VLOOKUP($N203,매칭테이블!$G:$J,3,0)*K203</f>
        <v/>
      </c>
      <c r="M203" s="133">
        <f>VLOOKUP($N203,매칭테이블!$G:$J,4,0)*H203</f>
        <v/>
      </c>
      <c r="N203" s="133">
        <f>F203&amp;E203&amp;G203&amp;I203</f>
        <v/>
      </c>
      <c r="O203" s="133" t="n"/>
      <c r="P203" s="133" t="n"/>
    </row>
    <row r="204" hidden="1" customFormat="1" s="133">
      <c r="B204" s="150" t="n">
        <v>43787</v>
      </c>
      <c r="C204" s="133">
        <f>TEXT(B204,"aaa")</f>
        <v/>
      </c>
      <c r="D204" s="133" t="inlineStr">
        <is>
          <t>인스타그램(블로그)</t>
        </is>
      </c>
      <c r="E204" s="133">
        <f>VLOOKUP(G204,매칭테이블!D:E,2,0)</f>
        <v/>
      </c>
      <c r="F204" s="133" t="n"/>
      <c r="G204" s="133">
        <f>VLOOKUP(A204,'카페24 매칭'!B:C,2,0)</f>
        <v/>
      </c>
      <c r="H204" s="133" t="n"/>
      <c r="I204" s="133" t="n"/>
      <c r="J204" s="133" t="n">
        <v>48778</v>
      </c>
      <c r="K204" s="133">
        <f>VLOOKUP($N204,매칭테이블!$G:$J,2,0)*H204</f>
        <v/>
      </c>
      <c r="L204" s="133">
        <f>K204-VLOOKUP($N204,매칭테이블!$G:$J,3,0)*K204</f>
        <v/>
      </c>
      <c r="M204" s="133">
        <f>VLOOKUP($N204,매칭테이블!$G:$J,4,0)*H204</f>
        <v/>
      </c>
      <c r="N204" s="133">
        <f>F204&amp;E204&amp;G204&amp;I204</f>
        <v/>
      </c>
      <c r="O204" s="133" t="n"/>
      <c r="P204" s="133" t="n"/>
    </row>
    <row r="205" hidden="1" customFormat="1" s="133">
      <c r="B205" s="150" t="n">
        <v>43788</v>
      </c>
      <c r="C205" s="133">
        <f>TEXT(B205,"aaa")</f>
        <v/>
      </c>
      <c r="D205" s="133" t="inlineStr">
        <is>
          <t>인스타그램(블로그)</t>
        </is>
      </c>
      <c r="E205" s="133">
        <f>VLOOKUP(G205,매칭테이블!D:E,2,0)</f>
        <v/>
      </c>
      <c r="F205" s="133" t="n"/>
      <c r="G205" s="133">
        <f>VLOOKUP(A205,'카페24 매칭'!B:C,2,0)</f>
        <v/>
      </c>
      <c r="H205" s="133" t="n"/>
      <c r="I205" s="133" t="n"/>
      <c r="J205" s="133" t="n">
        <v>48602</v>
      </c>
      <c r="K205" s="133">
        <f>VLOOKUP($N205,매칭테이블!$G:$J,2,0)*H205</f>
        <v/>
      </c>
      <c r="L205" s="133">
        <f>K205-VLOOKUP($N205,매칭테이블!$G:$J,3,0)*K205</f>
        <v/>
      </c>
      <c r="M205" s="133">
        <f>VLOOKUP($N205,매칭테이블!$G:$J,4,0)*H205</f>
        <v/>
      </c>
      <c r="N205" s="133">
        <f>F205&amp;E205&amp;G205&amp;I205</f>
        <v/>
      </c>
      <c r="O205" s="133" t="n"/>
      <c r="P205" s="133" t="n"/>
    </row>
    <row r="206" hidden="1" customFormat="1" s="133">
      <c r="B206" s="150" t="n">
        <v>43789</v>
      </c>
      <c r="C206" s="133">
        <f>TEXT(B206,"aaa")</f>
        <v/>
      </c>
      <c r="D206" s="133" t="inlineStr">
        <is>
          <t>인스타그램(블로그)</t>
        </is>
      </c>
      <c r="E206" s="133">
        <f>VLOOKUP(G206,매칭테이블!D:E,2,0)</f>
        <v/>
      </c>
      <c r="F206" s="133" t="n"/>
      <c r="G206" s="133">
        <f>VLOOKUP(A206,'카페24 매칭'!B:C,2,0)</f>
        <v/>
      </c>
      <c r="H206" s="133" t="n"/>
      <c r="I206" s="133" t="n"/>
      <c r="J206" s="133" t="n">
        <v>49190</v>
      </c>
      <c r="K206" s="133">
        <f>VLOOKUP($N206,매칭테이블!$G:$J,2,0)*H206</f>
        <v/>
      </c>
      <c r="L206" s="133">
        <f>K206-VLOOKUP($N206,매칭테이블!$G:$J,3,0)*K206</f>
        <v/>
      </c>
      <c r="M206" s="133">
        <f>VLOOKUP($N206,매칭테이블!$G:$J,4,0)*H206</f>
        <v/>
      </c>
      <c r="N206" s="133">
        <f>F206&amp;E206&amp;G206&amp;I206</f>
        <v/>
      </c>
      <c r="O206" s="133" t="n"/>
      <c r="P206" s="133" t="n"/>
    </row>
    <row r="207" hidden="1" customFormat="1" s="133">
      <c r="B207" s="150" t="n">
        <v>43790</v>
      </c>
      <c r="C207" s="133">
        <f>TEXT(B207,"aaa")</f>
        <v/>
      </c>
      <c r="D207" s="133" t="inlineStr">
        <is>
          <t>인스타그램(블로그)</t>
        </is>
      </c>
      <c r="E207" s="133">
        <f>VLOOKUP(G207,매칭테이블!D:E,2,0)</f>
        <v/>
      </c>
      <c r="F207" s="133" t="n"/>
      <c r="G207" s="133">
        <f>VLOOKUP(A207,'카페24 매칭'!B:C,2,0)</f>
        <v/>
      </c>
      <c r="H207" s="133" t="n"/>
      <c r="I207" s="133" t="n"/>
      <c r="J207" s="133" t="n">
        <v>50596</v>
      </c>
      <c r="K207" s="133">
        <f>VLOOKUP($N207,매칭테이블!$G:$J,2,0)*H207</f>
        <v/>
      </c>
      <c r="L207" s="133">
        <f>K207-VLOOKUP($N207,매칭테이블!$G:$J,3,0)*K207</f>
        <v/>
      </c>
      <c r="M207" s="133">
        <f>VLOOKUP($N207,매칭테이블!$G:$J,4,0)*H207</f>
        <v/>
      </c>
      <c r="N207" s="133">
        <f>F207&amp;E207&amp;G207&amp;I207</f>
        <v/>
      </c>
      <c r="O207" s="133" t="n"/>
      <c r="P207" s="133" t="n"/>
    </row>
    <row r="208" hidden="1" customFormat="1" s="133">
      <c r="B208" s="150" t="n">
        <v>43791</v>
      </c>
      <c r="C208" s="133">
        <f>TEXT(B208,"aaa")</f>
        <v/>
      </c>
      <c r="D208" s="133" t="inlineStr">
        <is>
          <t>인스타그램(블로그)</t>
        </is>
      </c>
      <c r="E208" s="133">
        <f>VLOOKUP(G208,매칭테이블!D:E,2,0)</f>
        <v/>
      </c>
      <c r="F208" s="133" t="n"/>
      <c r="G208" s="133">
        <f>VLOOKUP(A208,'카페24 매칭'!B:C,2,0)</f>
        <v/>
      </c>
      <c r="H208" s="133" t="n"/>
      <c r="I208" s="133" t="n"/>
      <c r="J208" s="133" t="n">
        <v>50082</v>
      </c>
      <c r="K208" s="133">
        <f>VLOOKUP($N208,매칭테이블!$G:$J,2,0)*H208</f>
        <v/>
      </c>
      <c r="L208" s="133">
        <f>K208-VLOOKUP($N208,매칭테이블!$G:$J,3,0)*K208</f>
        <v/>
      </c>
      <c r="M208" s="133">
        <f>VLOOKUP($N208,매칭테이블!$G:$J,4,0)*H208</f>
        <v/>
      </c>
      <c r="N208" s="133">
        <f>F208&amp;E208&amp;G208&amp;I208</f>
        <v/>
      </c>
      <c r="O208" s="133" t="n"/>
      <c r="P208" s="133" t="n"/>
    </row>
    <row r="209" hidden="1" customFormat="1" s="133">
      <c r="B209" s="150" t="n">
        <v>43792</v>
      </c>
      <c r="C209" s="133">
        <f>TEXT(B209,"aaa")</f>
        <v/>
      </c>
      <c r="D209" s="133" t="inlineStr">
        <is>
          <t>인스타그램(블로그)</t>
        </is>
      </c>
      <c r="E209" s="133">
        <f>VLOOKUP(G209,매칭테이블!D:E,2,0)</f>
        <v/>
      </c>
      <c r="F209" s="133" t="n"/>
      <c r="G209" s="133">
        <f>VLOOKUP(A209,'카페24 매칭'!B:C,2,0)</f>
        <v/>
      </c>
      <c r="H209" s="133" t="n"/>
      <c r="I209" s="133" t="n"/>
      <c r="J209" s="133" t="n">
        <v>52622</v>
      </c>
      <c r="K209" s="133">
        <f>VLOOKUP($N209,매칭테이블!$G:$J,2,0)*H209</f>
        <v/>
      </c>
      <c r="L209" s="133">
        <f>K209-VLOOKUP($N209,매칭테이블!$G:$J,3,0)*K209</f>
        <v/>
      </c>
      <c r="M209" s="133">
        <f>VLOOKUP($N209,매칭테이블!$G:$J,4,0)*H209</f>
        <v/>
      </c>
      <c r="N209" s="133">
        <f>F209&amp;E209&amp;G209&amp;I209</f>
        <v/>
      </c>
      <c r="O209" s="133" t="n"/>
      <c r="P209" s="133" t="n"/>
    </row>
    <row r="210" hidden="1" customFormat="1" s="133">
      <c r="B210" s="150" t="n">
        <v>43793</v>
      </c>
      <c r="C210" s="133">
        <f>TEXT(B210,"aaa")</f>
        <v/>
      </c>
      <c r="D210" s="133" t="inlineStr">
        <is>
          <t>인스타그램(블로그)</t>
        </is>
      </c>
      <c r="E210" s="133">
        <f>VLOOKUP(G210,매칭테이블!D:E,2,0)</f>
        <v/>
      </c>
      <c r="F210" s="133" t="n"/>
      <c r="G210" s="133">
        <f>VLOOKUP(A210,'카페24 매칭'!B:C,2,0)</f>
        <v/>
      </c>
      <c r="H210" s="133" t="n"/>
      <c r="I210" s="133" t="n"/>
      <c r="J210" s="133" t="n">
        <v>50158</v>
      </c>
      <c r="K210" s="133">
        <f>VLOOKUP($N210,매칭테이블!$G:$J,2,0)*H210</f>
        <v/>
      </c>
      <c r="L210" s="133">
        <f>K210-VLOOKUP($N210,매칭테이블!$G:$J,3,0)*K210</f>
        <v/>
      </c>
      <c r="M210" s="133">
        <f>VLOOKUP($N210,매칭테이블!$G:$J,4,0)*H210</f>
        <v/>
      </c>
      <c r="N210" s="133">
        <f>F210&amp;E210&amp;G210&amp;I210</f>
        <v/>
      </c>
      <c r="O210" s="133" t="n"/>
      <c r="P210" s="133" t="n"/>
    </row>
    <row r="211" hidden="1" customFormat="1" s="133">
      <c r="B211" s="150" t="n">
        <v>43794</v>
      </c>
      <c r="C211" s="133">
        <f>TEXT(B211,"aaa")</f>
        <v/>
      </c>
      <c r="D211" s="133" t="inlineStr">
        <is>
          <t>인스타그램(블로그)</t>
        </is>
      </c>
      <c r="E211" s="133">
        <f>VLOOKUP(G211,매칭테이블!D:E,2,0)</f>
        <v/>
      </c>
      <c r="F211" s="133" t="n"/>
      <c r="G211" s="133">
        <f>VLOOKUP(A211,'카페24 매칭'!B:C,2,0)</f>
        <v/>
      </c>
      <c r="H211" s="133" t="n"/>
      <c r="I211" s="133" t="n"/>
      <c r="J211" s="133" t="n">
        <v>48491</v>
      </c>
      <c r="K211" s="133">
        <f>VLOOKUP($N211,매칭테이블!$G:$J,2,0)*H211</f>
        <v/>
      </c>
      <c r="L211" s="133">
        <f>K211-VLOOKUP($N211,매칭테이블!$G:$J,3,0)*K211</f>
        <v/>
      </c>
      <c r="M211" s="133">
        <f>VLOOKUP($N211,매칭테이블!$G:$J,4,0)*H211</f>
        <v/>
      </c>
      <c r="N211" s="133">
        <f>F211&amp;E211&amp;G211&amp;I211</f>
        <v/>
      </c>
      <c r="O211" s="133" t="n"/>
      <c r="P211" s="133" t="n"/>
    </row>
    <row r="212" hidden="1" customFormat="1" s="133">
      <c r="B212" s="150" t="n">
        <v>43795</v>
      </c>
      <c r="C212" s="133">
        <f>TEXT(B212,"aaa")</f>
        <v/>
      </c>
      <c r="D212" s="133" t="inlineStr">
        <is>
          <t>인스타그램(블로그)</t>
        </is>
      </c>
      <c r="E212" s="133">
        <f>VLOOKUP(G212,매칭테이블!D:E,2,0)</f>
        <v/>
      </c>
      <c r="F212" s="133" t="n"/>
      <c r="G212" s="133">
        <f>VLOOKUP(A212,'카페24 매칭'!B:C,2,0)</f>
        <v/>
      </c>
      <c r="H212" s="133" t="n"/>
      <c r="I212" s="133" t="n"/>
      <c r="J212" s="133" t="n">
        <v>49023</v>
      </c>
      <c r="K212" s="133">
        <f>VLOOKUP($N212,매칭테이블!$G:$J,2,0)*H212</f>
        <v/>
      </c>
      <c r="L212" s="133">
        <f>K212-VLOOKUP($N212,매칭테이블!$G:$J,3,0)*K212</f>
        <v/>
      </c>
      <c r="M212" s="133">
        <f>VLOOKUP($N212,매칭테이블!$G:$J,4,0)*H212</f>
        <v/>
      </c>
      <c r="N212" s="133">
        <f>F212&amp;E212&amp;G212&amp;I212</f>
        <v/>
      </c>
      <c r="O212" s="133" t="n"/>
      <c r="P212" s="133" t="n"/>
    </row>
    <row r="213" hidden="1" customFormat="1" s="133">
      <c r="B213" s="150" t="n">
        <v>43796</v>
      </c>
      <c r="C213" s="133">
        <f>TEXT(B213,"aaa")</f>
        <v/>
      </c>
      <c r="D213" s="133" t="inlineStr">
        <is>
          <t>인스타그램(블로그)</t>
        </is>
      </c>
      <c r="E213" s="133">
        <f>VLOOKUP(G213,매칭테이블!D:E,2,0)</f>
        <v/>
      </c>
      <c r="F213" s="133" t="n"/>
      <c r="G213" s="133">
        <f>VLOOKUP(A213,'카페24 매칭'!B:C,2,0)</f>
        <v/>
      </c>
      <c r="H213" s="133" t="n"/>
      <c r="I213" s="133" t="n"/>
      <c r="J213" s="133" t="n">
        <v>49431</v>
      </c>
      <c r="K213" s="133">
        <f>VLOOKUP($N213,매칭테이블!$G:$J,2,0)*H213</f>
        <v/>
      </c>
      <c r="L213" s="133">
        <f>K213-VLOOKUP($N213,매칭테이블!$G:$J,3,0)*K213</f>
        <v/>
      </c>
      <c r="M213" s="133">
        <f>VLOOKUP($N213,매칭테이블!$G:$J,4,0)*H213</f>
        <v/>
      </c>
      <c r="N213" s="133">
        <f>F213&amp;E213&amp;G213&amp;I213</f>
        <v/>
      </c>
      <c r="O213" s="133" t="n"/>
      <c r="P213" s="133" t="n"/>
    </row>
    <row r="214" hidden="1" customFormat="1" s="133">
      <c r="B214" s="150" t="n">
        <v>43797</v>
      </c>
      <c r="C214" s="133">
        <f>TEXT(B214,"aaa")</f>
        <v/>
      </c>
      <c r="D214" s="133" t="inlineStr">
        <is>
          <t>인스타그램(블로그)</t>
        </is>
      </c>
      <c r="E214" s="133">
        <f>VLOOKUP(G214,매칭테이블!D:E,2,0)</f>
        <v/>
      </c>
      <c r="F214" s="133" t="n"/>
      <c r="G214" s="133">
        <f>VLOOKUP(A214,'카페24 매칭'!B:C,2,0)</f>
        <v/>
      </c>
      <c r="H214" s="133" t="n"/>
      <c r="I214" s="133" t="n"/>
      <c r="J214" s="133" t="n">
        <v>48688</v>
      </c>
      <c r="K214" s="133">
        <f>VLOOKUP($N214,매칭테이블!$G:$J,2,0)*H214</f>
        <v/>
      </c>
      <c r="L214" s="133">
        <f>K214-VLOOKUP($N214,매칭테이블!$G:$J,3,0)*K214</f>
        <v/>
      </c>
      <c r="M214" s="133">
        <f>VLOOKUP($N214,매칭테이블!$G:$J,4,0)*H214</f>
        <v/>
      </c>
      <c r="N214" s="133">
        <f>F214&amp;E214&amp;G214&amp;I214</f>
        <v/>
      </c>
      <c r="O214" s="133" t="n"/>
      <c r="P214" s="133" t="n"/>
    </row>
    <row r="215" hidden="1" customFormat="1" s="133">
      <c r="B215" s="150" t="n">
        <v>43798</v>
      </c>
      <c r="C215" s="133">
        <f>TEXT(B215,"aaa")</f>
        <v/>
      </c>
      <c r="D215" s="133" t="inlineStr">
        <is>
          <t>인스타그램(블로그)</t>
        </is>
      </c>
      <c r="E215" s="133">
        <f>VLOOKUP(G215,매칭테이블!D:E,2,0)</f>
        <v/>
      </c>
      <c r="F215" s="133" t="n"/>
      <c r="G215" s="133">
        <f>VLOOKUP(A215,'카페24 매칭'!B:C,2,0)</f>
        <v/>
      </c>
      <c r="H215" s="133" t="n"/>
      <c r="I215" s="133" t="n"/>
      <c r="J215" s="133" t="n">
        <v>51824</v>
      </c>
      <c r="K215" s="133">
        <f>VLOOKUP($N215,매칭테이블!$G:$J,2,0)*H215</f>
        <v/>
      </c>
      <c r="L215" s="133">
        <f>K215-VLOOKUP($N215,매칭테이블!$G:$J,3,0)*K215</f>
        <v/>
      </c>
      <c r="M215" s="133">
        <f>VLOOKUP($N215,매칭테이블!$G:$J,4,0)*H215</f>
        <v/>
      </c>
      <c r="N215" s="133">
        <f>F215&amp;E215&amp;G215&amp;I215</f>
        <v/>
      </c>
      <c r="O215" s="133" t="n"/>
      <c r="P215" s="133" t="n"/>
    </row>
    <row r="216" hidden="1" customFormat="1" s="133">
      <c r="B216" s="150" t="n">
        <v>43799</v>
      </c>
      <c r="C216" s="133">
        <f>TEXT(B216,"aaa")</f>
        <v/>
      </c>
      <c r="D216" s="133" t="inlineStr">
        <is>
          <t>인스타그램(블로그)</t>
        </is>
      </c>
      <c r="E216" s="133">
        <f>VLOOKUP(G216,매칭테이블!D:E,2,0)</f>
        <v/>
      </c>
      <c r="F216" s="133" t="n"/>
      <c r="G216" s="133">
        <f>VLOOKUP(A216,'카페24 매칭'!B:C,2,0)</f>
        <v/>
      </c>
      <c r="H216" s="133" t="n"/>
      <c r="I216" s="133" t="n"/>
      <c r="J216" s="133" t="n">
        <v>52385</v>
      </c>
      <c r="K216" s="133">
        <f>VLOOKUP($N216,매칭테이블!$G:$J,2,0)*H216</f>
        <v/>
      </c>
      <c r="L216" s="133">
        <f>K216-VLOOKUP($N216,매칭테이블!$G:$J,3,0)*K216</f>
        <v/>
      </c>
      <c r="M216" s="133">
        <f>VLOOKUP($N216,매칭테이블!$G:$J,4,0)*H216</f>
        <v/>
      </c>
      <c r="N216" s="133">
        <f>F216&amp;E216&amp;G216&amp;I216</f>
        <v/>
      </c>
      <c r="O216" s="133" t="n"/>
      <c r="P216" s="133" t="n"/>
    </row>
    <row r="217" hidden="1" customFormat="1" s="133">
      <c r="B217" s="150" t="n">
        <v>43770</v>
      </c>
      <c r="C217" s="133">
        <f>TEXT(B217,"aaa")</f>
        <v/>
      </c>
      <c r="D217" s="133" t="inlineStr">
        <is>
          <t>네이버 쇼핑검색</t>
        </is>
      </c>
      <c r="E217" s="133">
        <f>VLOOKUP(G217,매칭테이블!D:E,2,0)</f>
        <v/>
      </c>
      <c r="F217" s="133" t="n"/>
      <c r="G217" s="133">
        <f>VLOOKUP(A217,'카페24 매칭'!B:C,2,0)</f>
        <v/>
      </c>
      <c r="H217" s="133" t="n"/>
      <c r="I217" s="133" t="n"/>
      <c r="J217" s="133" t="n">
        <v>3900</v>
      </c>
      <c r="K217" s="133">
        <f>VLOOKUP($N217,매칭테이블!$G:$J,2,0)*H217</f>
        <v/>
      </c>
      <c r="L217" s="133">
        <f>K217-VLOOKUP($N217,매칭테이블!$G:$J,3,0)*K217</f>
        <v/>
      </c>
      <c r="M217" s="133">
        <f>VLOOKUP($N217,매칭테이블!$G:$J,4,0)*H217</f>
        <v/>
      </c>
      <c r="N217" s="133">
        <f>F217&amp;E217&amp;G217&amp;I217</f>
        <v/>
      </c>
      <c r="O217" s="133" t="n"/>
      <c r="P217" s="133" t="n"/>
    </row>
    <row r="218" hidden="1" customFormat="1" s="133">
      <c r="B218" s="150" t="n">
        <v>43771</v>
      </c>
      <c r="C218" s="133">
        <f>TEXT(B218,"aaa")</f>
        <v/>
      </c>
      <c r="D218" s="133" t="inlineStr">
        <is>
          <t>네이버 쇼핑검색</t>
        </is>
      </c>
      <c r="E218" s="133">
        <f>VLOOKUP(G218,매칭테이블!D:E,2,0)</f>
        <v/>
      </c>
      <c r="F218" s="133" t="n"/>
      <c r="G218" s="133">
        <f>VLOOKUP(A218,'카페24 매칭'!B:C,2,0)</f>
        <v/>
      </c>
      <c r="H218" s="133" t="n"/>
      <c r="I218" s="133" t="n"/>
      <c r="J218" s="133" t="n">
        <v>3110</v>
      </c>
      <c r="K218" s="133">
        <f>VLOOKUP($N218,매칭테이블!$G:$J,2,0)*H218</f>
        <v/>
      </c>
      <c r="L218" s="133">
        <f>K218-VLOOKUP($N218,매칭테이블!$G:$J,3,0)*K218</f>
        <v/>
      </c>
      <c r="M218" s="133">
        <f>VLOOKUP($N218,매칭테이블!$G:$J,4,0)*H218</f>
        <v/>
      </c>
      <c r="N218" s="133">
        <f>F218&amp;E218&amp;G218&amp;I218</f>
        <v/>
      </c>
      <c r="O218" s="133" t="n"/>
      <c r="P218" s="133" t="n"/>
    </row>
    <row r="219" hidden="1" customFormat="1" s="133">
      <c r="B219" s="150" t="n">
        <v>43772</v>
      </c>
      <c r="C219" s="133">
        <f>TEXT(B219,"aaa")</f>
        <v/>
      </c>
      <c r="D219" s="133" t="inlineStr">
        <is>
          <t>네이버 쇼핑검색</t>
        </is>
      </c>
      <c r="E219" s="133">
        <f>VLOOKUP(G219,매칭테이블!D:E,2,0)</f>
        <v/>
      </c>
      <c r="F219" s="133" t="n"/>
      <c r="G219" s="133">
        <f>VLOOKUP(A219,'카페24 매칭'!B:C,2,0)</f>
        <v/>
      </c>
      <c r="H219" s="133" t="n"/>
      <c r="I219" s="133" t="n"/>
      <c r="J219" s="133" t="n">
        <v>4670</v>
      </c>
      <c r="K219" s="133">
        <f>VLOOKUP($N219,매칭테이블!$G:$J,2,0)*H219</f>
        <v/>
      </c>
      <c r="L219" s="133">
        <f>K219-VLOOKUP($N219,매칭테이블!$G:$J,3,0)*K219</f>
        <v/>
      </c>
      <c r="M219" s="133">
        <f>VLOOKUP($N219,매칭테이블!$G:$J,4,0)*H219</f>
        <v/>
      </c>
      <c r="N219" s="133">
        <f>F219&amp;E219&amp;G219&amp;I219</f>
        <v/>
      </c>
      <c r="O219" s="133" t="n"/>
      <c r="P219" s="133" t="n"/>
    </row>
    <row r="220" hidden="1" customFormat="1" s="133">
      <c r="B220" s="150" t="n">
        <v>43773</v>
      </c>
      <c r="C220" s="133">
        <f>TEXT(B220,"aaa")</f>
        <v/>
      </c>
      <c r="D220" s="133" t="inlineStr">
        <is>
          <t>네이버 쇼핑검색</t>
        </is>
      </c>
      <c r="E220" s="133">
        <f>VLOOKUP(G220,매칭테이블!D:E,2,0)</f>
        <v/>
      </c>
      <c r="F220" s="133" t="n"/>
      <c r="G220" s="133">
        <f>VLOOKUP(A220,'카페24 매칭'!B:C,2,0)</f>
        <v/>
      </c>
      <c r="H220" s="133" t="n"/>
      <c r="I220" s="133" t="n"/>
      <c r="J220" s="133" t="n">
        <v>2640</v>
      </c>
      <c r="K220" s="133">
        <f>VLOOKUP($N220,매칭테이블!$G:$J,2,0)*H220</f>
        <v/>
      </c>
      <c r="L220" s="133">
        <f>K220-VLOOKUP($N220,매칭테이블!$G:$J,3,0)*K220</f>
        <v/>
      </c>
      <c r="M220" s="133">
        <f>VLOOKUP($N220,매칭테이블!$G:$J,4,0)*H220</f>
        <v/>
      </c>
      <c r="N220" s="133">
        <f>F220&amp;E220&amp;G220&amp;I220</f>
        <v/>
      </c>
      <c r="O220" s="133" t="n"/>
      <c r="P220" s="133" t="n"/>
    </row>
    <row r="221" hidden="1" customFormat="1" s="133">
      <c r="B221" s="150" t="n">
        <v>43774</v>
      </c>
      <c r="C221" s="133">
        <f>TEXT(B221,"aaa")</f>
        <v/>
      </c>
      <c r="D221" s="133" t="inlineStr">
        <is>
          <t>네이버 쇼핑검색</t>
        </is>
      </c>
      <c r="E221" s="133">
        <f>VLOOKUP(G221,매칭테이블!D:E,2,0)</f>
        <v/>
      </c>
      <c r="F221" s="133" t="n"/>
      <c r="G221" s="133">
        <f>VLOOKUP(A221,'카페24 매칭'!B:C,2,0)</f>
        <v/>
      </c>
      <c r="H221" s="133" t="n"/>
      <c r="I221" s="133" t="n"/>
      <c r="J221" s="133" t="n">
        <v>3990</v>
      </c>
      <c r="K221" s="133">
        <f>VLOOKUP($N221,매칭테이블!$G:$J,2,0)*H221</f>
        <v/>
      </c>
      <c r="L221" s="133">
        <f>K221-VLOOKUP($N221,매칭테이블!$G:$J,3,0)*K221</f>
        <v/>
      </c>
      <c r="M221" s="133">
        <f>VLOOKUP($N221,매칭테이블!$G:$J,4,0)*H221</f>
        <v/>
      </c>
      <c r="N221" s="133">
        <f>F221&amp;E221&amp;G221&amp;I221</f>
        <v/>
      </c>
      <c r="O221" s="133" t="n"/>
      <c r="P221" s="133" t="n"/>
    </row>
    <row r="222" hidden="1" customFormat="1" s="133">
      <c r="B222" s="150" t="n">
        <v>43775</v>
      </c>
      <c r="C222" s="133">
        <f>TEXT(B222,"aaa")</f>
        <v/>
      </c>
      <c r="D222" s="133" t="inlineStr">
        <is>
          <t>네이버 쇼핑검색</t>
        </is>
      </c>
      <c r="E222" s="133">
        <f>VLOOKUP(G222,매칭테이블!D:E,2,0)</f>
        <v/>
      </c>
      <c r="F222" s="133" t="n"/>
      <c r="G222" s="133">
        <f>VLOOKUP(A222,'카페24 매칭'!B:C,2,0)</f>
        <v/>
      </c>
      <c r="H222" s="133" t="n"/>
      <c r="I222" s="133" t="n"/>
      <c r="J222" s="133" t="n">
        <v>4940</v>
      </c>
      <c r="K222" s="133">
        <f>VLOOKUP($N222,매칭테이블!$G:$J,2,0)*H222</f>
        <v/>
      </c>
      <c r="L222" s="133">
        <f>K222-VLOOKUP($N222,매칭테이블!$G:$J,3,0)*K222</f>
        <v/>
      </c>
      <c r="M222" s="133">
        <f>VLOOKUP($N222,매칭테이블!$G:$J,4,0)*H222</f>
        <v/>
      </c>
      <c r="N222" s="133">
        <f>F222&amp;E222&amp;G222&amp;I222</f>
        <v/>
      </c>
      <c r="O222" s="133" t="n"/>
      <c r="P222" s="133" t="n"/>
    </row>
    <row r="223" hidden="1" customFormat="1" s="133">
      <c r="B223" s="150" t="n">
        <v>43776</v>
      </c>
      <c r="C223" s="133">
        <f>TEXT(B223,"aaa")</f>
        <v/>
      </c>
      <c r="D223" s="133" t="inlineStr">
        <is>
          <t>네이버 쇼핑검색</t>
        </is>
      </c>
      <c r="E223" s="133">
        <f>VLOOKUP(G223,매칭테이블!D:E,2,0)</f>
        <v/>
      </c>
      <c r="F223" s="133" t="n"/>
      <c r="G223" s="133">
        <f>VLOOKUP(A223,'카페24 매칭'!B:C,2,0)</f>
        <v/>
      </c>
      <c r="H223" s="133" t="n"/>
      <c r="I223" s="133" t="n"/>
      <c r="J223" s="133" t="n">
        <v>3990</v>
      </c>
      <c r="K223" s="133">
        <f>VLOOKUP($N223,매칭테이블!$G:$J,2,0)*H223</f>
        <v/>
      </c>
      <c r="L223" s="133">
        <f>K223-VLOOKUP($N223,매칭테이블!$G:$J,3,0)*K223</f>
        <v/>
      </c>
      <c r="M223" s="133">
        <f>VLOOKUP($N223,매칭테이블!$G:$J,4,0)*H223</f>
        <v/>
      </c>
      <c r="N223" s="133">
        <f>F223&amp;E223&amp;G223&amp;I223</f>
        <v/>
      </c>
      <c r="O223" s="133" t="n"/>
      <c r="P223" s="133" t="n"/>
    </row>
    <row r="224" hidden="1" customFormat="1" s="133">
      <c r="B224" s="150" t="n">
        <v>43777</v>
      </c>
      <c r="C224" s="133">
        <f>TEXT(B224,"aaa")</f>
        <v/>
      </c>
      <c r="D224" s="133" t="inlineStr">
        <is>
          <t>네이버 쇼핑검색</t>
        </is>
      </c>
      <c r="E224" s="133">
        <f>VLOOKUP(G224,매칭테이블!D:E,2,0)</f>
        <v/>
      </c>
      <c r="F224" s="133" t="n"/>
      <c r="G224" s="133">
        <f>VLOOKUP(A224,'카페24 매칭'!B:C,2,0)</f>
        <v/>
      </c>
      <c r="H224" s="133" t="n"/>
      <c r="I224" s="133" t="n"/>
      <c r="J224" s="133" t="n">
        <v>4550</v>
      </c>
      <c r="K224" s="133">
        <f>VLOOKUP($N224,매칭테이블!$G:$J,2,0)*H224</f>
        <v/>
      </c>
      <c r="L224" s="133">
        <f>K224-VLOOKUP($N224,매칭테이블!$G:$J,3,0)*K224</f>
        <v/>
      </c>
      <c r="M224" s="133">
        <f>VLOOKUP($N224,매칭테이블!$G:$J,4,0)*H224</f>
        <v/>
      </c>
      <c r="N224" s="133">
        <f>F224&amp;E224&amp;G224&amp;I224</f>
        <v/>
      </c>
      <c r="O224" s="133" t="n"/>
      <c r="P224" s="133" t="n"/>
    </row>
    <row r="225" hidden="1" customFormat="1" s="133">
      <c r="B225" s="150" t="n">
        <v>43778</v>
      </c>
      <c r="C225" s="133">
        <f>TEXT(B225,"aaa")</f>
        <v/>
      </c>
      <c r="D225" s="133" t="inlineStr">
        <is>
          <t>네이버 쇼핑검색</t>
        </is>
      </c>
      <c r="E225" s="133">
        <f>VLOOKUP(G225,매칭테이블!D:E,2,0)</f>
        <v/>
      </c>
      <c r="F225" s="133" t="n"/>
      <c r="G225" s="133">
        <f>VLOOKUP(A225,'카페24 매칭'!B:C,2,0)</f>
        <v/>
      </c>
      <c r="H225" s="133" t="n"/>
      <c r="I225" s="133" t="n"/>
      <c r="J225" s="133" t="n">
        <v>4020</v>
      </c>
      <c r="K225" s="133">
        <f>VLOOKUP($N225,매칭테이블!$G:$J,2,0)*H225</f>
        <v/>
      </c>
      <c r="L225" s="133">
        <f>K225-VLOOKUP($N225,매칭테이블!$G:$J,3,0)*K225</f>
        <v/>
      </c>
      <c r="M225" s="133">
        <f>VLOOKUP($N225,매칭테이블!$G:$J,4,0)*H225</f>
        <v/>
      </c>
      <c r="N225" s="133">
        <f>F225&amp;E225&amp;G225&amp;I225</f>
        <v/>
      </c>
      <c r="O225" s="133" t="n"/>
      <c r="P225" s="133" t="n"/>
    </row>
    <row r="226" hidden="1" customFormat="1" s="133">
      <c r="B226" s="150" t="n">
        <v>43779</v>
      </c>
      <c r="C226" s="133">
        <f>TEXT(B226,"aaa")</f>
        <v/>
      </c>
      <c r="D226" s="133" t="inlineStr">
        <is>
          <t>네이버 쇼핑검색</t>
        </is>
      </c>
      <c r="E226" s="133">
        <f>VLOOKUP(G226,매칭테이블!D:E,2,0)</f>
        <v/>
      </c>
      <c r="F226" s="133" t="n"/>
      <c r="G226" s="133">
        <f>VLOOKUP(A226,'카페24 매칭'!B:C,2,0)</f>
        <v/>
      </c>
      <c r="H226" s="133" t="n"/>
      <c r="I226" s="133" t="n"/>
      <c r="J226" s="133" t="n">
        <v>4750</v>
      </c>
      <c r="K226" s="133">
        <f>VLOOKUP($N226,매칭테이블!$G:$J,2,0)*H226</f>
        <v/>
      </c>
      <c r="L226" s="133">
        <f>K226-VLOOKUP($N226,매칭테이블!$G:$J,3,0)*K226</f>
        <v/>
      </c>
      <c r="M226" s="133">
        <f>VLOOKUP($N226,매칭테이블!$G:$J,4,0)*H226</f>
        <v/>
      </c>
      <c r="N226" s="133">
        <f>F226&amp;E226&amp;G226&amp;I226</f>
        <v/>
      </c>
      <c r="O226" s="133" t="n"/>
      <c r="P226" s="133" t="n"/>
    </row>
    <row r="227" hidden="1" customFormat="1" s="133">
      <c r="B227" s="150" t="n">
        <v>43780</v>
      </c>
      <c r="C227" s="133">
        <f>TEXT(B227,"aaa")</f>
        <v/>
      </c>
      <c r="D227" s="133" t="inlineStr">
        <is>
          <t>네이버 쇼핑검색</t>
        </is>
      </c>
      <c r="E227" s="133">
        <f>VLOOKUP(G227,매칭테이블!D:E,2,0)</f>
        <v/>
      </c>
      <c r="F227" s="133" t="n"/>
      <c r="G227" s="133">
        <f>VLOOKUP(A227,'카페24 매칭'!B:C,2,0)</f>
        <v/>
      </c>
      <c r="H227" s="133" t="n"/>
      <c r="I227" s="133" t="n"/>
      <c r="J227" s="133" t="n">
        <v>4560</v>
      </c>
      <c r="K227" s="133">
        <f>VLOOKUP($N227,매칭테이블!$G:$J,2,0)*H227</f>
        <v/>
      </c>
      <c r="L227" s="133">
        <f>K227-VLOOKUP($N227,매칭테이블!$G:$J,3,0)*K227</f>
        <v/>
      </c>
      <c r="M227" s="133">
        <f>VLOOKUP($N227,매칭테이블!$G:$J,4,0)*H227</f>
        <v/>
      </c>
      <c r="N227" s="133">
        <f>F227&amp;E227&amp;G227&amp;I227</f>
        <v/>
      </c>
      <c r="O227" s="133" t="n"/>
      <c r="P227" s="133" t="n"/>
    </row>
    <row r="228" hidden="1" customFormat="1" s="133">
      <c r="B228" s="150" t="n">
        <v>43781</v>
      </c>
      <c r="C228" s="133">
        <f>TEXT(B228,"aaa")</f>
        <v/>
      </c>
      <c r="D228" s="133" t="inlineStr">
        <is>
          <t>네이버 쇼핑검색</t>
        </is>
      </c>
      <c r="E228" s="133">
        <f>VLOOKUP(G228,매칭테이블!D:E,2,0)</f>
        <v/>
      </c>
      <c r="F228" s="133" t="n"/>
      <c r="G228" s="133">
        <f>VLOOKUP(A228,'카페24 매칭'!B:C,2,0)</f>
        <v/>
      </c>
      <c r="H228" s="133" t="n"/>
      <c r="I228" s="133" t="n"/>
      <c r="J228" s="133" t="n">
        <v>12350</v>
      </c>
      <c r="K228" s="133">
        <f>VLOOKUP($N228,매칭테이블!$G:$J,2,0)*H228</f>
        <v/>
      </c>
      <c r="L228" s="133">
        <f>K228-VLOOKUP($N228,매칭테이블!$G:$J,3,0)*K228</f>
        <v/>
      </c>
      <c r="M228" s="133">
        <f>VLOOKUP($N228,매칭테이블!$G:$J,4,0)*H228</f>
        <v/>
      </c>
      <c r="N228" s="133">
        <f>F228&amp;E228&amp;G228&amp;I228</f>
        <v/>
      </c>
      <c r="O228" s="133" t="n"/>
      <c r="P228" s="133" t="n"/>
    </row>
    <row r="229" hidden="1" customFormat="1" s="133">
      <c r="B229" s="150" t="n">
        <v>43782</v>
      </c>
      <c r="C229" s="133">
        <f>TEXT(B229,"aaa")</f>
        <v/>
      </c>
      <c r="D229" s="133" t="inlineStr">
        <is>
          <t>네이버 쇼핑검색</t>
        </is>
      </c>
      <c r="E229" s="133">
        <f>VLOOKUP(G229,매칭테이블!D:E,2,0)</f>
        <v/>
      </c>
      <c r="F229" s="133" t="n"/>
      <c r="G229" s="133">
        <f>VLOOKUP(A229,'카페24 매칭'!B:C,2,0)</f>
        <v/>
      </c>
      <c r="H229" s="133" t="n"/>
      <c r="I229" s="133" t="n"/>
      <c r="J229" s="133" t="n">
        <v>6509.999999999999</v>
      </c>
      <c r="K229" s="133">
        <f>VLOOKUP($N229,매칭테이블!$G:$J,2,0)*H229</f>
        <v/>
      </c>
      <c r="L229" s="133">
        <f>K229-VLOOKUP($N229,매칭테이블!$G:$J,3,0)*K229</f>
        <v/>
      </c>
      <c r="M229" s="133">
        <f>VLOOKUP($N229,매칭테이블!$G:$J,4,0)*H229</f>
        <v/>
      </c>
      <c r="N229" s="133">
        <f>F229&amp;E229&amp;G229&amp;I229</f>
        <v/>
      </c>
      <c r="O229" s="133" t="n"/>
      <c r="P229" s="133" t="n"/>
    </row>
    <row r="230" hidden="1" customFormat="1" s="133">
      <c r="B230" s="150" t="n">
        <v>43783</v>
      </c>
      <c r="C230" s="133">
        <f>TEXT(B230,"aaa")</f>
        <v/>
      </c>
      <c r="D230" s="133" t="inlineStr">
        <is>
          <t>네이버 쇼핑검색</t>
        </is>
      </c>
      <c r="E230" s="133">
        <f>VLOOKUP(G230,매칭테이블!D:E,2,0)</f>
        <v/>
      </c>
      <c r="F230" s="133" t="n"/>
      <c r="G230" s="133">
        <f>VLOOKUP(A230,'카페24 매칭'!B:C,2,0)</f>
        <v/>
      </c>
      <c r="H230" s="133" t="n"/>
      <c r="I230" s="133" t="n"/>
      <c r="J230" s="133" t="n">
        <v>4990</v>
      </c>
      <c r="K230" s="133">
        <f>VLOOKUP($N230,매칭테이블!$G:$J,2,0)*H230</f>
        <v/>
      </c>
      <c r="L230" s="133">
        <f>K230-VLOOKUP($N230,매칭테이블!$G:$J,3,0)*K230</f>
        <v/>
      </c>
      <c r="M230" s="133">
        <f>VLOOKUP($N230,매칭테이블!$G:$J,4,0)*H230</f>
        <v/>
      </c>
      <c r="N230" s="133">
        <f>F230&amp;E230&amp;G230&amp;I230</f>
        <v/>
      </c>
      <c r="O230" s="133" t="n"/>
      <c r="P230" s="133" t="n"/>
    </row>
    <row r="231" hidden="1" customFormat="1" s="133">
      <c r="B231" s="150" t="n">
        <v>43784</v>
      </c>
      <c r="C231" s="133">
        <f>TEXT(B231,"aaa")</f>
        <v/>
      </c>
      <c r="D231" s="133" t="inlineStr">
        <is>
          <t>네이버 쇼핑검색</t>
        </is>
      </c>
      <c r="E231" s="133">
        <f>VLOOKUP(G231,매칭테이블!D:E,2,0)</f>
        <v/>
      </c>
      <c r="F231" s="133" t="n"/>
      <c r="G231" s="133">
        <f>VLOOKUP(A231,'카페24 매칭'!B:C,2,0)</f>
        <v/>
      </c>
      <c r="H231" s="133" t="n"/>
      <c r="I231" s="133" t="n"/>
      <c r="J231" s="133" t="n">
        <v>5400</v>
      </c>
      <c r="K231" s="133">
        <f>VLOOKUP($N231,매칭테이블!$G:$J,2,0)*H231</f>
        <v/>
      </c>
      <c r="L231" s="133">
        <f>K231-VLOOKUP($N231,매칭테이블!$G:$J,3,0)*K231</f>
        <v/>
      </c>
      <c r="M231" s="133">
        <f>VLOOKUP($N231,매칭테이블!$G:$J,4,0)*H231</f>
        <v/>
      </c>
      <c r="N231" s="133">
        <f>F231&amp;E231&amp;G231&amp;I231</f>
        <v/>
      </c>
      <c r="O231" s="133" t="n"/>
      <c r="P231" s="133" t="n"/>
    </row>
    <row r="232" hidden="1" customFormat="1" s="133">
      <c r="B232" s="150" t="n">
        <v>43785</v>
      </c>
      <c r="C232" s="133">
        <f>TEXT(B232,"aaa")</f>
        <v/>
      </c>
      <c r="D232" s="133" t="inlineStr">
        <is>
          <t>네이버 쇼핑검색</t>
        </is>
      </c>
      <c r="E232" s="133">
        <f>VLOOKUP(G232,매칭테이블!D:E,2,0)</f>
        <v/>
      </c>
      <c r="F232" s="133" t="n"/>
      <c r="G232" s="133">
        <f>VLOOKUP(A232,'카페24 매칭'!B:C,2,0)</f>
        <v/>
      </c>
      <c r="H232" s="133" t="n"/>
      <c r="I232" s="133" t="n"/>
      <c r="J232" s="133" t="n">
        <v>4600</v>
      </c>
      <c r="K232" s="133">
        <f>VLOOKUP($N232,매칭테이블!$G:$J,2,0)*H232</f>
        <v/>
      </c>
      <c r="L232" s="133">
        <f>K232-VLOOKUP($N232,매칭테이블!$G:$J,3,0)*K232</f>
        <v/>
      </c>
      <c r="M232" s="133">
        <f>VLOOKUP($N232,매칭테이블!$G:$J,4,0)*H232</f>
        <v/>
      </c>
      <c r="N232" s="133">
        <f>F232&amp;E232&amp;G232&amp;I232</f>
        <v/>
      </c>
      <c r="O232" s="133" t="n"/>
      <c r="P232" s="133" t="n"/>
    </row>
    <row r="233" hidden="1" customFormat="1" s="133">
      <c r="B233" s="150" t="n">
        <v>43786</v>
      </c>
      <c r="C233" s="133">
        <f>TEXT(B233,"aaa")</f>
        <v/>
      </c>
      <c r="D233" s="133" t="inlineStr">
        <is>
          <t>네이버 쇼핑검색</t>
        </is>
      </c>
      <c r="E233" s="133">
        <f>VLOOKUP(G233,매칭테이블!D:E,2,0)</f>
        <v/>
      </c>
      <c r="F233" s="133" t="n"/>
      <c r="G233" s="133">
        <f>VLOOKUP(A233,'카페24 매칭'!B:C,2,0)</f>
        <v/>
      </c>
      <c r="H233" s="133" t="n"/>
      <c r="I233" s="133" t="n"/>
      <c r="J233" s="133" t="n">
        <v>6199.999999999999</v>
      </c>
      <c r="K233" s="133">
        <f>VLOOKUP($N233,매칭테이블!$G:$J,2,0)*H233</f>
        <v/>
      </c>
      <c r="L233" s="133">
        <f>K233-VLOOKUP($N233,매칭테이블!$G:$J,3,0)*K233</f>
        <v/>
      </c>
      <c r="M233" s="133">
        <f>VLOOKUP($N233,매칭테이블!$G:$J,4,0)*H233</f>
        <v/>
      </c>
      <c r="N233" s="133">
        <f>F233&amp;E233&amp;G233&amp;I233</f>
        <v/>
      </c>
      <c r="O233" s="133" t="n"/>
      <c r="P233" s="133" t="n"/>
    </row>
    <row r="234" hidden="1" customFormat="1" s="133">
      <c r="B234" s="150" t="n">
        <v>43787</v>
      </c>
      <c r="C234" s="133">
        <f>TEXT(B234,"aaa")</f>
        <v/>
      </c>
      <c r="D234" s="133" t="inlineStr">
        <is>
          <t>네이버 쇼핑검색</t>
        </is>
      </c>
      <c r="E234" s="133">
        <f>VLOOKUP(G234,매칭테이블!D:E,2,0)</f>
        <v/>
      </c>
      <c r="F234" s="133" t="n"/>
      <c r="G234" s="133">
        <f>VLOOKUP(A234,'카페24 매칭'!B:C,2,0)</f>
        <v/>
      </c>
      <c r="H234" s="133" t="n"/>
      <c r="I234" s="133" t="n"/>
      <c r="J234" s="133" t="n">
        <v>3980</v>
      </c>
      <c r="K234" s="133">
        <f>VLOOKUP($N234,매칭테이블!$G:$J,2,0)*H234</f>
        <v/>
      </c>
      <c r="L234" s="133">
        <f>K234-VLOOKUP($N234,매칭테이블!$G:$J,3,0)*K234</f>
        <v/>
      </c>
      <c r="M234" s="133">
        <f>VLOOKUP($N234,매칭테이블!$G:$J,4,0)*H234</f>
        <v/>
      </c>
      <c r="N234" s="133">
        <f>F234&amp;E234&amp;G234&amp;I234</f>
        <v/>
      </c>
      <c r="O234" s="133" t="n"/>
      <c r="P234" s="133" t="n"/>
    </row>
    <row r="235" hidden="1" customFormat="1" s="133">
      <c r="B235" s="150" t="n">
        <v>43788</v>
      </c>
      <c r="C235" s="133">
        <f>TEXT(B235,"aaa")</f>
        <v/>
      </c>
      <c r="D235" s="133" t="inlineStr">
        <is>
          <t>네이버 쇼핑검색</t>
        </is>
      </c>
      <c r="E235" s="133">
        <f>VLOOKUP(G235,매칭테이블!D:E,2,0)</f>
        <v/>
      </c>
      <c r="F235" s="133" t="n"/>
      <c r="G235" s="133">
        <f>VLOOKUP(A235,'카페24 매칭'!B:C,2,0)</f>
        <v/>
      </c>
      <c r="H235" s="133" t="n"/>
      <c r="I235" s="133" t="n"/>
      <c r="J235" s="133" t="n">
        <v>8800</v>
      </c>
      <c r="K235" s="133">
        <f>VLOOKUP($N235,매칭테이블!$G:$J,2,0)*H235</f>
        <v/>
      </c>
      <c r="L235" s="133">
        <f>K235-VLOOKUP($N235,매칭테이블!$G:$J,3,0)*K235</f>
        <v/>
      </c>
      <c r="M235" s="133">
        <f>VLOOKUP($N235,매칭테이블!$G:$J,4,0)*H235</f>
        <v/>
      </c>
      <c r="N235" s="133">
        <f>F235&amp;E235&amp;G235&amp;I235</f>
        <v/>
      </c>
      <c r="O235" s="133" t="n"/>
      <c r="P235" s="133" t="n"/>
    </row>
    <row r="236" hidden="1" customFormat="1" s="133">
      <c r="B236" s="150" t="n">
        <v>43789</v>
      </c>
      <c r="C236" s="133">
        <f>TEXT(B236,"aaa")</f>
        <v/>
      </c>
      <c r="D236" s="133" t="inlineStr">
        <is>
          <t>네이버 쇼핑검색</t>
        </is>
      </c>
      <c r="E236" s="133">
        <f>VLOOKUP(G236,매칭테이블!D:E,2,0)</f>
        <v/>
      </c>
      <c r="F236" s="133" t="n"/>
      <c r="G236" s="133">
        <f>VLOOKUP(A236,'카페24 매칭'!B:C,2,0)</f>
        <v/>
      </c>
      <c r="H236" s="133" t="n"/>
      <c r="I236" s="133" t="n"/>
      <c r="J236" s="133" t="n">
        <v>5799.999999999999</v>
      </c>
      <c r="K236" s="133">
        <f>VLOOKUP($N236,매칭테이블!$G:$J,2,0)*H236</f>
        <v/>
      </c>
      <c r="L236" s="133">
        <f>K236-VLOOKUP($N236,매칭테이블!$G:$J,3,0)*K236</f>
        <v/>
      </c>
      <c r="M236" s="133">
        <f>VLOOKUP($N236,매칭테이블!$G:$J,4,0)*H236</f>
        <v/>
      </c>
      <c r="N236" s="133">
        <f>F236&amp;E236&amp;G236&amp;I236</f>
        <v/>
      </c>
      <c r="O236" s="133" t="n"/>
      <c r="P236" s="133" t="n"/>
    </row>
    <row r="237" hidden="1" customFormat="1" s="133">
      <c r="B237" s="150" t="n">
        <v>43790</v>
      </c>
      <c r="C237" s="133">
        <f>TEXT(B237,"aaa")</f>
        <v/>
      </c>
      <c r="D237" s="133" t="inlineStr">
        <is>
          <t>네이버 쇼핑검색</t>
        </is>
      </c>
      <c r="E237" s="133">
        <f>VLOOKUP(G237,매칭테이블!D:E,2,0)</f>
        <v/>
      </c>
      <c r="F237" s="133" t="n"/>
      <c r="G237" s="133">
        <f>VLOOKUP(A237,'카페24 매칭'!B:C,2,0)</f>
        <v/>
      </c>
      <c r="H237" s="133" t="n"/>
      <c r="I237" s="133" t="n"/>
      <c r="J237" s="133" t="n">
        <v>5590</v>
      </c>
      <c r="K237" s="133">
        <f>VLOOKUP($N237,매칭테이블!$G:$J,2,0)*H237</f>
        <v/>
      </c>
      <c r="L237" s="133">
        <f>K237-VLOOKUP($N237,매칭테이블!$G:$J,3,0)*K237</f>
        <v/>
      </c>
      <c r="M237" s="133">
        <f>VLOOKUP($N237,매칭테이블!$G:$J,4,0)*H237</f>
        <v/>
      </c>
      <c r="N237" s="133">
        <f>F237&amp;E237&amp;G237&amp;I237</f>
        <v/>
      </c>
      <c r="O237" s="133" t="n"/>
      <c r="P237" s="133" t="n"/>
    </row>
    <row r="238" hidden="1" customFormat="1" s="133">
      <c r="B238" s="150" t="n">
        <v>43791</v>
      </c>
      <c r="C238" s="133">
        <f>TEXT(B238,"aaa")</f>
        <v/>
      </c>
      <c r="D238" s="133" t="inlineStr">
        <is>
          <t>네이버 쇼핑검색</t>
        </is>
      </c>
      <c r="E238" s="133">
        <f>VLOOKUP(G238,매칭테이블!D:E,2,0)</f>
        <v/>
      </c>
      <c r="F238" s="133" t="n"/>
      <c r="G238" s="133">
        <f>VLOOKUP(A238,'카페24 매칭'!B:C,2,0)</f>
        <v/>
      </c>
      <c r="H238" s="133" t="n"/>
      <c r="I238" s="133" t="n"/>
      <c r="J238" s="133" t="n">
        <v>5350</v>
      </c>
      <c r="K238" s="133">
        <f>VLOOKUP($N238,매칭테이블!$G:$J,2,0)*H238</f>
        <v/>
      </c>
      <c r="L238" s="133">
        <f>K238-VLOOKUP($N238,매칭테이블!$G:$J,3,0)*K238</f>
        <v/>
      </c>
      <c r="M238" s="133">
        <f>VLOOKUP($N238,매칭테이블!$G:$J,4,0)*H238</f>
        <v/>
      </c>
      <c r="N238" s="133">
        <f>F238&amp;E238&amp;G238&amp;I238</f>
        <v/>
      </c>
      <c r="O238" s="133" t="n"/>
      <c r="P238" s="133" t="n"/>
    </row>
    <row r="239" hidden="1" customFormat="1" s="133">
      <c r="B239" s="150" t="n">
        <v>43792</v>
      </c>
      <c r="C239" s="133">
        <f>TEXT(B239,"aaa")</f>
        <v/>
      </c>
      <c r="D239" s="133" t="inlineStr">
        <is>
          <t>네이버 쇼핑검색</t>
        </is>
      </c>
      <c r="E239" s="133">
        <f>VLOOKUP(G239,매칭테이블!D:E,2,0)</f>
        <v/>
      </c>
      <c r="F239" s="133" t="n"/>
      <c r="G239" s="133">
        <f>VLOOKUP(A239,'카페24 매칭'!B:C,2,0)</f>
        <v/>
      </c>
      <c r="H239" s="133" t="n"/>
      <c r="I239" s="133" t="n"/>
      <c r="J239" s="133" t="n">
        <v>5200</v>
      </c>
      <c r="K239" s="133">
        <f>VLOOKUP($N239,매칭테이블!$G:$J,2,0)*H239</f>
        <v/>
      </c>
      <c r="L239" s="133">
        <f>K239-VLOOKUP($N239,매칭테이블!$G:$J,3,0)*K239</f>
        <v/>
      </c>
      <c r="M239" s="133">
        <f>VLOOKUP($N239,매칭테이블!$G:$J,4,0)*H239</f>
        <v/>
      </c>
      <c r="N239" s="133">
        <f>F239&amp;E239&amp;G239&amp;I239</f>
        <v/>
      </c>
      <c r="O239" s="133" t="n"/>
      <c r="P239" s="133" t="n"/>
    </row>
    <row r="240" hidden="1" customFormat="1" s="133">
      <c r="B240" s="150" t="n">
        <v>43793</v>
      </c>
      <c r="C240" s="133">
        <f>TEXT(B240,"aaa")</f>
        <v/>
      </c>
      <c r="D240" s="133" t="inlineStr">
        <is>
          <t>네이버 쇼핑검색</t>
        </is>
      </c>
      <c r="E240" s="133">
        <f>VLOOKUP(G240,매칭테이블!D:E,2,0)</f>
        <v/>
      </c>
      <c r="F240" s="133" t="n"/>
      <c r="G240" s="133">
        <f>VLOOKUP(A240,'카페24 매칭'!B:C,2,0)</f>
        <v/>
      </c>
      <c r="H240" s="133" t="n"/>
      <c r="I240" s="133" t="n"/>
      <c r="J240" s="133" t="n">
        <v>6799.999999999999</v>
      </c>
      <c r="K240" s="133">
        <f>VLOOKUP($N240,매칭테이블!$G:$J,2,0)*H240</f>
        <v/>
      </c>
      <c r="L240" s="133">
        <f>K240-VLOOKUP($N240,매칭테이블!$G:$J,3,0)*K240</f>
        <v/>
      </c>
      <c r="M240" s="133">
        <f>VLOOKUP($N240,매칭테이블!$G:$J,4,0)*H240</f>
        <v/>
      </c>
      <c r="N240" s="133">
        <f>F240&amp;E240&amp;G240&amp;I240</f>
        <v/>
      </c>
      <c r="O240" s="133" t="n"/>
      <c r="P240" s="133" t="n"/>
    </row>
    <row r="241" hidden="1" customFormat="1" s="133">
      <c r="B241" s="150" t="n">
        <v>43794</v>
      </c>
      <c r="C241" s="133">
        <f>TEXT(B241,"aaa")</f>
        <v/>
      </c>
      <c r="D241" s="133" t="inlineStr">
        <is>
          <t>네이버 쇼핑검색</t>
        </is>
      </c>
      <c r="E241" s="133">
        <f>VLOOKUP(G241,매칭테이블!D:E,2,0)</f>
        <v/>
      </c>
      <c r="F241" s="133" t="n"/>
      <c r="G241" s="133">
        <f>VLOOKUP(A241,'카페24 매칭'!B:C,2,0)</f>
        <v/>
      </c>
      <c r="H241" s="133" t="n"/>
      <c r="I241" s="133" t="n"/>
      <c r="J241" s="133" t="n">
        <v>6199.999999999999</v>
      </c>
      <c r="K241" s="133">
        <f>VLOOKUP($N241,매칭테이블!$G:$J,2,0)*H241</f>
        <v/>
      </c>
      <c r="L241" s="133">
        <f>K241-VLOOKUP($N241,매칭테이블!$G:$J,3,0)*K241</f>
        <v/>
      </c>
      <c r="M241" s="133">
        <f>VLOOKUP($N241,매칭테이블!$G:$J,4,0)*H241</f>
        <v/>
      </c>
      <c r="N241" s="133">
        <f>F241&amp;E241&amp;G241&amp;I241</f>
        <v/>
      </c>
      <c r="O241" s="133" t="n"/>
      <c r="P241" s="133" t="n"/>
    </row>
    <row r="242" hidden="1" customFormat="1" s="133">
      <c r="B242" s="150" t="n">
        <v>43795</v>
      </c>
      <c r="C242" s="133">
        <f>TEXT(B242,"aaa")</f>
        <v/>
      </c>
      <c r="D242" s="133" t="inlineStr">
        <is>
          <t>네이버 쇼핑검색</t>
        </is>
      </c>
      <c r="E242" s="133">
        <f>VLOOKUP(G242,매칭테이블!D:E,2,0)</f>
        <v/>
      </c>
      <c r="F242" s="133" t="n"/>
      <c r="G242" s="133">
        <f>VLOOKUP(A242,'카페24 매칭'!B:C,2,0)</f>
        <v/>
      </c>
      <c r="H242" s="133" t="n"/>
      <c r="I242" s="133" t="n"/>
      <c r="J242" s="133" t="n">
        <v>5350</v>
      </c>
      <c r="K242" s="133">
        <f>VLOOKUP($N242,매칭테이블!$G:$J,2,0)*H242</f>
        <v/>
      </c>
      <c r="L242" s="133">
        <f>K242-VLOOKUP($N242,매칭테이블!$G:$J,3,0)*K242</f>
        <v/>
      </c>
      <c r="M242" s="133">
        <f>VLOOKUP($N242,매칭테이블!$G:$J,4,0)*H242</f>
        <v/>
      </c>
      <c r="N242" s="133">
        <f>F242&amp;E242&amp;G242&amp;I242</f>
        <v/>
      </c>
      <c r="O242" s="133" t="n"/>
      <c r="P242" s="133" t="n"/>
    </row>
    <row r="243" hidden="1" customFormat="1" s="133">
      <c r="B243" s="150" t="n">
        <v>43796</v>
      </c>
      <c r="C243" s="133">
        <f>TEXT(B243,"aaa")</f>
        <v/>
      </c>
      <c r="D243" s="133" t="inlineStr">
        <is>
          <t>네이버 쇼핑검색</t>
        </is>
      </c>
      <c r="E243" s="133">
        <f>VLOOKUP(G243,매칭테이블!D:E,2,0)</f>
        <v/>
      </c>
      <c r="F243" s="133" t="n"/>
      <c r="G243" s="133">
        <f>VLOOKUP(A243,'카페24 매칭'!B:C,2,0)</f>
        <v/>
      </c>
      <c r="H243" s="133" t="n"/>
      <c r="I243" s="133" t="n"/>
      <c r="J243" s="133" t="n">
        <v>3600</v>
      </c>
      <c r="K243" s="133">
        <f>VLOOKUP($N243,매칭테이블!$G:$J,2,0)*H243</f>
        <v/>
      </c>
      <c r="L243" s="133">
        <f>K243-VLOOKUP($N243,매칭테이블!$G:$J,3,0)*K243</f>
        <v/>
      </c>
      <c r="M243" s="133">
        <f>VLOOKUP($N243,매칭테이블!$G:$J,4,0)*H243</f>
        <v/>
      </c>
      <c r="N243" s="133">
        <f>F243&amp;E243&amp;G243&amp;I243</f>
        <v/>
      </c>
      <c r="O243" s="133" t="n"/>
      <c r="P243" s="133" t="n"/>
    </row>
    <row r="244" hidden="1" customFormat="1" s="133">
      <c r="B244" s="150" t="n">
        <v>43797</v>
      </c>
      <c r="C244" s="133">
        <f>TEXT(B244,"aaa")</f>
        <v/>
      </c>
      <c r="D244" s="133" t="inlineStr">
        <is>
          <t>네이버 쇼핑검색</t>
        </is>
      </c>
      <c r="E244" s="133">
        <f>VLOOKUP(G244,매칭테이블!D:E,2,0)</f>
        <v/>
      </c>
      <c r="F244" s="133" t="n"/>
      <c r="G244" s="133">
        <f>VLOOKUP(A244,'카페24 매칭'!B:C,2,0)</f>
        <v/>
      </c>
      <c r="H244" s="133" t="n"/>
      <c r="I244" s="133" t="n"/>
      <c r="J244" s="133" t="n">
        <v>3390</v>
      </c>
      <c r="K244" s="133">
        <f>VLOOKUP($N244,매칭테이블!$G:$J,2,0)*H244</f>
        <v/>
      </c>
      <c r="L244" s="133">
        <f>K244-VLOOKUP($N244,매칭테이블!$G:$J,3,0)*K244</f>
        <v/>
      </c>
      <c r="M244" s="133">
        <f>VLOOKUP($N244,매칭테이블!$G:$J,4,0)*H244</f>
        <v/>
      </c>
      <c r="N244" s="133">
        <f>F244&amp;E244&amp;G244&amp;I244</f>
        <v/>
      </c>
      <c r="O244" s="133" t="n"/>
      <c r="P244" s="133" t="n"/>
    </row>
    <row r="245" hidden="1" customFormat="1" s="133">
      <c r="B245" s="150" t="n">
        <v>43798</v>
      </c>
      <c r="C245" s="133">
        <f>TEXT(B245,"aaa")</f>
        <v/>
      </c>
      <c r="D245" s="133" t="inlineStr">
        <is>
          <t>네이버 쇼핑검색</t>
        </is>
      </c>
      <c r="E245" s="133">
        <f>VLOOKUP(G245,매칭테이블!D:E,2,0)</f>
        <v/>
      </c>
      <c r="F245" s="133" t="n"/>
      <c r="G245" s="133">
        <f>VLOOKUP(A245,'카페24 매칭'!B:C,2,0)</f>
        <v/>
      </c>
      <c r="H245" s="133" t="n"/>
      <c r="I245" s="133" t="n"/>
      <c r="J245" s="133" t="n">
        <v>4550</v>
      </c>
      <c r="K245" s="133">
        <f>VLOOKUP($N245,매칭테이블!$G:$J,2,0)*H245</f>
        <v/>
      </c>
      <c r="L245" s="133">
        <f>K245-VLOOKUP($N245,매칭테이블!$G:$J,3,0)*K245</f>
        <v/>
      </c>
      <c r="M245" s="133">
        <f>VLOOKUP($N245,매칭테이블!$G:$J,4,0)*H245</f>
        <v/>
      </c>
      <c r="N245" s="133">
        <f>F245&amp;E245&amp;G245&amp;I245</f>
        <v/>
      </c>
      <c r="O245" s="133" t="n"/>
      <c r="P245" s="133" t="n"/>
    </row>
    <row r="246" hidden="1" customFormat="1" s="133">
      <c r="B246" s="150" t="n">
        <v>43799</v>
      </c>
      <c r="C246" s="133">
        <f>TEXT(B246,"aaa")</f>
        <v/>
      </c>
      <c r="D246" s="133" t="inlineStr">
        <is>
          <t>네이버 쇼핑검색</t>
        </is>
      </c>
      <c r="E246" s="133">
        <f>VLOOKUP(G246,매칭테이블!D:E,2,0)</f>
        <v/>
      </c>
      <c r="F246" s="133" t="n"/>
      <c r="G246" s="133">
        <f>VLOOKUP(A246,'카페24 매칭'!B:C,2,0)</f>
        <v/>
      </c>
      <c r="H246" s="133" t="n"/>
      <c r="I246" s="133" t="n"/>
      <c r="J246" s="133" t="n">
        <v>3600</v>
      </c>
      <c r="K246" s="133">
        <f>VLOOKUP($N246,매칭테이블!$G:$J,2,0)*H246</f>
        <v/>
      </c>
      <c r="L246" s="133">
        <f>K246-VLOOKUP($N246,매칭테이블!$G:$J,3,0)*K246</f>
        <v/>
      </c>
      <c r="M246" s="133">
        <f>VLOOKUP($N246,매칭테이블!$G:$J,4,0)*H246</f>
        <v/>
      </c>
      <c r="N246" s="133">
        <f>F246&amp;E246&amp;G246&amp;I246</f>
        <v/>
      </c>
      <c r="O246" s="133" t="n"/>
      <c r="P246" s="133" t="n"/>
    </row>
    <row r="247" hidden="1" customFormat="1" s="133">
      <c r="B247" s="150" t="n">
        <v>43770</v>
      </c>
      <c r="C247" s="133">
        <f>TEXT(B247,"aaa")</f>
        <v/>
      </c>
      <c r="D247" s="133" t="inlineStr">
        <is>
          <t>네이버 브랜드검색</t>
        </is>
      </c>
      <c r="E247" s="133">
        <f>VLOOKUP(G247,매칭테이블!D:E,2,0)</f>
        <v/>
      </c>
      <c r="F247" s="133" t="n"/>
      <c r="G247" s="133">
        <f>VLOOKUP(A247,'카페24 매칭'!B:C,2,0)</f>
        <v/>
      </c>
      <c r="H247" s="133" t="n"/>
      <c r="I247" s="133" t="n"/>
      <c r="J247" s="133" t="n">
        <v>20000</v>
      </c>
      <c r="K247" s="133">
        <f>VLOOKUP($N247,매칭테이블!$G:$J,2,0)*H247</f>
        <v/>
      </c>
      <c r="L247" s="133">
        <f>K247-VLOOKUP($N247,매칭테이블!$G:$J,3,0)*K247</f>
        <v/>
      </c>
      <c r="M247" s="133">
        <f>VLOOKUP($N247,매칭테이블!$G:$J,4,0)*H247</f>
        <v/>
      </c>
      <c r="N247" s="133">
        <f>F247&amp;E247&amp;G247&amp;I247</f>
        <v/>
      </c>
      <c r="O247" s="133" t="n"/>
      <c r="P247" s="133" t="n"/>
    </row>
    <row r="248" hidden="1" customFormat="1" s="133">
      <c r="B248" s="150" t="n">
        <v>43771</v>
      </c>
      <c r="C248" s="133">
        <f>TEXT(B248,"aaa")</f>
        <v/>
      </c>
      <c r="D248" s="133" t="inlineStr">
        <is>
          <t>네이버 브랜드검색</t>
        </is>
      </c>
      <c r="E248" s="133">
        <f>VLOOKUP(G248,매칭테이블!D:E,2,0)</f>
        <v/>
      </c>
      <c r="F248" s="133" t="n"/>
      <c r="G248" s="133">
        <f>VLOOKUP(A248,'카페24 매칭'!B:C,2,0)</f>
        <v/>
      </c>
      <c r="H248" s="133" t="n"/>
      <c r="I248" s="133" t="n"/>
      <c r="J248" s="133" t="n">
        <v>20000</v>
      </c>
      <c r="K248" s="133">
        <f>VLOOKUP($N248,매칭테이블!$G:$J,2,0)*H248</f>
        <v/>
      </c>
      <c r="L248" s="133">
        <f>K248-VLOOKUP($N248,매칭테이블!$G:$J,3,0)*K248</f>
        <v/>
      </c>
      <c r="M248" s="133">
        <f>VLOOKUP($N248,매칭테이블!$G:$J,4,0)*H248</f>
        <v/>
      </c>
      <c r="N248" s="133">
        <f>F248&amp;E248&amp;G248&amp;I248</f>
        <v/>
      </c>
      <c r="O248" s="133" t="n"/>
      <c r="P248" s="133" t="n"/>
    </row>
    <row r="249" hidden="1" customFormat="1" s="133">
      <c r="B249" s="150" t="n">
        <v>43772</v>
      </c>
      <c r="C249" s="133">
        <f>TEXT(B249,"aaa")</f>
        <v/>
      </c>
      <c r="D249" s="133" t="inlineStr">
        <is>
          <t>네이버 브랜드검색</t>
        </is>
      </c>
      <c r="E249" s="133">
        <f>VLOOKUP(G249,매칭테이블!D:E,2,0)</f>
        <v/>
      </c>
      <c r="F249" s="133" t="n"/>
      <c r="G249" s="133">
        <f>VLOOKUP(A249,'카페24 매칭'!B:C,2,0)</f>
        <v/>
      </c>
      <c r="H249" s="133" t="n"/>
      <c r="I249" s="133" t="n"/>
      <c r="J249" s="133" t="n">
        <v>20000</v>
      </c>
      <c r="K249" s="133">
        <f>VLOOKUP($N249,매칭테이블!$G:$J,2,0)*H249</f>
        <v/>
      </c>
      <c r="L249" s="133">
        <f>K249-VLOOKUP($N249,매칭테이블!$G:$J,3,0)*K249</f>
        <v/>
      </c>
      <c r="M249" s="133">
        <f>VLOOKUP($N249,매칭테이블!$G:$J,4,0)*H249</f>
        <v/>
      </c>
      <c r="N249" s="133">
        <f>F249&amp;E249&amp;G249&amp;I249</f>
        <v/>
      </c>
      <c r="O249" s="133" t="n"/>
      <c r="P249" s="133" t="n"/>
    </row>
    <row r="250" hidden="1" customFormat="1" s="133">
      <c r="B250" s="150" t="n">
        <v>43773</v>
      </c>
      <c r="C250" s="133">
        <f>TEXT(B250,"aaa")</f>
        <v/>
      </c>
      <c r="D250" s="133" t="inlineStr">
        <is>
          <t>네이버 브랜드검색</t>
        </is>
      </c>
      <c r="E250" s="133">
        <f>VLOOKUP(G250,매칭테이블!D:E,2,0)</f>
        <v/>
      </c>
      <c r="F250" s="133" t="n"/>
      <c r="G250" s="133">
        <f>VLOOKUP(A250,'카페24 매칭'!B:C,2,0)</f>
        <v/>
      </c>
      <c r="H250" s="133" t="n"/>
      <c r="I250" s="133" t="n"/>
      <c r="J250" s="133" t="n">
        <v>20000</v>
      </c>
      <c r="K250" s="133">
        <f>VLOOKUP($N250,매칭테이블!$G:$J,2,0)*H250</f>
        <v/>
      </c>
      <c r="L250" s="133">
        <f>K250-VLOOKUP($N250,매칭테이블!$G:$J,3,0)*K250</f>
        <v/>
      </c>
      <c r="M250" s="133">
        <f>VLOOKUP($N250,매칭테이블!$G:$J,4,0)*H250</f>
        <v/>
      </c>
      <c r="N250" s="133">
        <f>F250&amp;E250&amp;G250&amp;I250</f>
        <v/>
      </c>
      <c r="O250" s="133" t="n"/>
      <c r="P250" s="133" t="n"/>
    </row>
    <row r="251" hidden="1" customFormat="1" s="133">
      <c r="B251" s="150" t="n">
        <v>43774</v>
      </c>
      <c r="C251" s="133">
        <f>TEXT(B251,"aaa")</f>
        <v/>
      </c>
      <c r="D251" s="133" t="inlineStr">
        <is>
          <t>네이버 브랜드검색</t>
        </is>
      </c>
      <c r="E251" s="133">
        <f>VLOOKUP(G251,매칭테이블!D:E,2,0)</f>
        <v/>
      </c>
      <c r="F251" s="133" t="n"/>
      <c r="G251" s="133">
        <f>VLOOKUP(A251,'카페24 매칭'!B:C,2,0)</f>
        <v/>
      </c>
      <c r="H251" s="133" t="n"/>
      <c r="I251" s="133" t="n"/>
      <c r="J251" s="133" t="n">
        <v>20000</v>
      </c>
      <c r="K251" s="133">
        <f>VLOOKUP($N251,매칭테이블!$G:$J,2,0)*H251</f>
        <v/>
      </c>
      <c r="L251" s="133">
        <f>K251-VLOOKUP($N251,매칭테이블!$G:$J,3,0)*K251</f>
        <v/>
      </c>
      <c r="M251" s="133">
        <f>VLOOKUP($N251,매칭테이블!$G:$J,4,0)*H251</f>
        <v/>
      </c>
      <c r="N251" s="133">
        <f>F251&amp;E251&amp;G251&amp;I251</f>
        <v/>
      </c>
      <c r="O251" s="133" t="n"/>
      <c r="P251" s="133" t="n"/>
    </row>
    <row r="252" hidden="1" customFormat="1" s="133">
      <c r="B252" s="150" t="n">
        <v>43775</v>
      </c>
      <c r="C252" s="133">
        <f>TEXT(B252,"aaa")</f>
        <v/>
      </c>
      <c r="D252" s="133" t="inlineStr">
        <is>
          <t>네이버 브랜드검색</t>
        </is>
      </c>
      <c r="E252" s="133">
        <f>VLOOKUP(G252,매칭테이블!D:E,2,0)</f>
        <v/>
      </c>
      <c r="F252" s="133" t="n"/>
      <c r="G252" s="133">
        <f>VLOOKUP(A252,'카페24 매칭'!B:C,2,0)</f>
        <v/>
      </c>
      <c r="H252" s="133" t="n"/>
      <c r="I252" s="133" t="n"/>
      <c r="J252" s="133" t="n">
        <v>20000</v>
      </c>
      <c r="K252" s="133">
        <f>VLOOKUP($N252,매칭테이블!$G:$J,2,0)*H252</f>
        <v/>
      </c>
      <c r="L252" s="133">
        <f>K252-VLOOKUP($N252,매칭테이블!$G:$J,3,0)*K252</f>
        <v/>
      </c>
      <c r="M252" s="133">
        <f>VLOOKUP($N252,매칭테이블!$G:$J,4,0)*H252</f>
        <v/>
      </c>
      <c r="N252" s="133">
        <f>F252&amp;E252&amp;G252&amp;I252</f>
        <v/>
      </c>
      <c r="O252" s="133" t="n"/>
      <c r="P252" s="133" t="n"/>
    </row>
    <row r="253" hidden="1" customFormat="1" s="133">
      <c r="B253" s="150" t="n">
        <v>43776</v>
      </c>
      <c r="C253" s="133">
        <f>TEXT(B253,"aaa")</f>
        <v/>
      </c>
      <c r="D253" s="133" t="inlineStr">
        <is>
          <t>네이버 브랜드검색</t>
        </is>
      </c>
      <c r="E253" s="133">
        <f>VLOOKUP(G253,매칭테이블!D:E,2,0)</f>
        <v/>
      </c>
      <c r="F253" s="133" t="n"/>
      <c r="G253" s="133">
        <f>VLOOKUP(A253,'카페24 매칭'!B:C,2,0)</f>
        <v/>
      </c>
      <c r="H253" s="133" t="n"/>
      <c r="I253" s="133" t="n"/>
      <c r="J253" s="133" t="n">
        <v>20000</v>
      </c>
      <c r="K253" s="133">
        <f>VLOOKUP($N253,매칭테이블!$G:$J,2,0)*H253</f>
        <v/>
      </c>
      <c r="L253" s="133">
        <f>K253-VLOOKUP($N253,매칭테이블!$G:$J,3,0)*K253</f>
        <v/>
      </c>
      <c r="M253" s="133">
        <f>VLOOKUP($N253,매칭테이블!$G:$J,4,0)*H253</f>
        <v/>
      </c>
      <c r="N253" s="133">
        <f>F253&amp;E253&amp;G253&amp;I253</f>
        <v/>
      </c>
      <c r="O253" s="133" t="n"/>
      <c r="P253" s="133" t="n"/>
    </row>
    <row r="254" hidden="1" customFormat="1" s="133">
      <c r="B254" s="150" t="n">
        <v>43777</v>
      </c>
      <c r="C254" s="133">
        <f>TEXT(B254,"aaa")</f>
        <v/>
      </c>
      <c r="D254" s="133" t="inlineStr">
        <is>
          <t>네이버 브랜드검색</t>
        </is>
      </c>
      <c r="E254" s="133">
        <f>VLOOKUP(G254,매칭테이블!D:E,2,0)</f>
        <v/>
      </c>
      <c r="F254" s="133" t="n"/>
      <c r="G254" s="133">
        <f>VLOOKUP(A254,'카페24 매칭'!B:C,2,0)</f>
        <v/>
      </c>
      <c r="H254" s="133" t="n"/>
      <c r="I254" s="133" t="n"/>
      <c r="J254" s="133" t="n">
        <v>20000</v>
      </c>
      <c r="K254" s="133">
        <f>VLOOKUP($N254,매칭테이블!$G:$J,2,0)*H254</f>
        <v/>
      </c>
      <c r="L254" s="133">
        <f>K254-VLOOKUP($N254,매칭테이블!$G:$J,3,0)*K254</f>
        <v/>
      </c>
      <c r="M254" s="133">
        <f>VLOOKUP($N254,매칭테이블!$G:$J,4,0)*H254</f>
        <v/>
      </c>
      <c r="N254" s="133">
        <f>F254&amp;E254&amp;G254&amp;I254</f>
        <v/>
      </c>
      <c r="O254" s="133" t="n"/>
      <c r="P254" s="133" t="n"/>
    </row>
    <row r="255" hidden="1" customFormat="1" s="133">
      <c r="B255" s="150" t="n">
        <v>43778</v>
      </c>
      <c r="C255" s="133">
        <f>TEXT(B255,"aaa")</f>
        <v/>
      </c>
      <c r="D255" s="133" t="inlineStr">
        <is>
          <t>네이버 브랜드검색</t>
        </is>
      </c>
      <c r="E255" s="133">
        <f>VLOOKUP(G255,매칭테이블!D:E,2,0)</f>
        <v/>
      </c>
      <c r="F255" s="133" t="n"/>
      <c r="G255" s="133">
        <f>VLOOKUP(A255,'카페24 매칭'!B:C,2,0)</f>
        <v/>
      </c>
      <c r="H255" s="133" t="n"/>
      <c r="I255" s="133" t="n"/>
      <c r="J255" s="133" t="n">
        <v>20000</v>
      </c>
      <c r="K255" s="133">
        <f>VLOOKUP($N255,매칭테이블!$G:$J,2,0)*H255</f>
        <v/>
      </c>
      <c r="L255" s="133">
        <f>K255-VLOOKUP($N255,매칭테이블!$G:$J,3,0)*K255</f>
        <v/>
      </c>
      <c r="M255" s="133">
        <f>VLOOKUP($N255,매칭테이블!$G:$J,4,0)*H255</f>
        <v/>
      </c>
      <c r="N255" s="133">
        <f>F255&amp;E255&amp;G255&amp;I255</f>
        <v/>
      </c>
      <c r="O255" s="133" t="n"/>
      <c r="P255" s="133" t="n"/>
    </row>
    <row r="256" hidden="1" customFormat="1" s="133">
      <c r="B256" s="150" t="n">
        <v>43779</v>
      </c>
      <c r="C256" s="133">
        <f>TEXT(B256,"aaa")</f>
        <v/>
      </c>
      <c r="D256" s="133" t="inlineStr">
        <is>
          <t>네이버 브랜드검색</t>
        </is>
      </c>
      <c r="E256" s="133">
        <f>VLOOKUP(G256,매칭테이블!D:E,2,0)</f>
        <v/>
      </c>
      <c r="F256" s="133" t="n"/>
      <c r="G256" s="133">
        <f>VLOOKUP(A256,'카페24 매칭'!B:C,2,0)</f>
        <v/>
      </c>
      <c r="H256" s="133" t="n"/>
      <c r="I256" s="133" t="n"/>
      <c r="J256" s="133" t="n">
        <v>20000</v>
      </c>
      <c r="K256" s="133">
        <f>VLOOKUP($N256,매칭테이블!$G:$J,2,0)*H256</f>
        <v/>
      </c>
      <c r="L256" s="133">
        <f>K256-VLOOKUP($N256,매칭테이블!$G:$J,3,0)*K256</f>
        <v/>
      </c>
      <c r="M256" s="133">
        <f>VLOOKUP($N256,매칭테이블!$G:$J,4,0)*H256</f>
        <v/>
      </c>
      <c r="N256" s="133">
        <f>F256&amp;E256&amp;G256&amp;I256</f>
        <v/>
      </c>
      <c r="O256" s="133" t="n"/>
      <c r="P256" s="133" t="n"/>
    </row>
    <row r="257" hidden="1" customFormat="1" s="133">
      <c r="B257" s="150" t="n">
        <v>43780</v>
      </c>
      <c r="C257" s="133">
        <f>TEXT(B257,"aaa")</f>
        <v/>
      </c>
      <c r="D257" s="133" t="inlineStr">
        <is>
          <t>네이버 브랜드검색</t>
        </is>
      </c>
      <c r="E257" s="133">
        <f>VLOOKUP(G257,매칭테이블!D:E,2,0)</f>
        <v/>
      </c>
      <c r="F257" s="133" t="n"/>
      <c r="G257" s="133">
        <f>VLOOKUP(A257,'카페24 매칭'!B:C,2,0)</f>
        <v/>
      </c>
      <c r="H257" s="133" t="n"/>
      <c r="I257" s="133" t="n"/>
      <c r="J257" s="133" t="n">
        <v>20000</v>
      </c>
      <c r="K257" s="133">
        <f>VLOOKUP($N257,매칭테이블!$G:$J,2,0)*H257</f>
        <v/>
      </c>
      <c r="L257" s="133">
        <f>K257-VLOOKUP($N257,매칭테이블!$G:$J,3,0)*K257</f>
        <v/>
      </c>
      <c r="M257" s="133">
        <f>VLOOKUP($N257,매칭테이블!$G:$J,4,0)*H257</f>
        <v/>
      </c>
      <c r="N257" s="133">
        <f>F257&amp;E257&amp;G257&amp;I257</f>
        <v/>
      </c>
      <c r="O257" s="133" t="n"/>
      <c r="P257" s="133" t="n"/>
    </row>
    <row r="258" hidden="1" customFormat="1" s="133">
      <c r="B258" s="150" t="n">
        <v>43781</v>
      </c>
      <c r="C258" s="133">
        <f>TEXT(B258,"aaa")</f>
        <v/>
      </c>
      <c r="D258" s="133" t="inlineStr">
        <is>
          <t>네이버 브랜드검색</t>
        </is>
      </c>
      <c r="E258" s="133">
        <f>VLOOKUP(G258,매칭테이블!D:E,2,0)</f>
        <v/>
      </c>
      <c r="F258" s="133" t="n"/>
      <c r="G258" s="133">
        <f>VLOOKUP(A258,'카페24 매칭'!B:C,2,0)</f>
        <v/>
      </c>
      <c r="H258" s="133" t="n"/>
      <c r="I258" s="133" t="n"/>
      <c r="J258" s="133" t="n">
        <v>20000</v>
      </c>
      <c r="K258" s="133">
        <f>VLOOKUP($N258,매칭테이블!$G:$J,2,0)*H258</f>
        <v/>
      </c>
      <c r="L258" s="133">
        <f>K258-VLOOKUP($N258,매칭테이블!$G:$J,3,0)*K258</f>
        <v/>
      </c>
      <c r="M258" s="133">
        <f>VLOOKUP($N258,매칭테이블!$G:$J,4,0)*H258</f>
        <v/>
      </c>
      <c r="N258" s="133">
        <f>F258&amp;E258&amp;G258&amp;I258</f>
        <v/>
      </c>
      <c r="O258" s="133" t="n"/>
      <c r="P258" s="133" t="n"/>
    </row>
    <row r="259" hidden="1" customFormat="1" s="133">
      <c r="B259" s="150" t="n">
        <v>43782</v>
      </c>
      <c r="C259" s="133">
        <f>TEXT(B259,"aaa")</f>
        <v/>
      </c>
      <c r="D259" s="133" t="inlineStr">
        <is>
          <t>네이버 브랜드검색</t>
        </is>
      </c>
      <c r="E259" s="133">
        <f>VLOOKUP(G259,매칭테이블!D:E,2,0)</f>
        <v/>
      </c>
      <c r="F259" s="133" t="n"/>
      <c r="G259" s="133">
        <f>VLOOKUP(A259,'카페24 매칭'!B:C,2,0)</f>
        <v/>
      </c>
      <c r="H259" s="133" t="n"/>
      <c r="I259" s="133" t="n"/>
      <c r="J259" s="133" t="n">
        <v>20000</v>
      </c>
      <c r="K259" s="133">
        <f>VLOOKUP($N259,매칭테이블!$G:$J,2,0)*H259</f>
        <v/>
      </c>
      <c r="L259" s="133">
        <f>K259-VLOOKUP($N259,매칭테이블!$G:$J,3,0)*K259</f>
        <v/>
      </c>
      <c r="M259" s="133">
        <f>VLOOKUP($N259,매칭테이블!$G:$J,4,0)*H259</f>
        <v/>
      </c>
      <c r="N259" s="133">
        <f>F259&amp;E259&amp;G259&amp;I259</f>
        <v/>
      </c>
      <c r="O259" s="133" t="n"/>
      <c r="P259" s="133" t="n"/>
    </row>
    <row r="260" hidden="1" customFormat="1" s="133">
      <c r="B260" s="150" t="n">
        <v>43783</v>
      </c>
      <c r="C260" s="133">
        <f>TEXT(B260,"aaa")</f>
        <v/>
      </c>
      <c r="D260" s="133" t="inlineStr">
        <is>
          <t>네이버 브랜드검색</t>
        </is>
      </c>
      <c r="E260" s="133">
        <f>VLOOKUP(G260,매칭테이블!D:E,2,0)</f>
        <v/>
      </c>
      <c r="F260" s="133" t="n"/>
      <c r="G260" s="133">
        <f>VLOOKUP(A260,'카페24 매칭'!B:C,2,0)</f>
        <v/>
      </c>
      <c r="H260" s="133" t="n"/>
      <c r="I260" s="133" t="n"/>
      <c r="J260" s="133" t="n">
        <v>20000</v>
      </c>
      <c r="K260" s="133">
        <f>VLOOKUP($N260,매칭테이블!$G:$J,2,0)*H260</f>
        <v/>
      </c>
      <c r="L260" s="133">
        <f>K260-VLOOKUP($N260,매칭테이블!$G:$J,3,0)*K260</f>
        <v/>
      </c>
      <c r="M260" s="133">
        <f>VLOOKUP($N260,매칭테이블!$G:$J,4,0)*H260</f>
        <v/>
      </c>
      <c r="N260" s="133">
        <f>F260&amp;E260&amp;G260&amp;I260</f>
        <v/>
      </c>
      <c r="O260" s="133" t="n"/>
      <c r="P260" s="133" t="n"/>
    </row>
    <row r="261" hidden="1" customFormat="1" s="133">
      <c r="B261" s="150" t="n">
        <v>43784</v>
      </c>
      <c r="C261" s="133">
        <f>TEXT(B261,"aaa")</f>
        <v/>
      </c>
      <c r="D261" s="133" t="inlineStr">
        <is>
          <t>네이버 브랜드검색</t>
        </is>
      </c>
      <c r="E261" s="133">
        <f>VLOOKUP(G261,매칭테이블!D:E,2,0)</f>
        <v/>
      </c>
      <c r="F261" s="133" t="n"/>
      <c r="G261" s="133">
        <f>VLOOKUP(A261,'카페24 매칭'!B:C,2,0)</f>
        <v/>
      </c>
      <c r="H261" s="133" t="n"/>
      <c r="I261" s="133" t="n"/>
      <c r="J261" s="133" t="n">
        <v>20000</v>
      </c>
      <c r="K261" s="133">
        <f>VLOOKUP($N261,매칭테이블!$G:$J,2,0)*H261</f>
        <v/>
      </c>
      <c r="L261" s="133">
        <f>K261-VLOOKUP($N261,매칭테이블!$G:$J,3,0)*K261</f>
        <v/>
      </c>
      <c r="M261" s="133">
        <f>VLOOKUP($N261,매칭테이블!$G:$J,4,0)*H261</f>
        <v/>
      </c>
      <c r="N261" s="133">
        <f>F261&amp;E261&amp;G261&amp;I261</f>
        <v/>
      </c>
      <c r="O261" s="133" t="n"/>
      <c r="P261" s="133" t="n"/>
    </row>
    <row r="262" hidden="1" customFormat="1" s="133">
      <c r="B262" s="150" t="n">
        <v>43785</v>
      </c>
      <c r="C262" s="133">
        <f>TEXT(B262,"aaa")</f>
        <v/>
      </c>
      <c r="D262" s="133" t="inlineStr">
        <is>
          <t>네이버 브랜드검색</t>
        </is>
      </c>
      <c r="E262" s="133">
        <f>VLOOKUP(G262,매칭테이블!D:E,2,0)</f>
        <v/>
      </c>
      <c r="F262" s="133" t="n"/>
      <c r="G262" s="133">
        <f>VLOOKUP(A262,'카페24 매칭'!B:C,2,0)</f>
        <v/>
      </c>
      <c r="H262" s="133" t="n"/>
      <c r="I262" s="133" t="n"/>
      <c r="J262" s="133" t="n">
        <v>20000</v>
      </c>
      <c r="K262" s="133">
        <f>VLOOKUP($N262,매칭테이블!$G:$J,2,0)*H262</f>
        <v/>
      </c>
      <c r="L262" s="133">
        <f>K262-VLOOKUP($N262,매칭테이블!$G:$J,3,0)*K262</f>
        <v/>
      </c>
      <c r="M262" s="133">
        <f>VLOOKUP($N262,매칭테이블!$G:$J,4,0)*H262</f>
        <v/>
      </c>
      <c r="N262" s="133">
        <f>F262&amp;E262&amp;G262&amp;I262</f>
        <v/>
      </c>
      <c r="O262" s="133" t="n"/>
      <c r="P262" s="133" t="n"/>
    </row>
    <row r="263" hidden="1" customFormat="1" s="133">
      <c r="B263" s="150" t="n">
        <v>43786</v>
      </c>
      <c r="C263" s="133">
        <f>TEXT(B263,"aaa")</f>
        <v/>
      </c>
      <c r="D263" s="133" t="inlineStr">
        <is>
          <t>네이버 브랜드검색</t>
        </is>
      </c>
      <c r="E263" s="133">
        <f>VLOOKUP(G263,매칭테이블!D:E,2,0)</f>
        <v/>
      </c>
      <c r="F263" s="133" t="n"/>
      <c r="G263" s="133">
        <f>VLOOKUP(A263,'카페24 매칭'!B:C,2,0)</f>
        <v/>
      </c>
      <c r="H263" s="133" t="n"/>
      <c r="I263" s="133" t="n"/>
      <c r="J263" s="133" t="n">
        <v>20000</v>
      </c>
      <c r="K263" s="133">
        <f>VLOOKUP($N263,매칭테이블!$G:$J,2,0)*H263</f>
        <v/>
      </c>
      <c r="L263" s="133">
        <f>K263-VLOOKUP($N263,매칭테이블!$G:$J,3,0)*K263</f>
        <v/>
      </c>
      <c r="M263" s="133">
        <f>VLOOKUP($N263,매칭테이블!$G:$J,4,0)*H263</f>
        <v/>
      </c>
      <c r="N263" s="133">
        <f>F263&amp;E263&amp;G263&amp;I263</f>
        <v/>
      </c>
      <c r="O263" s="133" t="n"/>
      <c r="P263" s="133" t="n"/>
    </row>
    <row r="264" hidden="1" customFormat="1" s="133">
      <c r="B264" s="150" t="n">
        <v>43787</v>
      </c>
      <c r="C264" s="133">
        <f>TEXT(B264,"aaa")</f>
        <v/>
      </c>
      <c r="D264" s="133" t="inlineStr">
        <is>
          <t>네이버 브랜드검색</t>
        </is>
      </c>
      <c r="E264" s="133">
        <f>VLOOKUP(G264,매칭테이블!D:E,2,0)</f>
        <v/>
      </c>
      <c r="F264" s="133" t="n"/>
      <c r="G264" s="133">
        <f>VLOOKUP(A264,'카페24 매칭'!B:C,2,0)</f>
        <v/>
      </c>
      <c r="H264" s="133" t="n"/>
      <c r="I264" s="133" t="n"/>
      <c r="J264" s="133" t="n">
        <v>20000</v>
      </c>
      <c r="K264" s="133">
        <f>VLOOKUP($N264,매칭테이블!$G:$J,2,0)*H264</f>
        <v/>
      </c>
      <c r="L264" s="133">
        <f>K264-VLOOKUP($N264,매칭테이블!$G:$J,3,0)*K264</f>
        <v/>
      </c>
      <c r="M264" s="133">
        <f>VLOOKUP($N264,매칭테이블!$G:$J,4,0)*H264</f>
        <v/>
      </c>
      <c r="N264" s="133">
        <f>F264&amp;E264&amp;G264&amp;I264</f>
        <v/>
      </c>
      <c r="O264" s="133" t="n"/>
      <c r="P264" s="133" t="n"/>
    </row>
    <row r="265" hidden="1" customFormat="1" s="133">
      <c r="B265" s="150" t="n">
        <v>43788</v>
      </c>
      <c r="C265" s="133">
        <f>TEXT(B265,"aaa")</f>
        <v/>
      </c>
      <c r="D265" s="133" t="inlineStr">
        <is>
          <t>네이버 브랜드검색</t>
        </is>
      </c>
      <c r="E265" s="133">
        <f>VLOOKUP(G265,매칭테이블!D:E,2,0)</f>
        <v/>
      </c>
      <c r="F265" s="133" t="n"/>
      <c r="G265" s="133">
        <f>VLOOKUP(A265,'카페24 매칭'!B:C,2,0)</f>
        <v/>
      </c>
      <c r="H265" s="133" t="n"/>
      <c r="I265" s="133" t="n"/>
      <c r="J265" s="133" t="n">
        <v>20000</v>
      </c>
      <c r="K265" s="133">
        <f>VLOOKUP($N265,매칭테이블!$G:$J,2,0)*H265</f>
        <v/>
      </c>
      <c r="L265" s="133">
        <f>K265-VLOOKUP($N265,매칭테이블!$G:$J,3,0)*K265</f>
        <v/>
      </c>
      <c r="M265" s="133">
        <f>VLOOKUP($N265,매칭테이블!$G:$J,4,0)*H265</f>
        <v/>
      </c>
      <c r="N265" s="133">
        <f>F265&amp;E265&amp;G265&amp;I265</f>
        <v/>
      </c>
      <c r="O265" s="133" t="n"/>
      <c r="P265" s="133" t="n"/>
    </row>
    <row r="266" hidden="1" customFormat="1" s="133">
      <c r="B266" s="150" t="n">
        <v>43789</v>
      </c>
      <c r="C266" s="133">
        <f>TEXT(B266,"aaa")</f>
        <v/>
      </c>
      <c r="D266" s="133" t="inlineStr">
        <is>
          <t>네이버 브랜드검색</t>
        </is>
      </c>
      <c r="E266" s="133">
        <f>VLOOKUP(G266,매칭테이블!D:E,2,0)</f>
        <v/>
      </c>
      <c r="F266" s="133" t="n"/>
      <c r="G266" s="133">
        <f>VLOOKUP(A266,'카페24 매칭'!B:C,2,0)</f>
        <v/>
      </c>
      <c r="H266" s="133" t="n"/>
      <c r="I266" s="133" t="n"/>
      <c r="J266" s="133" t="n">
        <v>20000</v>
      </c>
      <c r="K266" s="133">
        <f>VLOOKUP($N266,매칭테이블!$G:$J,2,0)*H266</f>
        <v/>
      </c>
      <c r="L266" s="133">
        <f>K266-VLOOKUP($N266,매칭테이블!$G:$J,3,0)*K266</f>
        <v/>
      </c>
      <c r="M266" s="133">
        <f>VLOOKUP($N266,매칭테이블!$G:$J,4,0)*H266</f>
        <v/>
      </c>
      <c r="N266" s="133">
        <f>F266&amp;E266&amp;G266&amp;I266</f>
        <v/>
      </c>
      <c r="O266" s="133" t="n"/>
      <c r="P266" s="133" t="n"/>
    </row>
    <row r="267" hidden="1" customFormat="1" s="133">
      <c r="B267" s="150" t="n">
        <v>43790</v>
      </c>
      <c r="C267" s="133">
        <f>TEXT(B267,"aaa")</f>
        <v/>
      </c>
      <c r="D267" s="133" t="inlineStr">
        <is>
          <t>네이버 브랜드검색</t>
        </is>
      </c>
      <c r="E267" s="133">
        <f>VLOOKUP(G267,매칭테이블!D:E,2,0)</f>
        <v/>
      </c>
      <c r="F267" s="133" t="n"/>
      <c r="G267" s="133">
        <f>VLOOKUP(A267,'카페24 매칭'!B:C,2,0)</f>
        <v/>
      </c>
      <c r="H267" s="133" t="n"/>
      <c r="I267" s="133" t="n"/>
      <c r="J267" s="133" t="n">
        <v>20000</v>
      </c>
      <c r="K267" s="133">
        <f>VLOOKUP($N267,매칭테이블!$G:$J,2,0)*H267</f>
        <v/>
      </c>
      <c r="L267" s="133">
        <f>K267-VLOOKUP($N267,매칭테이블!$G:$J,3,0)*K267</f>
        <v/>
      </c>
      <c r="M267" s="133">
        <f>VLOOKUP($N267,매칭테이블!$G:$J,4,0)*H267</f>
        <v/>
      </c>
      <c r="N267" s="133">
        <f>F267&amp;E267&amp;G267&amp;I267</f>
        <v/>
      </c>
      <c r="O267" s="133" t="n"/>
      <c r="P267" s="133" t="n"/>
    </row>
    <row r="268" hidden="1" customFormat="1" s="133">
      <c r="B268" s="150" t="n">
        <v>43791</v>
      </c>
      <c r="C268" s="133">
        <f>TEXT(B268,"aaa")</f>
        <v/>
      </c>
      <c r="D268" s="133" t="inlineStr">
        <is>
          <t>네이버 브랜드검색</t>
        </is>
      </c>
      <c r="E268" s="133">
        <f>VLOOKUP(G268,매칭테이블!D:E,2,0)</f>
        <v/>
      </c>
      <c r="F268" s="133" t="n"/>
      <c r="G268" s="133">
        <f>VLOOKUP(A268,'카페24 매칭'!B:C,2,0)</f>
        <v/>
      </c>
      <c r="H268" s="133" t="n"/>
      <c r="I268" s="133" t="n"/>
      <c r="J268" s="133" t="n">
        <v>20000</v>
      </c>
      <c r="K268" s="133">
        <f>VLOOKUP($N268,매칭테이블!$G:$J,2,0)*H268</f>
        <v/>
      </c>
      <c r="L268" s="133">
        <f>K268-VLOOKUP($N268,매칭테이블!$G:$J,3,0)*K268</f>
        <v/>
      </c>
      <c r="M268" s="133">
        <f>VLOOKUP($N268,매칭테이블!$G:$J,4,0)*H268</f>
        <v/>
      </c>
      <c r="N268" s="133">
        <f>F268&amp;E268&amp;G268&amp;I268</f>
        <v/>
      </c>
      <c r="O268" s="133" t="n"/>
      <c r="P268" s="133" t="n"/>
    </row>
    <row r="269" hidden="1" customFormat="1" s="133">
      <c r="B269" s="150" t="n">
        <v>43792</v>
      </c>
      <c r="C269" s="133">
        <f>TEXT(B269,"aaa")</f>
        <v/>
      </c>
      <c r="D269" s="133" t="inlineStr">
        <is>
          <t>네이버 브랜드검색</t>
        </is>
      </c>
      <c r="E269" s="133">
        <f>VLOOKUP(G269,매칭테이블!D:E,2,0)</f>
        <v/>
      </c>
      <c r="F269" s="133" t="n"/>
      <c r="G269" s="133">
        <f>VLOOKUP(A269,'카페24 매칭'!B:C,2,0)</f>
        <v/>
      </c>
      <c r="H269" s="133" t="n"/>
      <c r="I269" s="133" t="n"/>
      <c r="J269" s="133" t="n">
        <v>20000</v>
      </c>
      <c r="K269" s="133">
        <f>VLOOKUP($N269,매칭테이블!$G:$J,2,0)*H269</f>
        <v/>
      </c>
      <c r="L269" s="133">
        <f>K269-VLOOKUP($N269,매칭테이블!$G:$J,3,0)*K269</f>
        <v/>
      </c>
      <c r="M269" s="133">
        <f>VLOOKUP($N269,매칭테이블!$G:$J,4,0)*H269</f>
        <v/>
      </c>
      <c r="N269" s="133">
        <f>F269&amp;E269&amp;G269&amp;I269</f>
        <v/>
      </c>
      <c r="O269" s="133" t="n"/>
      <c r="P269" s="133" t="n"/>
    </row>
    <row r="270" hidden="1" customFormat="1" s="133">
      <c r="B270" s="150" t="n">
        <v>43793</v>
      </c>
      <c r="C270" s="133">
        <f>TEXT(B270,"aaa")</f>
        <v/>
      </c>
      <c r="D270" s="133" t="inlineStr">
        <is>
          <t>네이버 브랜드검색</t>
        </is>
      </c>
      <c r="E270" s="133">
        <f>VLOOKUP(G270,매칭테이블!D:E,2,0)</f>
        <v/>
      </c>
      <c r="F270" s="133" t="n"/>
      <c r="G270" s="133">
        <f>VLOOKUP(A270,'카페24 매칭'!B:C,2,0)</f>
        <v/>
      </c>
      <c r="H270" s="133" t="n"/>
      <c r="I270" s="133" t="n"/>
      <c r="J270" s="133" t="n">
        <v>20000</v>
      </c>
      <c r="K270" s="133">
        <f>VLOOKUP($N270,매칭테이블!$G:$J,2,0)*H270</f>
        <v/>
      </c>
      <c r="L270" s="133">
        <f>K270-VLOOKUP($N270,매칭테이블!$G:$J,3,0)*K270</f>
        <v/>
      </c>
      <c r="M270" s="133">
        <f>VLOOKUP($N270,매칭테이블!$G:$J,4,0)*H270</f>
        <v/>
      </c>
      <c r="N270" s="133">
        <f>F270&amp;E270&amp;G270&amp;I270</f>
        <v/>
      </c>
      <c r="O270" s="133" t="n"/>
      <c r="P270" s="133" t="n"/>
    </row>
    <row r="271" hidden="1" customFormat="1" s="133">
      <c r="B271" s="150" t="n">
        <v>43794</v>
      </c>
      <c r="C271" s="133">
        <f>TEXT(B271,"aaa")</f>
        <v/>
      </c>
      <c r="D271" s="133" t="inlineStr">
        <is>
          <t>네이버 브랜드검색</t>
        </is>
      </c>
      <c r="E271" s="133">
        <f>VLOOKUP(G271,매칭테이블!D:E,2,0)</f>
        <v/>
      </c>
      <c r="F271" s="133" t="n"/>
      <c r="G271" s="133">
        <f>VLOOKUP(A271,'카페24 매칭'!B:C,2,0)</f>
        <v/>
      </c>
      <c r="H271" s="133" t="n"/>
      <c r="I271" s="133" t="n"/>
      <c r="J271" s="133" t="n">
        <v>20000</v>
      </c>
      <c r="K271" s="133">
        <f>VLOOKUP($N271,매칭테이블!$G:$J,2,0)*H271</f>
        <v/>
      </c>
      <c r="L271" s="133">
        <f>K271-VLOOKUP($N271,매칭테이블!$G:$J,3,0)*K271</f>
        <v/>
      </c>
      <c r="M271" s="133">
        <f>VLOOKUP($N271,매칭테이블!$G:$J,4,0)*H271</f>
        <v/>
      </c>
      <c r="N271" s="133">
        <f>F271&amp;E271&amp;G271&amp;I271</f>
        <v/>
      </c>
      <c r="O271" s="133" t="n"/>
      <c r="P271" s="133" t="n"/>
    </row>
    <row r="272" hidden="1" customFormat="1" s="133">
      <c r="B272" s="150" t="n">
        <v>43795</v>
      </c>
      <c r="C272" s="133">
        <f>TEXT(B272,"aaa")</f>
        <v/>
      </c>
      <c r="D272" s="133" t="inlineStr">
        <is>
          <t>네이버 브랜드검색</t>
        </is>
      </c>
      <c r="E272" s="133">
        <f>VLOOKUP(G272,매칭테이블!D:E,2,0)</f>
        <v/>
      </c>
      <c r="F272" s="133" t="n"/>
      <c r="G272" s="133">
        <f>VLOOKUP(A272,'카페24 매칭'!B:C,2,0)</f>
        <v/>
      </c>
      <c r="H272" s="133" t="n"/>
      <c r="I272" s="133" t="n"/>
      <c r="J272" s="133" t="n">
        <v>20000</v>
      </c>
      <c r="K272" s="133">
        <f>VLOOKUP($N272,매칭테이블!$G:$J,2,0)*H272</f>
        <v/>
      </c>
      <c r="L272" s="133">
        <f>K272-VLOOKUP($N272,매칭테이블!$G:$J,3,0)*K272</f>
        <v/>
      </c>
      <c r="M272" s="133">
        <f>VLOOKUP($N272,매칭테이블!$G:$J,4,0)*H272</f>
        <v/>
      </c>
      <c r="N272" s="133">
        <f>F272&amp;E272&amp;G272&amp;I272</f>
        <v/>
      </c>
      <c r="O272" s="133" t="n"/>
      <c r="P272" s="133" t="n"/>
    </row>
    <row r="273" hidden="1" customFormat="1" s="133">
      <c r="B273" s="150" t="n">
        <v>43796</v>
      </c>
      <c r="C273" s="133">
        <f>TEXT(B273,"aaa")</f>
        <v/>
      </c>
      <c r="D273" s="133" t="inlineStr">
        <is>
          <t>네이버 브랜드검색</t>
        </is>
      </c>
      <c r="E273" s="133">
        <f>VLOOKUP(G273,매칭테이블!D:E,2,0)</f>
        <v/>
      </c>
      <c r="F273" s="133" t="n"/>
      <c r="G273" s="133">
        <f>VLOOKUP(A273,'카페24 매칭'!B:C,2,0)</f>
        <v/>
      </c>
      <c r="H273" s="133" t="n"/>
      <c r="I273" s="133" t="n"/>
      <c r="J273" s="133" t="n">
        <v>20000</v>
      </c>
      <c r="K273" s="133">
        <f>VLOOKUP($N273,매칭테이블!$G:$J,2,0)*H273</f>
        <v/>
      </c>
      <c r="L273" s="133">
        <f>K273-VLOOKUP($N273,매칭테이블!$G:$J,3,0)*K273</f>
        <v/>
      </c>
      <c r="M273" s="133">
        <f>VLOOKUP($N273,매칭테이블!$G:$J,4,0)*H273</f>
        <v/>
      </c>
      <c r="N273" s="133">
        <f>F273&amp;E273&amp;G273&amp;I273</f>
        <v/>
      </c>
      <c r="O273" s="133" t="n"/>
      <c r="P273" s="133" t="n"/>
    </row>
    <row r="274" hidden="1" customFormat="1" s="133">
      <c r="B274" s="150" t="n">
        <v>43797</v>
      </c>
      <c r="C274" s="133">
        <f>TEXT(B274,"aaa")</f>
        <v/>
      </c>
      <c r="D274" s="133" t="inlineStr">
        <is>
          <t>네이버 브랜드검색</t>
        </is>
      </c>
      <c r="E274" s="133">
        <f>VLOOKUP(G274,매칭테이블!D:E,2,0)</f>
        <v/>
      </c>
      <c r="F274" s="133" t="n"/>
      <c r="G274" s="133">
        <f>VLOOKUP(A274,'카페24 매칭'!B:C,2,0)</f>
        <v/>
      </c>
      <c r="H274" s="133" t="n"/>
      <c r="I274" s="133" t="n"/>
      <c r="J274" s="133" t="n">
        <v>20000</v>
      </c>
      <c r="K274" s="133">
        <f>VLOOKUP($N274,매칭테이블!$G:$J,2,0)*H274</f>
        <v/>
      </c>
      <c r="L274" s="133">
        <f>K274-VLOOKUP($N274,매칭테이블!$G:$J,3,0)*K274</f>
        <v/>
      </c>
      <c r="M274" s="133">
        <f>VLOOKUP($N274,매칭테이블!$G:$J,4,0)*H274</f>
        <v/>
      </c>
      <c r="N274" s="133">
        <f>F274&amp;E274&amp;G274&amp;I274</f>
        <v/>
      </c>
      <c r="O274" s="133" t="n"/>
      <c r="P274" s="133" t="n"/>
    </row>
    <row r="275" hidden="1" customFormat="1" s="133">
      <c r="B275" s="150" t="n">
        <v>43798</v>
      </c>
      <c r="C275" s="133">
        <f>TEXT(B275,"aaa")</f>
        <v/>
      </c>
      <c r="D275" s="133" t="inlineStr">
        <is>
          <t>네이버 브랜드검색</t>
        </is>
      </c>
      <c r="E275" s="133">
        <f>VLOOKUP(G275,매칭테이블!D:E,2,0)</f>
        <v/>
      </c>
      <c r="F275" s="133" t="n"/>
      <c r="G275" s="133">
        <f>VLOOKUP(A275,'카페24 매칭'!B:C,2,0)</f>
        <v/>
      </c>
      <c r="H275" s="133" t="n"/>
      <c r="I275" s="133" t="n"/>
      <c r="J275" s="133" t="n">
        <v>20000</v>
      </c>
      <c r="K275" s="133">
        <f>VLOOKUP($N275,매칭테이블!$G:$J,2,0)*H275</f>
        <v/>
      </c>
      <c r="L275" s="133">
        <f>K275-VLOOKUP($N275,매칭테이블!$G:$J,3,0)*K275</f>
        <v/>
      </c>
      <c r="M275" s="133">
        <f>VLOOKUP($N275,매칭테이블!$G:$J,4,0)*H275</f>
        <v/>
      </c>
      <c r="N275" s="133">
        <f>F275&amp;E275&amp;G275&amp;I275</f>
        <v/>
      </c>
      <c r="O275" s="133" t="n"/>
      <c r="P275" s="133" t="n"/>
    </row>
    <row r="276" hidden="1" customFormat="1" s="133">
      <c r="B276" s="150" t="n">
        <v>43799</v>
      </c>
      <c r="C276" s="133">
        <f>TEXT(B276,"aaa")</f>
        <v/>
      </c>
      <c r="D276" s="133" t="inlineStr">
        <is>
          <t>네이버 브랜드검색</t>
        </is>
      </c>
      <c r="E276" s="133">
        <f>VLOOKUP(G276,매칭테이블!D:E,2,0)</f>
        <v/>
      </c>
      <c r="F276" s="133" t="n"/>
      <c r="G276" s="133">
        <f>VLOOKUP(A276,'카페24 매칭'!B:C,2,0)</f>
        <v/>
      </c>
      <c r="H276" s="133" t="n"/>
      <c r="I276" s="133" t="n"/>
      <c r="J276" s="133" t="n">
        <v>20000</v>
      </c>
      <c r="K276" s="133">
        <f>VLOOKUP($N276,매칭테이블!$G:$J,2,0)*H276</f>
        <v/>
      </c>
      <c r="L276" s="133">
        <f>K276-VLOOKUP($N276,매칭테이블!$G:$J,3,0)*K276</f>
        <v/>
      </c>
      <c r="M276" s="133">
        <f>VLOOKUP($N276,매칭테이블!$G:$J,4,0)*H276</f>
        <v/>
      </c>
      <c r="N276" s="133">
        <f>F276&amp;E276&amp;G276&amp;I276</f>
        <v/>
      </c>
      <c r="O276" s="133" t="n"/>
      <c r="P276" s="133" t="n"/>
    </row>
    <row r="277" hidden="1" customFormat="1" s="133">
      <c r="B277" s="150" t="n">
        <v>43783</v>
      </c>
      <c r="C277" s="133">
        <f>TEXT(B277,"aaa")</f>
        <v/>
      </c>
      <c r="D277" s="133" t="inlineStr">
        <is>
          <t>네이버 무상캐시</t>
        </is>
      </c>
      <c r="E277" s="133">
        <f>VLOOKUP(G277,매칭테이블!D:E,2,0)</f>
        <v/>
      </c>
      <c r="F277" s="133" t="n"/>
      <c r="G277" s="133">
        <f>VLOOKUP(A277,'카페24 매칭'!B:C,2,0)</f>
        <v/>
      </c>
      <c r="H277" s="133" t="n"/>
      <c r="I277" s="133" t="n"/>
      <c r="J277" s="133" t="n">
        <v>-2400</v>
      </c>
      <c r="K277" s="133">
        <f>VLOOKUP($N277,매칭테이블!$G:$J,2,0)*H277</f>
        <v/>
      </c>
      <c r="L277" s="133">
        <f>K277-VLOOKUP($N277,매칭테이블!$G:$J,3,0)*K277</f>
        <v/>
      </c>
      <c r="M277" s="133">
        <f>VLOOKUP($N277,매칭테이블!$G:$J,4,0)*H277</f>
        <v/>
      </c>
      <c r="N277" s="133">
        <f>F277&amp;E277&amp;G277&amp;I277</f>
        <v/>
      </c>
      <c r="O277" s="133" t="n"/>
      <c r="P277" s="133" t="n"/>
    </row>
    <row r="278" hidden="1" customFormat="1" s="133">
      <c r="B278" s="150" t="n">
        <v>43784</v>
      </c>
      <c r="C278" s="133">
        <f>TEXT(B278,"aaa")</f>
        <v/>
      </c>
      <c r="D278" s="133" t="inlineStr">
        <is>
          <t>네이버 무상캐시</t>
        </is>
      </c>
      <c r="E278" s="133">
        <f>VLOOKUP(G278,매칭테이블!D:E,2,0)</f>
        <v/>
      </c>
      <c r="F278" s="133" t="n"/>
      <c r="G278" s="133">
        <f>VLOOKUP(A278,'카페24 매칭'!B:C,2,0)</f>
        <v/>
      </c>
      <c r="H278" s="133" t="n"/>
      <c r="I278" s="133" t="n"/>
      <c r="J278" s="133" t="n">
        <v>-4260</v>
      </c>
      <c r="K278" s="133">
        <f>VLOOKUP($N278,매칭테이블!$G:$J,2,0)*H278</f>
        <v/>
      </c>
      <c r="L278" s="133">
        <f>K278-VLOOKUP($N278,매칭테이블!$G:$J,3,0)*K278</f>
        <v/>
      </c>
      <c r="M278" s="133">
        <f>VLOOKUP($N278,매칭테이블!$G:$J,4,0)*H278</f>
        <v/>
      </c>
      <c r="N278" s="133">
        <f>F278&amp;E278&amp;G278&amp;I278</f>
        <v/>
      </c>
      <c r="O278" s="133" t="n"/>
      <c r="P278" s="133" t="n"/>
    </row>
    <row r="279" hidden="1" customFormat="1" s="133">
      <c r="B279" s="150" t="n">
        <v>43748</v>
      </c>
      <c r="C279" s="133">
        <f>TEXT(B279,"aaa")</f>
        <v/>
      </c>
      <c r="D279" s="133" t="inlineStr">
        <is>
          <t>유튜브(지안씨_일반)</t>
        </is>
      </c>
      <c r="E279" s="133">
        <f>VLOOKUP(G279,매칭테이블!D:E,2,0)</f>
        <v/>
      </c>
      <c r="F279" s="133" t="n"/>
      <c r="G279" s="133">
        <f>VLOOKUP(A279,'카페24 매칭'!B:C,2,0)</f>
        <v/>
      </c>
      <c r="H279" s="133" t="n"/>
      <c r="I279" s="133" t="n"/>
      <c r="J279" s="151" t="n">
        <v>2500000</v>
      </c>
      <c r="K279" s="133">
        <f>VLOOKUP($N279,매칭테이블!$G:$J,2,0)*H279</f>
        <v/>
      </c>
      <c r="L279" s="133">
        <f>K279-VLOOKUP($N279,매칭테이블!$G:$J,3,0)*K279</f>
        <v/>
      </c>
      <c r="M279" s="133">
        <f>VLOOKUP($N279,매칭테이블!$G:$J,4,0)*H279</f>
        <v/>
      </c>
      <c r="N279" s="133">
        <f>F279&amp;E279&amp;G279&amp;I279</f>
        <v/>
      </c>
      <c r="O279" s="133" t="n"/>
      <c r="P279" s="133" t="n"/>
    </row>
    <row r="280" hidden="1" customFormat="1" s="133">
      <c r="B280" s="150" t="n">
        <v>43750</v>
      </c>
      <c r="C280" s="133">
        <f>TEXT(B280,"aaa")</f>
        <v/>
      </c>
      <c r="D280" s="133" t="inlineStr">
        <is>
          <t>네이버(어성초토너)</t>
        </is>
      </c>
      <c r="E280" s="133">
        <f>VLOOKUP(G280,매칭테이블!D:E,2,0)</f>
        <v/>
      </c>
      <c r="F280" s="133" t="n"/>
      <c r="G280" s="133">
        <f>VLOOKUP(A280,'카페24 매칭'!B:C,2,0)</f>
        <v/>
      </c>
      <c r="H280" s="133" t="n"/>
      <c r="I280" s="133" t="n"/>
      <c r="J280" s="133" t="n">
        <v>1000000</v>
      </c>
      <c r="K280" s="133">
        <f>VLOOKUP($N280,매칭테이블!$G:$J,2,0)*H280</f>
        <v/>
      </c>
      <c r="L280" s="133">
        <f>K280-VLOOKUP($N280,매칭테이블!$G:$J,3,0)*K280</f>
        <v/>
      </c>
      <c r="M280" s="133">
        <f>VLOOKUP($N280,매칭테이블!$G:$J,4,0)*H280</f>
        <v/>
      </c>
      <c r="N280" s="133">
        <f>F280&amp;E280&amp;G280&amp;I280</f>
        <v/>
      </c>
      <c r="O280" s="133" t="n"/>
      <c r="P280" s="133" t="n"/>
    </row>
    <row r="281" hidden="1" customFormat="1" s="133">
      <c r="B281" s="150" t="n">
        <v>43774</v>
      </c>
      <c r="C281" s="133">
        <f>TEXT(B281,"aaa")</f>
        <v/>
      </c>
      <c r="D281" s="133" t="inlineStr">
        <is>
          <t>유튜브(챙잇_브랜디드)</t>
        </is>
      </c>
      <c r="E281" s="133">
        <f>VLOOKUP(G281,매칭테이블!D:E,2,0)</f>
        <v/>
      </c>
      <c r="F281" s="133" t="n"/>
      <c r="G281" s="133">
        <f>VLOOKUP(A281,'카페24 매칭'!B:C,2,0)</f>
        <v/>
      </c>
      <c r="H281" s="133" t="n"/>
      <c r="I281" s="133" t="n"/>
      <c r="J281" s="151" t="n">
        <v>6000000</v>
      </c>
      <c r="K281" s="133">
        <f>VLOOKUP($N281,매칭테이블!$G:$J,2,0)*H281</f>
        <v/>
      </c>
      <c r="L281" s="133">
        <f>K281-VLOOKUP($N281,매칭테이블!$G:$J,3,0)*K281</f>
        <v/>
      </c>
      <c r="M281" s="133">
        <f>VLOOKUP($N281,매칭테이블!$G:$J,4,0)*H281</f>
        <v/>
      </c>
      <c r="N281" s="133">
        <f>F281&amp;E281&amp;G281&amp;I281</f>
        <v/>
      </c>
      <c r="O281" s="133" t="n"/>
      <c r="P281" s="133" t="n"/>
    </row>
    <row r="282" hidden="1" customFormat="1" s="133">
      <c r="B282" s="150" t="n">
        <v>43776</v>
      </c>
      <c r="C282" s="133">
        <f>TEXT(B282,"aaa")</f>
        <v/>
      </c>
      <c r="D282" s="133" t="inlineStr">
        <is>
          <t>유튜브(단미_반기획)</t>
        </is>
      </c>
      <c r="E282" s="133">
        <f>VLOOKUP(G282,매칭테이블!D:E,2,0)</f>
        <v/>
      </c>
      <c r="F282" s="133" t="n"/>
      <c r="G282" s="133">
        <f>VLOOKUP(A282,'카페24 매칭'!B:C,2,0)</f>
        <v/>
      </c>
      <c r="H282" s="133" t="n"/>
      <c r="I282" s="133" t="n"/>
      <c r="J282" s="151" t="n">
        <v>4500000</v>
      </c>
      <c r="K282" s="133">
        <f>VLOOKUP($N282,매칭테이블!$G:$J,2,0)*H282</f>
        <v/>
      </c>
      <c r="L282" s="133">
        <f>K282-VLOOKUP($N282,매칭테이블!$G:$J,3,0)*K282</f>
        <v/>
      </c>
      <c r="M282" s="133">
        <f>VLOOKUP($N282,매칭테이블!$G:$J,4,0)*H282</f>
        <v/>
      </c>
      <c r="N282" s="133">
        <f>F282&amp;E282&amp;G282&amp;I282</f>
        <v/>
      </c>
      <c r="O282" s="133" t="n"/>
      <c r="P282" s="133" t="n"/>
    </row>
    <row r="283" hidden="1" customFormat="1" s="133">
      <c r="B283" s="150" t="n">
        <v>43780</v>
      </c>
      <c r="C283" s="133">
        <f>TEXT(B283,"aaa")</f>
        <v/>
      </c>
      <c r="D283" s="133" t="inlineStr">
        <is>
          <t>커뮤니티(쭉빵카페)</t>
        </is>
      </c>
      <c r="E283" s="133">
        <f>VLOOKUP(G283,매칭테이블!D:E,2,0)</f>
        <v/>
      </c>
      <c r="F283" s="133" t="n"/>
      <c r="G283" s="133">
        <f>VLOOKUP(A283,'카페24 매칭'!B:C,2,0)</f>
        <v/>
      </c>
      <c r="H283" s="133" t="n"/>
      <c r="I283" s="133" t="n"/>
      <c r="J283" s="133" t="n">
        <v>1500000</v>
      </c>
      <c r="K283" s="133">
        <f>VLOOKUP($N283,매칭테이블!$G:$J,2,0)*H283</f>
        <v/>
      </c>
      <c r="L283" s="133">
        <f>K283-VLOOKUP($N283,매칭테이블!$G:$J,3,0)*K283</f>
        <v/>
      </c>
      <c r="M283" s="133">
        <f>VLOOKUP($N283,매칭테이블!$G:$J,4,0)*H283</f>
        <v/>
      </c>
      <c r="N283" s="133">
        <f>F283&amp;E283&amp;G283&amp;I283</f>
        <v/>
      </c>
      <c r="O283" s="133" t="n"/>
      <c r="P283" s="133" t="n"/>
    </row>
    <row r="284" hidden="1" customFormat="1" s="133">
      <c r="B284" s="150" t="n">
        <v>43800</v>
      </c>
      <c r="C284" s="133">
        <f>TEXT(B284,"aaa")</f>
        <v/>
      </c>
      <c r="D284" s="133" t="inlineStr">
        <is>
          <t>인스타그램(랄라블라)</t>
        </is>
      </c>
      <c r="E284" s="133">
        <f>VLOOKUP(G284,매칭테이블!D:E,2,0)</f>
        <v/>
      </c>
      <c r="F284" s="133" t="n"/>
      <c r="G284" s="133">
        <f>VLOOKUP(A284,'카페24 매칭'!B:C,2,0)</f>
        <v/>
      </c>
      <c r="H284" s="133" t="n"/>
      <c r="I284" s="133" t="n"/>
      <c r="J284" s="11" t="n">
        <v>25050</v>
      </c>
      <c r="K284" s="133">
        <f>VLOOKUP($N284,매칭테이블!$G:$J,2,0)*H284</f>
        <v/>
      </c>
      <c r="L284" s="133">
        <f>K284-VLOOKUP($N284,매칭테이블!$G:$J,3,0)*K284</f>
        <v/>
      </c>
      <c r="M284" s="133">
        <f>VLOOKUP($N284,매칭테이블!$G:$J,4,0)*H284</f>
        <v/>
      </c>
      <c r="N284" s="133">
        <f>F284&amp;E284&amp;G284&amp;I284</f>
        <v/>
      </c>
      <c r="O284" s="133" t="n"/>
      <c r="P284" s="133" t="n"/>
    </row>
    <row r="285" hidden="1" customFormat="1" s="133">
      <c r="B285" s="150" t="n">
        <v>43800</v>
      </c>
      <c r="C285" s="133">
        <f>TEXT(B285,"aaa")</f>
        <v/>
      </c>
      <c r="D285" s="133" t="inlineStr">
        <is>
          <t>인스타그램(블로그)</t>
        </is>
      </c>
      <c r="E285" s="133">
        <f>VLOOKUP(G285,매칭테이블!D:E,2,0)</f>
        <v/>
      </c>
      <c r="F285" s="133" t="n"/>
      <c r="G285" s="133">
        <f>VLOOKUP(A285,'카페24 매칭'!B:C,2,0)</f>
        <v/>
      </c>
      <c r="H285" s="133" t="n"/>
      <c r="I285" s="133" t="n"/>
      <c r="J285" s="11" t="n">
        <v>50064</v>
      </c>
      <c r="K285" s="133">
        <f>VLOOKUP($N285,매칭테이블!$G:$J,2,0)*H285</f>
        <v/>
      </c>
      <c r="L285" s="133">
        <f>K285-VLOOKUP($N285,매칭테이블!$G:$J,3,0)*K285</f>
        <v/>
      </c>
      <c r="M285" s="133">
        <f>VLOOKUP($N285,매칭테이블!$G:$J,4,0)*H285</f>
        <v/>
      </c>
      <c r="N285" s="133">
        <f>F285&amp;E285&amp;G285&amp;I285</f>
        <v/>
      </c>
      <c r="O285" s="133" t="n"/>
      <c r="P285" s="133" t="n"/>
    </row>
    <row r="286" hidden="1" customFormat="1" s="133">
      <c r="B286" s="150" t="n">
        <v>43800</v>
      </c>
      <c r="C286" s="133">
        <f>TEXT(B286,"aaa")</f>
        <v/>
      </c>
      <c r="D286" s="133" t="inlineStr">
        <is>
          <t>인스타그램(전환)</t>
        </is>
      </c>
      <c r="E286" s="133">
        <f>VLOOKUP(G286,매칭테이블!D:E,2,0)</f>
        <v/>
      </c>
      <c r="F286" s="133" t="n"/>
      <c r="G286" s="133">
        <f>VLOOKUP(A286,'카페24 매칭'!B:C,2,0)</f>
        <v/>
      </c>
      <c r="H286" s="133" t="n"/>
      <c r="I286" s="133" t="n"/>
      <c r="J286" s="11" t="n">
        <v>501023</v>
      </c>
      <c r="K286" s="133">
        <f>VLOOKUP($N286,매칭테이블!$G:$J,2,0)*H286</f>
        <v/>
      </c>
      <c r="L286" s="133">
        <f>K286-VLOOKUP($N286,매칭테이블!$G:$J,3,0)*K286</f>
        <v/>
      </c>
      <c r="M286" s="133">
        <f>VLOOKUP($N286,매칭테이블!$G:$J,4,0)*H286</f>
        <v/>
      </c>
      <c r="N286" s="133">
        <f>F286&amp;E286&amp;G286&amp;I286</f>
        <v/>
      </c>
      <c r="O286" s="133" t="n"/>
      <c r="P286" s="133" t="n"/>
    </row>
    <row r="287" hidden="1" customFormat="1" s="133">
      <c r="B287" s="150" t="n">
        <v>43800</v>
      </c>
      <c r="C287" s="133">
        <f>TEXT(B287,"aaa")</f>
        <v/>
      </c>
      <c r="D287" s="133" t="inlineStr">
        <is>
          <t>네이버 브랜드검색</t>
        </is>
      </c>
      <c r="E287" s="133">
        <f>VLOOKUP(G287,매칭테이블!D:E,2,0)</f>
        <v/>
      </c>
      <c r="F287" s="133" t="n"/>
      <c r="G287" s="133">
        <f>VLOOKUP(A287,'카페24 매칭'!B:C,2,0)</f>
        <v/>
      </c>
      <c r="H287" s="133" t="n"/>
      <c r="I287" s="133" t="n"/>
      <c r="J287" s="11" t="n">
        <v>20000</v>
      </c>
      <c r="K287" s="133">
        <f>VLOOKUP($N287,매칭테이블!$G:$J,2,0)*H287</f>
        <v/>
      </c>
      <c r="L287" s="133">
        <f>K287-VLOOKUP($N287,매칭테이블!$G:$J,3,0)*K287</f>
        <v/>
      </c>
      <c r="M287" s="133">
        <f>VLOOKUP($N287,매칭테이블!$G:$J,4,0)*H287</f>
        <v/>
      </c>
      <c r="N287" s="133">
        <f>F287&amp;E287&amp;G287&amp;I287</f>
        <v/>
      </c>
      <c r="O287" s="133" t="n"/>
      <c r="P287" s="133" t="n"/>
    </row>
    <row r="288" hidden="1" customFormat="1" s="133">
      <c r="B288" s="150" t="n">
        <v>43800</v>
      </c>
      <c r="C288" s="133">
        <f>TEXT(B288,"aaa")</f>
        <v/>
      </c>
      <c r="D288" s="133" t="inlineStr">
        <is>
          <t>네이버 쇼핑검색</t>
        </is>
      </c>
      <c r="E288" s="133">
        <f>VLOOKUP(G288,매칭테이블!D:E,2,0)</f>
        <v/>
      </c>
      <c r="F288" s="133" t="n"/>
      <c r="G288" s="133">
        <f>VLOOKUP(A288,'카페24 매칭'!B:C,2,0)</f>
        <v/>
      </c>
      <c r="H288" s="133" t="n"/>
      <c r="I288" s="133" t="n"/>
      <c r="J288" s="11" t="n">
        <v>6599.999999999999</v>
      </c>
      <c r="K288" s="133">
        <f>VLOOKUP($N288,매칭테이블!$G:$J,2,0)*H288</f>
        <v/>
      </c>
      <c r="L288" s="133">
        <f>K288-VLOOKUP($N288,매칭테이블!$G:$J,3,0)*K288</f>
        <v/>
      </c>
      <c r="M288" s="133">
        <f>VLOOKUP($N288,매칭테이블!$G:$J,4,0)*H288</f>
        <v/>
      </c>
      <c r="N288" s="133">
        <f>F288&amp;E288&amp;G288&amp;I288</f>
        <v/>
      </c>
      <c r="O288" s="133" t="n"/>
      <c r="P288" s="133" t="n"/>
    </row>
    <row r="289" hidden="1" customFormat="1" s="133">
      <c r="B289" s="150" t="n">
        <v>43801</v>
      </c>
      <c r="C289" s="133">
        <f>TEXT(B289,"aaa")</f>
        <v/>
      </c>
      <c r="D289" s="133" t="inlineStr">
        <is>
          <t>인스타그램(랄라블라)</t>
        </is>
      </c>
      <c r="E289" s="133">
        <f>VLOOKUP(G289,매칭테이블!D:E,2,0)</f>
        <v/>
      </c>
      <c r="F289" s="133" t="n"/>
      <c r="G289" s="133">
        <f>VLOOKUP(A289,'카페24 매칭'!B:C,2,0)</f>
        <v/>
      </c>
      <c r="H289" s="133" t="n"/>
      <c r="I289" s="133" t="n"/>
      <c r="J289" s="11" t="n">
        <v>23962</v>
      </c>
      <c r="K289" s="133">
        <f>VLOOKUP($N289,매칭테이블!$G:$J,2,0)*H289</f>
        <v/>
      </c>
      <c r="L289" s="133">
        <f>K289-VLOOKUP($N289,매칭테이블!$G:$J,3,0)*K289</f>
        <v/>
      </c>
      <c r="M289" s="133">
        <f>VLOOKUP($N289,매칭테이블!$G:$J,4,0)*H289</f>
        <v/>
      </c>
      <c r="N289" s="133">
        <f>F289&amp;E289&amp;G289&amp;I289</f>
        <v/>
      </c>
      <c r="O289" s="133" t="n"/>
      <c r="P289" s="133" t="n"/>
    </row>
    <row r="290" hidden="1" customFormat="1" s="133">
      <c r="B290" s="150" t="n">
        <v>43801</v>
      </c>
      <c r="C290" s="133">
        <f>TEXT(B290,"aaa")</f>
        <v/>
      </c>
      <c r="D290" s="133" t="inlineStr">
        <is>
          <t>인스타그램(블로그)</t>
        </is>
      </c>
      <c r="E290" s="133">
        <f>VLOOKUP(G290,매칭테이블!D:E,2,0)</f>
        <v/>
      </c>
      <c r="F290" s="133" t="n"/>
      <c r="G290" s="133">
        <f>VLOOKUP(A290,'카페24 매칭'!B:C,2,0)</f>
        <v/>
      </c>
      <c r="H290" s="133" t="n"/>
      <c r="I290" s="133" t="n"/>
      <c r="J290" s="11" t="n">
        <v>48392</v>
      </c>
      <c r="K290" s="133">
        <f>VLOOKUP($N290,매칭테이블!$G:$J,2,0)*H290</f>
        <v/>
      </c>
      <c r="L290" s="133">
        <f>K290-VLOOKUP($N290,매칭테이블!$G:$J,3,0)*K290</f>
        <v/>
      </c>
      <c r="M290" s="133">
        <f>VLOOKUP($N290,매칭테이블!$G:$J,4,0)*H290</f>
        <v/>
      </c>
      <c r="N290" s="133">
        <f>F290&amp;E290&amp;G290&amp;I290</f>
        <v/>
      </c>
      <c r="O290" s="133" t="n"/>
      <c r="P290" s="133" t="n"/>
    </row>
    <row r="291" hidden="1" customFormat="1" s="133">
      <c r="B291" s="150" t="n">
        <v>43801</v>
      </c>
      <c r="C291" s="133">
        <f>TEXT(B291,"aaa")</f>
        <v/>
      </c>
      <c r="D291" s="133" t="inlineStr">
        <is>
          <t>인스타그램(전환)</t>
        </is>
      </c>
      <c r="E291" s="133">
        <f>VLOOKUP(G291,매칭테이블!D:E,2,0)</f>
        <v/>
      </c>
      <c r="F291" s="133" t="n"/>
      <c r="G291" s="133">
        <f>VLOOKUP(A291,'카페24 매칭'!B:C,2,0)</f>
        <v/>
      </c>
      <c r="H291" s="133" t="n"/>
      <c r="I291" s="133" t="n"/>
      <c r="J291" s="11" t="n">
        <v>483331</v>
      </c>
      <c r="K291" s="133">
        <f>VLOOKUP($N291,매칭테이블!$G:$J,2,0)*H291</f>
        <v/>
      </c>
      <c r="L291" s="133">
        <f>K291-VLOOKUP($N291,매칭테이블!$G:$J,3,0)*K291</f>
        <v/>
      </c>
      <c r="M291" s="133">
        <f>VLOOKUP($N291,매칭테이블!$G:$J,4,0)*H291</f>
        <v/>
      </c>
      <c r="N291" s="133">
        <f>F291&amp;E291&amp;G291&amp;I291</f>
        <v/>
      </c>
      <c r="O291" s="133" t="n"/>
      <c r="P291" s="133" t="n"/>
    </row>
    <row r="292" hidden="1" customFormat="1" s="133">
      <c r="B292" s="150" t="n">
        <v>43801</v>
      </c>
      <c r="C292" s="133">
        <f>TEXT(B292,"aaa")</f>
        <v/>
      </c>
      <c r="D292" s="133" t="inlineStr">
        <is>
          <t>네이버 브랜드검색</t>
        </is>
      </c>
      <c r="E292" s="133">
        <f>VLOOKUP(G292,매칭테이블!D:E,2,0)</f>
        <v/>
      </c>
      <c r="F292" s="133" t="n"/>
      <c r="G292" s="133">
        <f>VLOOKUP(A292,'카페24 매칭'!B:C,2,0)</f>
        <v/>
      </c>
      <c r="H292" s="133" t="n"/>
      <c r="I292" s="133" t="n"/>
      <c r="J292" s="11" t="n">
        <v>20000</v>
      </c>
      <c r="K292" s="133">
        <f>VLOOKUP($N292,매칭테이블!$G:$J,2,0)*H292</f>
        <v/>
      </c>
      <c r="L292" s="133">
        <f>K292-VLOOKUP($N292,매칭테이블!$G:$J,3,0)*K292</f>
        <v/>
      </c>
      <c r="M292" s="133">
        <f>VLOOKUP($N292,매칭테이블!$G:$J,4,0)*H292</f>
        <v/>
      </c>
      <c r="N292" s="133">
        <f>F292&amp;E292&amp;G292&amp;I292</f>
        <v/>
      </c>
      <c r="O292" s="133" t="n"/>
      <c r="P292" s="133" t="n"/>
    </row>
    <row r="293" hidden="1" customFormat="1" s="133">
      <c r="B293" s="150" t="n">
        <v>43801</v>
      </c>
      <c r="C293" s="133">
        <f>TEXT(B293,"aaa")</f>
        <v/>
      </c>
      <c r="D293" s="133" t="inlineStr">
        <is>
          <t>네이버 쇼핑검색</t>
        </is>
      </c>
      <c r="E293" s="133">
        <f>VLOOKUP(G293,매칭테이블!D:E,2,0)</f>
        <v/>
      </c>
      <c r="F293" s="133" t="n"/>
      <c r="G293" s="133">
        <f>VLOOKUP(A293,'카페24 매칭'!B:C,2,0)</f>
        <v/>
      </c>
      <c r="H293" s="133" t="n"/>
      <c r="I293" s="133" t="n"/>
      <c r="J293" s="133" t="n">
        <v>4360</v>
      </c>
      <c r="K293" s="133">
        <f>VLOOKUP($N293,매칭테이블!$G:$J,2,0)*H293</f>
        <v/>
      </c>
      <c r="L293" s="133">
        <f>K293-VLOOKUP($N293,매칭테이블!$G:$J,3,0)*K293</f>
        <v/>
      </c>
      <c r="M293" s="133">
        <f>VLOOKUP($N293,매칭테이블!$G:$J,4,0)*H293</f>
        <v/>
      </c>
      <c r="N293" s="133">
        <f>F293&amp;E293&amp;G293&amp;I293</f>
        <v/>
      </c>
      <c r="O293" s="133" t="n"/>
      <c r="P293" s="133" t="n"/>
    </row>
    <row r="294" hidden="1" customFormat="1" s="133">
      <c r="B294" s="150" t="n">
        <v>43802</v>
      </c>
      <c r="C294" s="133">
        <f>TEXT(B294,"aaa")</f>
        <v/>
      </c>
      <c r="D294" s="133" t="inlineStr">
        <is>
          <t>인스타그램(랄라블라)</t>
        </is>
      </c>
      <c r="E294" s="133">
        <f>VLOOKUP(G294,매칭테이블!D:E,2,0)</f>
        <v/>
      </c>
      <c r="F294" s="133" t="n"/>
      <c r="G294" s="133">
        <f>VLOOKUP(A294,'카페24 매칭'!B:C,2,0)</f>
        <v/>
      </c>
      <c r="H294" s="133" t="n"/>
      <c r="I294" s="133" t="n"/>
      <c r="J294" s="11" t="n">
        <v>25278</v>
      </c>
      <c r="K294" s="133">
        <f>VLOOKUP($N294,매칭테이블!$G:$J,2,0)*H294</f>
        <v/>
      </c>
      <c r="L294" s="133">
        <f>K294-VLOOKUP($N294,매칭테이블!$G:$J,3,0)*K294</f>
        <v/>
      </c>
      <c r="M294" s="133">
        <f>VLOOKUP($N294,매칭테이블!$G:$J,4,0)*H294</f>
        <v/>
      </c>
      <c r="N294" s="133">
        <f>F294&amp;E294&amp;G294&amp;I294</f>
        <v/>
      </c>
      <c r="O294" s="133" t="n"/>
      <c r="P294" s="133" t="n"/>
    </row>
    <row r="295" hidden="1" customFormat="1" s="133">
      <c r="B295" s="150" t="n">
        <v>43802</v>
      </c>
      <c r="C295" s="133">
        <f>TEXT(B295,"aaa")</f>
        <v/>
      </c>
      <c r="D295" s="133" t="inlineStr">
        <is>
          <t>인스타그램(블로그)</t>
        </is>
      </c>
      <c r="E295" s="133">
        <f>VLOOKUP(G295,매칭테이블!D:E,2,0)</f>
        <v/>
      </c>
      <c r="F295" s="133" t="n"/>
      <c r="G295" s="133">
        <f>VLOOKUP(A295,'카페24 매칭'!B:C,2,0)</f>
        <v/>
      </c>
      <c r="H295" s="133" t="n"/>
      <c r="I295" s="133" t="n"/>
      <c r="J295" s="11" t="n">
        <v>50330</v>
      </c>
      <c r="K295" s="133">
        <f>VLOOKUP($N295,매칭테이블!$G:$J,2,0)*H295</f>
        <v/>
      </c>
      <c r="L295" s="133">
        <f>K295-VLOOKUP($N295,매칭테이블!$G:$J,3,0)*K295</f>
        <v/>
      </c>
      <c r="M295" s="133">
        <f>VLOOKUP($N295,매칭테이블!$G:$J,4,0)*H295</f>
        <v/>
      </c>
      <c r="N295" s="133">
        <f>F295&amp;E295&amp;G295&amp;I295</f>
        <v/>
      </c>
      <c r="O295" s="133" t="n"/>
      <c r="P295" s="133" t="n"/>
    </row>
    <row r="296" hidden="1" customFormat="1" s="133">
      <c r="B296" s="150" t="n">
        <v>43802</v>
      </c>
      <c r="C296" s="133">
        <f>TEXT(B296,"aaa")</f>
        <v/>
      </c>
      <c r="D296" s="133" t="inlineStr">
        <is>
          <t>인스타그램(전환)</t>
        </is>
      </c>
      <c r="E296" s="133">
        <f>VLOOKUP(G296,매칭테이블!D:E,2,0)</f>
        <v/>
      </c>
      <c r="F296" s="133" t="n"/>
      <c r="G296" s="133">
        <f>VLOOKUP(A296,'카페24 매칭'!B:C,2,0)</f>
        <v/>
      </c>
      <c r="H296" s="133" t="n"/>
      <c r="I296" s="133" t="n"/>
      <c r="J296" s="11" t="n">
        <v>499445</v>
      </c>
      <c r="K296" s="133">
        <f>VLOOKUP($N296,매칭테이블!$G:$J,2,0)*H296</f>
        <v/>
      </c>
      <c r="L296" s="133">
        <f>K296-VLOOKUP($N296,매칭테이블!$G:$J,3,0)*K296</f>
        <v/>
      </c>
      <c r="M296" s="133">
        <f>VLOOKUP($N296,매칭테이블!$G:$J,4,0)*H296</f>
        <v/>
      </c>
      <c r="N296" s="133">
        <f>F296&amp;E296&amp;G296&amp;I296</f>
        <v/>
      </c>
      <c r="O296" s="133" t="n"/>
      <c r="P296" s="133" t="n"/>
    </row>
    <row r="297" hidden="1" customFormat="1" s="133">
      <c r="B297" s="150" t="n">
        <v>43802</v>
      </c>
      <c r="C297" s="133">
        <f>TEXT(B297,"aaa")</f>
        <v/>
      </c>
      <c r="D297" s="133" t="inlineStr">
        <is>
          <t>네이버 브랜드검색</t>
        </is>
      </c>
      <c r="E297" s="133">
        <f>VLOOKUP(G297,매칭테이블!D:E,2,0)</f>
        <v/>
      </c>
      <c r="F297" s="133" t="n"/>
      <c r="G297" s="133">
        <f>VLOOKUP(A297,'카페24 매칭'!B:C,2,0)</f>
        <v/>
      </c>
      <c r="H297" s="133" t="n"/>
      <c r="I297" s="133" t="n"/>
      <c r="J297" s="11" t="n">
        <v>20000</v>
      </c>
      <c r="K297" s="133">
        <f>VLOOKUP($N297,매칭테이블!$G:$J,2,0)*H297</f>
        <v/>
      </c>
      <c r="L297" s="133">
        <f>K297-VLOOKUP($N297,매칭테이블!$G:$J,3,0)*K297</f>
        <v/>
      </c>
      <c r="M297" s="133">
        <f>VLOOKUP($N297,매칭테이블!$G:$J,4,0)*H297</f>
        <v/>
      </c>
      <c r="N297" s="133">
        <f>F297&amp;E297&amp;G297&amp;I297</f>
        <v/>
      </c>
      <c r="O297" s="133" t="n"/>
      <c r="P297" s="133" t="n"/>
    </row>
    <row r="298" hidden="1" customFormat="1" s="133">
      <c r="B298" s="150" t="n">
        <v>43802</v>
      </c>
      <c r="C298" s="133">
        <f>TEXT(B298,"aaa")</f>
        <v/>
      </c>
      <c r="D298" s="133" t="inlineStr">
        <is>
          <t>네이버 쇼핑검색</t>
        </is>
      </c>
      <c r="E298" s="133">
        <f>VLOOKUP(G298,매칭테이블!D:E,2,0)</f>
        <v/>
      </c>
      <c r="F298" s="133" t="n"/>
      <c r="G298" s="133">
        <f>VLOOKUP(A298,'카페24 매칭'!B:C,2,0)</f>
        <v/>
      </c>
      <c r="H298" s="133" t="n"/>
      <c r="I298" s="133" t="n"/>
      <c r="J298" s="11" t="n">
        <v>216363.6363636364</v>
      </c>
      <c r="K298" s="133">
        <f>VLOOKUP($N298,매칭테이블!$G:$J,2,0)*H298</f>
        <v/>
      </c>
      <c r="L298" s="133">
        <f>K298-VLOOKUP($N298,매칭테이블!$G:$J,3,0)*K298</f>
        <v/>
      </c>
      <c r="M298" s="133">
        <f>VLOOKUP($N298,매칭테이블!$G:$J,4,0)*H298</f>
        <v/>
      </c>
      <c r="N298" s="133">
        <f>F298&amp;E298&amp;G298&amp;I298</f>
        <v/>
      </c>
      <c r="O298" s="133" t="n"/>
      <c r="P298" s="133" t="n"/>
    </row>
    <row r="299" hidden="1" customFormat="1" s="133">
      <c r="B299" s="150" t="n">
        <v>43803</v>
      </c>
      <c r="C299" s="133">
        <f>TEXT(B299,"aaa")</f>
        <v/>
      </c>
      <c r="D299" s="133" t="inlineStr">
        <is>
          <t>인스타그램(랄라블라)</t>
        </is>
      </c>
      <c r="E299" s="133">
        <f>VLOOKUP(G299,매칭테이블!D:E,2,0)</f>
        <v/>
      </c>
      <c r="F299" s="133" t="n"/>
      <c r="G299" s="133">
        <f>VLOOKUP(A299,'카페24 매칭'!B:C,2,0)</f>
        <v/>
      </c>
      <c r="H299" s="133" t="n"/>
      <c r="I299" s="133" t="n"/>
      <c r="J299" s="11" t="n">
        <v>25144</v>
      </c>
      <c r="K299" s="133">
        <f>VLOOKUP($N299,매칭테이블!$G:$J,2,0)*H299</f>
        <v/>
      </c>
      <c r="L299" s="133">
        <f>K299-VLOOKUP($N299,매칭테이블!$G:$J,3,0)*K299</f>
        <v/>
      </c>
      <c r="M299" s="133">
        <f>VLOOKUP($N299,매칭테이블!$G:$J,4,0)*H299</f>
        <v/>
      </c>
      <c r="N299" s="133">
        <f>F299&amp;E299&amp;G299&amp;I299</f>
        <v/>
      </c>
      <c r="O299" s="133" t="n"/>
      <c r="P299" s="133" t="n"/>
    </row>
    <row r="300" hidden="1" customFormat="1" s="133">
      <c r="B300" s="150" t="n">
        <v>43803</v>
      </c>
      <c r="C300" s="133">
        <f>TEXT(B300,"aaa")</f>
        <v/>
      </c>
      <c r="D300" s="133" t="inlineStr">
        <is>
          <t>인스타그램(블로그)</t>
        </is>
      </c>
      <c r="E300" s="133">
        <f>VLOOKUP(G300,매칭테이블!D:E,2,0)</f>
        <v/>
      </c>
      <c r="F300" s="133" t="n"/>
      <c r="G300" s="133">
        <f>VLOOKUP(A300,'카페24 매칭'!B:C,2,0)</f>
        <v/>
      </c>
      <c r="H300" s="133" t="n"/>
      <c r="I300" s="133" t="n"/>
      <c r="J300" s="11" t="n">
        <v>48615</v>
      </c>
      <c r="K300" s="133">
        <f>VLOOKUP($N300,매칭테이블!$G:$J,2,0)*H300</f>
        <v/>
      </c>
      <c r="L300" s="133">
        <f>K300-VLOOKUP($N300,매칭테이블!$G:$J,3,0)*K300</f>
        <v/>
      </c>
      <c r="M300" s="133">
        <f>VLOOKUP($N300,매칭테이블!$G:$J,4,0)*H300</f>
        <v/>
      </c>
      <c r="N300" s="133">
        <f>F300&amp;E300&amp;G300&amp;I300</f>
        <v/>
      </c>
      <c r="O300" s="133" t="n"/>
      <c r="P300" s="133" t="n"/>
    </row>
    <row r="301" hidden="1" customFormat="1" s="133">
      <c r="B301" s="150" t="n">
        <v>43803</v>
      </c>
      <c r="C301" s="133">
        <f>TEXT(B301,"aaa")</f>
        <v/>
      </c>
      <c r="D301" s="133" t="inlineStr">
        <is>
          <t>인스타그램(전환)</t>
        </is>
      </c>
      <c r="E301" s="133">
        <f>VLOOKUP(G301,매칭테이블!D:E,2,0)</f>
        <v/>
      </c>
      <c r="F301" s="133" t="n"/>
      <c r="G301" s="133">
        <f>VLOOKUP(A301,'카페24 매칭'!B:C,2,0)</f>
        <v/>
      </c>
      <c r="H301" s="133" t="n"/>
      <c r="I301" s="133" t="n"/>
      <c r="J301" s="11" t="n">
        <v>484160</v>
      </c>
      <c r="K301" s="133">
        <f>VLOOKUP($N301,매칭테이블!$G:$J,2,0)*H301</f>
        <v/>
      </c>
      <c r="L301" s="133">
        <f>K301-VLOOKUP($N301,매칭테이블!$G:$J,3,0)*K301</f>
        <v/>
      </c>
      <c r="M301" s="133">
        <f>VLOOKUP($N301,매칭테이블!$G:$J,4,0)*H301</f>
        <v/>
      </c>
      <c r="N301" s="133">
        <f>F301&amp;E301&amp;G301&amp;I301</f>
        <v/>
      </c>
      <c r="O301" s="133" t="n"/>
      <c r="P301" s="133" t="n"/>
    </row>
    <row r="302" hidden="1" customFormat="1" s="133">
      <c r="B302" s="150" t="n">
        <v>43803</v>
      </c>
      <c r="C302" s="133">
        <f>TEXT(B302,"aaa")</f>
        <v/>
      </c>
      <c r="D302" s="133" t="inlineStr">
        <is>
          <t>네이버 브랜드검색</t>
        </is>
      </c>
      <c r="E302" s="133">
        <f>VLOOKUP(G302,매칭테이블!D:E,2,0)</f>
        <v/>
      </c>
      <c r="F302" s="133" t="n"/>
      <c r="G302" s="133">
        <f>VLOOKUP(A302,'카페24 매칭'!B:C,2,0)</f>
        <v/>
      </c>
      <c r="H302" s="133" t="n"/>
      <c r="I302" s="133" t="n"/>
      <c r="J302" s="11" t="n">
        <v>20000</v>
      </c>
      <c r="K302" s="133">
        <f>VLOOKUP($N302,매칭테이블!$G:$J,2,0)*H302</f>
        <v/>
      </c>
      <c r="L302" s="133">
        <f>K302-VLOOKUP($N302,매칭테이블!$G:$J,3,0)*K302</f>
        <v/>
      </c>
      <c r="M302" s="133">
        <f>VLOOKUP($N302,매칭테이블!$G:$J,4,0)*H302</f>
        <v/>
      </c>
      <c r="N302" s="133">
        <f>F302&amp;E302&amp;G302&amp;I302</f>
        <v/>
      </c>
      <c r="O302" s="133" t="n"/>
      <c r="P302" s="133" t="n"/>
    </row>
    <row r="303" hidden="1" customFormat="1" s="133">
      <c r="B303" s="150" t="n">
        <v>43803</v>
      </c>
      <c r="C303" s="133">
        <f>TEXT(B303,"aaa")</f>
        <v/>
      </c>
      <c r="D303" s="133" t="inlineStr">
        <is>
          <t>네이버 쇼핑검색</t>
        </is>
      </c>
      <c r="E303" s="133">
        <f>VLOOKUP(G303,매칭테이블!D:E,2,0)</f>
        <v/>
      </c>
      <c r="F303" s="133" t="n"/>
      <c r="G303" s="133">
        <f>VLOOKUP(A303,'카페24 매칭'!B:C,2,0)</f>
        <v/>
      </c>
      <c r="H303" s="133" t="n"/>
      <c r="I303" s="133" t="n"/>
      <c r="J303" s="11" t="n">
        <v>5600</v>
      </c>
      <c r="K303" s="133">
        <f>VLOOKUP($N303,매칭테이블!$G:$J,2,0)*H303</f>
        <v/>
      </c>
      <c r="L303" s="133">
        <f>K303-VLOOKUP($N303,매칭테이블!$G:$J,3,0)*K303</f>
        <v/>
      </c>
      <c r="M303" s="133">
        <f>VLOOKUP($N303,매칭테이블!$G:$J,4,0)*H303</f>
        <v/>
      </c>
      <c r="N303" s="133">
        <f>F303&amp;E303&amp;G303&amp;I303</f>
        <v/>
      </c>
      <c r="O303" s="133" t="n"/>
      <c r="P303" s="133" t="n"/>
    </row>
    <row r="304" hidden="1" customFormat="1" s="133">
      <c r="B304" s="150" t="n">
        <v>43804</v>
      </c>
      <c r="C304" s="133">
        <f>TEXT(B304,"aaa")</f>
        <v/>
      </c>
      <c r="D304" s="133" t="inlineStr">
        <is>
          <t>인스타그램(랄라블라)</t>
        </is>
      </c>
      <c r="E304" s="133">
        <f>VLOOKUP(G304,매칭테이블!D:E,2,0)</f>
        <v/>
      </c>
      <c r="F304" s="133" t="n"/>
      <c r="G304" s="133">
        <f>VLOOKUP(A304,'카페24 매칭'!B:C,2,0)</f>
        <v/>
      </c>
      <c r="H304" s="133" t="n"/>
      <c r="I304" s="133" t="n"/>
      <c r="J304" s="11" t="n">
        <v>24640</v>
      </c>
      <c r="K304" s="133">
        <f>VLOOKUP($N304,매칭테이블!$G:$J,2,0)*H304</f>
        <v/>
      </c>
      <c r="L304" s="133">
        <f>K304-VLOOKUP($N304,매칭테이블!$G:$J,3,0)*K304</f>
        <v/>
      </c>
      <c r="M304" s="133">
        <f>VLOOKUP($N304,매칭테이블!$G:$J,4,0)*H304</f>
        <v/>
      </c>
      <c r="N304" s="133">
        <f>F304&amp;E304&amp;G304&amp;I304</f>
        <v/>
      </c>
      <c r="O304" s="133" t="n"/>
      <c r="P304" s="133" t="n"/>
    </row>
    <row r="305" hidden="1" customFormat="1" s="133">
      <c r="B305" s="150" t="n">
        <v>43804</v>
      </c>
      <c r="C305" s="133">
        <f>TEXT(B305,"aaa")</f>
        <v/>
      </c>
      <c r="D305" s="133" t="inlineStr">
        <is>
          <t>인스타그램(블로그)</t>
        </is>
      </c>
      <c r="E305" s="133">
        <f>VLOOKUP(G305,매칭테이블!D:E,2,0)</f>
        <v/>
      </c>
      <c r="F305" s="133" t="n"/>
      <c r="G305" s="133">
        <f>VLOOKUP(A305,'카페24 매칭'!B:C,2,0)</f>
        <v/>
      </c>
      <c r="H305" s="133" t="n"/>
      <c r="I305" s="133" t="n"/>
      <c r="J305" s="11" t="n">
        <v>50478</v>
      </c>
      <c r="K305" s="133">
        <f>VLOOKUP($N305,매칭테이블!$G:$J,2,0)*H305</f>
        <v/>
      </c>
      <c r="L305" s="133">
        <f>K305-VLOOKUP($N305,매칭테이블!$G:$J,3,0)*K305</f>
        <v/>
      </c>
      <c r="M305" s="133">
        <f>VLOOKUP($N305,매칭테이블!$G:$J,4,0)*H305</f>
        <v/>
      </c>
      <c r="N305" s="133">
        <f>F305&amp;E305&amp;G305&amp;I305</f>
        <v/>
      </c>
      <c r="O305" s="133" t="n"/>
      <c r="P305" s="133" t="n"/>
    </row>
    <row r="306" hidden="1" customFormat="1" s="133">
      <c r="B306" s="150" t="n">
        <v>43804</v>
      </c>
      <c r="C306" s="133">
        <f>TEXT(B306,"aaa")</f>
        <v/>
      </c>
      <c r="D306" s="133" t="inlineStr">
        <is>
          <t>인스타그램(전환)</t>
        </is>
      </c>
      <c r="E306" s="133">
        <f>VLOOKUP(G306,매칭테이블!D:E,2,0)</f>
        <v/>
      </c>
      <c r="F306" s="133" t="n"/>
      <c r="G306" s="133">
        <f>VLOOKUP(A306,'카페24 매칭'!B:C,2,0)</f>
        <v/>
      </c>
      <c r="H306" s="133" t="n"/>
      <c r="I306" s="133" t="n"/>
      <c r="J306" s="11" t="n">
        <v>497363</v>
      </c>
      <c r="K306" s="133">
        <f>VLOOKUP($N306,매칭테이블!$G:$J,2,0)*H306</f>
        <v/>
      </c>
      <c r="L306" s="133">
        <f>K306-VLOOKUP($N306,매칭테이블!$G:$J,3,0)*K306</f>
        <v/>
      </c>
      <c r="M306" s="133">
        <f>VLOOKUP($N306,매칭테이블!$G:$J,4,0)*H306</f>
        <v/>
      </c>
      <c r="N306" s="133">
        <f>F306&amp;E306&amp;G306&amp;I306</f>
        <v/>
      </c>
      <c r="O306" s="133" t="n"/>
      <c r="P306" s="133" t="n"/>
    </row>
    <row r="307" hidden="1" customFormat="1" s="133">
      <c r="B307" s="150" t="n">
        <v>43804</v>
      </c>
      <c r="C307" s="133">
        <f>TEXT(B307,"aaa")</f>
        <v/>
      </c>
      <c r="D307" s="133" t="inlineStr">
        <is>
          <t>네이버 브랜드검색</t>
        </is>
      </c>
      <c r="E307" s="133">
        <f>VLOOKUP(G307,매칭테이블!D:E,2,0)</f>
        <v/>
      </c>
      <c r="F307" s="133" t="n"/>
      <c r="G307" s="133">
        <f>VLOOKUP(A307,'카페24 매칭'!B:C,2,0)</f>
        <v/>
      </c>
      <c r="H307" s="133" t="n"/>
      <c r="I307" s="133" t="n"/>
      <c r="J307" s="11" t="n">
        <v>20000</v>
      </c>
      <c r="K307" s="133">
        <f>VLOOKUP($N307,매칭테이블!$G:$J,2,0)*H307</f>
        <v/>
      </c>
      <c r="L307" s="133">
        <f>K307-VLOOKUP($N307,매칭테이블!$G:$J,3,0)*K307</f>
        <v/>
      </c>
      <c r="M307" s="133">
        <f>VLOOKUP($N307,매칭테이블!$G:$J,4,0)*H307</f>
        <v/>
      </c>
      <c r="N307" s="133">
        <f>F307&amp;E307&amp;G307&amp;I307</f>
        <v/>
      </c>
      <c r="O307" s="133" t="n"/>
      <c r="P307" s="133" t="n"/>
    </row>
    <row r="308" hidden="1" customFormat="1" s="133">
      <c r="B308" s="150" t="n">
        <v>43804</v>
      </c>
      <c r="C308" s="133">
        <f>TEXT(B308,"aaa")</f>
        <v/>
      </c>
      <c r="D308" s="133" t="inlineStr">
        <is>
          <t>네이버 쇼핑검색</t>
        </is>
      </c>
      <c r="E308" s="133">
        <f>VLOOKUP(G308,매칭테이블!D:E,2,0)</f>
        <v/>
      </c>
      <c r="F308" s="133" t="n"/>
      <c r="G308" s="133">
        <f>VLOOKUP(A308,'카페24 매칭'!B:C,2,0)</f>
        <v/>
      </c>
      <c r="H308" s="133" t="n"/>
      <c r="I308" s="133" t="n"/>
      <c r="J308" s="11" t="n">
        <v>4980</v>
      </c>
      <c r="K308" s="133">
        <f>VLOOKUP($N308,매칭테이블!$G:$J,2,0)*H308</f>
        <v/>
      </c>
      <c r="L308" s="133">
        <f>K308-VLOOKUP($N308,매칭테이블!$G:$J,3,0)*K308</f>
        <v/>
      </c>
      <c r="M308" s="133">
        <f>VLOOKUP($N308,매칭테이블!$G:$J,4,0)*H308</f>
        <v/>
      </c>
      <c r="N308" s="133">
        <f>F308&amp;E308&amp;G308&amp;I308</f>
        <v/>
      </c>
      <c r="O308" s="133" t="n"/>
      <c r="P308" s="133" t="n"/>
    </row>
    <row r="309" hidden="1" customFormat="1" s="133">
      <c r="B309" s="150" t="n">
        <v>43805</v>
      </c>
      <c r="C309" s="133">
        <f>TEXT(B309,"aaa")</f>
        <v/>
      </c>
      <c r="D309" s="133" t="inlineStr">
        <is>
          <t>인스타그램(랄라블라)</t>
        </is>
      </c>
      <c r="E309" s="133">
        <f>VLOOKUP(G309,매칭테이블!D:E,2,0)</f>
        <v/>
      </c>
      <c r="F309" s="133" t="n"/>
      <c r="G309" s="133">
        <f>VLOOKUP(A309,'카페24 매칭'!B:C,2,0)</f>
        <v/>
      </c>
      <c r="H309" s="133" t="n"/>
      <c r="I309" s="133" t="n"/>
      <c r="J309" s="11" t="n">
        <v>25591</v>
      </c>
      <c r="K309" s="133">
        <f>VLOOKUP($N309,매칭테이블!$G:$J,2,0)*H309</f>
        <v/>
      </c>
      <c r="L309" s="133">
        <f>K309-VLOOKUP($N309,매칭테이블!$G:$J,3,0)*K309</f>
        <v/>
      </c>
      <c r="M309" s="133">
        <f>VLOOKUP($N309,매칭테이블!$G:$J,4,0)*H309</f>
        <v/>
      </c>
      <c r="N309" s="133">
        <f>F309&amp;E309&amp;G309&amp;I309</f>
        <v/>
      </c>
      <c r="O309" s="133" t="n"/>
      <c r="P309" s="133" t="n"/>
    </row>
    <row r="310" hidden="1" customFormat="1" s="133">
      <c r="B310" s="150" t="n">
        <v>43805</v>
      </c>
      <c r="C310" s="133">
        <f>TEXT(B310,"aaa")</f>
        <v/>
      </c>
      <c r="D310" s="133" t="inlineStr">
        <is>
          <t>인스타그램(블로그)</t>
        </is>
      </c>
      <c r="E310" s="133">
        <f>VLOOKUP(G310,매칭테이블!D:E,2,0)</f>
        <v/>
      </c>
      <c r="F310" s="133" t="n"/>
      <c r="G310" s="133">
        <f>VLOOKUP(A310,'카페24 매칭'!B:C,2,0)</f>
        <v/>
      </c>
      <c r="H310" s="133" t="n"/>
      <c r="I310" s="133" t="n"/>
      <c r="J310" s="11" t="n">
        <v>49603</v>
      </c>
      <c r="K310" s="133">
        <f>VLOOKUP($N310,매칭테이블!$G:$J,2,0)*H310</f>
        <v/>
      </c>
      <c r="L310" s="133">
        <f>K310-VLOOKUP($N310,매칭테이블!$G:$J,3,0)*K310</f>
        <v/>
      </c>
      <c r="M310" s="133">
        <f>VLOOKUP($N310,매칭테이블!$G:$J,4,0)*H310</f>
        <v/>
      </c>
      <c r="N310" s="133">
        <f>F310&amp;E310&amp;G310&amp;I310</f>
        <v/>
      </c>
      <c r="O310" s="133" t="n"/>
      <c r="P310" s="133" t="n"/>
    </row>
    <row r="311" hidden="1" customFormat="1" s="133">
      <c r="B311" s="150" t="n">
        <v>43805</v>
      </c>
      <c r="C311" s="133">
        <f>TEXT(B311,"aaa")</f>
        <v/>
      </c>
      <c r="D311" s="133" t="inlineStr">
        <is>
          <t>인스타그램(전환)</t>
        </is>
      </c>
      <c r="E311" s="133">
        <f>VLOOKUP(G311,매칭테이블!D:E,2,0)</f>
        <v/>
      </c>
      <c r="F311" s="133" t="n"/>
      <c r="G311" s="133">
        <f>VLOOKUP(A311,'카페24 매칭'!B:C,2,0)</f>
        <v/>
      </c>
      <c r="H311" s="133" t="n"/>
      <c r="I311" s="133" t="n"/>
      <c r="J311" s="11" t="n">
        <v>498941</v>
      </c>
      <c r="K311" s="133">
        <f>VLOOKUP($N311,매칭테이블!$G:$J,2,0)*H311</f>
        <v/>
      </c>
      <c r="L311" s="133">
        <f>K311-VLOOKUP($N311,매칭테이블!$G:$J,3,0)*K311</f>
        <v/>
      </c>
      <c r="M311" s="133">
        <f>VLOOKUP($N311,매칭테이블!$G:$J,4,0)*H311</f>
        <v/>
      </c>
      <c r="N311" s="133">
        <f>F311&amp;E311&amp;G311&amp;I311</f>
        <v/>
      </c>
      <c r="O311" s="133" t="n"/>
      <c r="P311" s="133" t="n"/>
    </row>
    <row r="312" hidden="1" customFormat="1" s="133">
      <c r="B312" s="150" t="n">
        <v>43805</v>
      </c>
      <c r="C312" s="133">
        <f>TEXT(B312,"aaa")</f>
        <v/>
      </c>
      <c r="D312" s="133" t="inlineStr">
        <is>
          <t>네이버 브랜드검색</t>
        </is>
      </c>
      <c r="E312" s="133">
        <f>VLOOKUP(G312,매칭테이블!D:E,2,0)</f>
        <v/>
      </c>
      <c r="F312" s="133" t="n"/>
      <c r="G312" s="133">
        <f>VLOOKUP(A312,'카페24 매칭'!B:C,2,0)</f>
        <v/>
      </c>
      <c r="H312" s="133" t="n"/>
      <c r="I312" s="133" t="n"/>
      <c r="J312" s="11" t="n">
        <v>20000</v>
      </c>
      <c r="K312" s="133">
        <f>VLOOKUP($N312,매칭테이블!$G:$J,2,0)*H312</f>
        <v/>
      </c>
      <c r="L312" s="133">
        <f>K312-VLOOKUP($N312,매칭테이블!$G:$J,3,0)*K312</f>
        <v/>
      </c>
      <c r="M312" s="133">
        <f>VLOOKUP($N312,매칭테이블!$G:$J,4,0)*H312</f>
        <v/>
      </c>
      <c r="N312" s="133">
        <f>F312&amp;E312&amp;G312&amp;I312</f>
        <v/>
      </c>
      <c r="O312" s="133" t="n"/>
      <c r="P312" s="133" t="n"/>
    </row>
    <row r="313" hidden="1" customFormat="1" s="133">
      <c r="B313" s="150" t="n">
        <v>43805</v>
      </c>
      <c r="C313" s="133">
        <f>TEXT(B313,"aaa")</f>
        <v/>
      </c>
      <c r="D313" s="133" t="inlineStr">
        <is>
          <t>네이버 쇼핑검색</t>
        </is>
      </c>
      <c r="E313" s="133">
        <f>VLOOKUP(G313,매칭테이블!D:E,2,0)</f>
        <v/>
      </c>
      <c r="F313" s="133" t="n"/>
      <c r="G313" s="133">
        <f>VLOOKUP(A313,'카페24 매칭'!B:C,2,0)</f>
        <v/>
      </c>
      <c r="H313" s="133" t="n"/>
      <c r="I313" s="133" t="n"/>
      <c r="J313" s="11" t="n">
        <v>5200</v>
      </c>
      <c r="K313" s="133">
        <f>VLOOKUP($N313,매칭테이블!$G:$J,2,0)*H313</f>
        <v/>
      </c>
      <c r="L313" s="133">
        <f>K313-VLOOKUP($N313,매칭테이블!$G:$J,3,0)*K313</f>
        <v/>
      </c>
      <c r="M313" s="133">
        <f>VLOOKUP($N313,매칭테이블!$G:$J,4,0)*H313</f>
        <v/>
      </c>
      <c r="N313" s="133">
        <f>F313&amp;E313&amp;G313&amp;I313</f>
        <v/>
      </c>
      <c r="O313" s="133" t="n"/>
      <c r="P313" s="133" t="n"/>
    </row>
    <row r="314" hidden="1" customFormat="1" s="133">
      <c r="B314" s="150" t="n">
        <v>43806</v>
      </c>
      <c r="C314" s="133">
        <f>TEXT(B314,"aaa")</f>
        <v/>
      </c>
      <c r="D314" s="133" t="inlineStr">
        <is>
          <t>인스타그램(랄라블라)</t>
        </is>
      </c>
      <c r="E314" s="133">
        <f>VLOOKUP(G314,매칭테이블!D:E,2,0)</f>
        <v/>
      </c>
      <c r="F314" s="133" t="n"/>
      <c r="G314" s="133">
        <f>VLOOKUP(A314,'카페24 매칭'!B:C,2,0)</f>
        <v/>
      </c>
      <c r="H314" s="133" t="n"/>
      <c r="I314" s="133" t="n"/>
      <c r="J314" s="11" t="n">
        <v>25335</v>
      </c>
      <c r="K314" s="133">
        <f>VLOOKUP($N314,매칭테이블!$G:$J,2,0)*H314</f>
        <v/>
      </c>
      <c r="L314" s="133">
        <f>K314-VLOOKUP($N314,매칭테이블!$G:$J,3,0)*K314</f>
        <v/>
      </c>
      <c r="M314" s="133">
        <f>VLOOKUP($N314,매칭테이블!$G:$J,4,0)*H314</f>
        <v/>
      </c>
      <c r="N314" s="133">
        <f>F314&amp;E314&amp;G314&amp;I314</f>
        <v/>
      </c>
      <c r="O314" s="133" t="n"/>
      <c r="P314" s="133" t="n"/>
    </row>
    <row r="315" hidden="1" customFormat="1" s="133">
      <c r="B315" s="150" t="n">
        <v>43806</v>
      </c>
      <c r="C315" s="133">
        <f>TEXT(B315,"aaa")</f>
        <v/>
      </c>
      <c r="D315" s="133" t="inlineStr">
        <is>
          <t>인스타그램(블로그)</t>
        </is>
      </c>
      <c r="E315" s="133">
        <f>VLOOKUP(G315,매칭테이블!D:E,2,0)</f>
        <v/>
      </c>
      <c r="F315" s="133" t="n"/>
      <c r="G315" s="133">
        <f>VLOOKUP(A315,'카페24 매칭'!B:C,2,0)</f>
        <v/>
      </c>
      <c r="H315" s="133" t="n"/>
      <c r="I315" s="133" t="n"/>
      <c r="J315" s="11" t="n">
        <v>52518</v>
      </c>
      <c r="K315" s="133">
        <f>VLOOKUP($N315,매칭테이블!$G:$J,2,0)*H315</f>
        <v/>
      </c>
      <c r="L315" s="133">
        <f>K315-VLOOKUP($N315,매칭테이블!$G:$J,3,0)*K315</f>
        <v/>
      </c>
      <c r="M315" s="133">
        <f>VLOOKUP($N315,매칭테이블!$G:$J,4,0)*H315</f>
        <v/>
      </c>
      <c r="N315" s="133">
        <f>F315&amp;E315&amp;G315&amp;I315</f>
        <v/>
      </c>
      <c r="O315" s="133" t="n"/>
      <c r="P315" s="133" t="n"/>
    </row>
    <row r="316" hidden="1" customFormat="1" s="133">
      <c r="B316" s="150" t="n">
        <v>43806</v>
      </c>
      <c r="C316" s="133">
        <f>TEXT(B316,"aaa")</f>
        <v/>
      </c>
      <c r="D316" s="133" t="inlineStr">
        <is>
          <t>인스타그램(전환)</t>
        </is>
      </c>
      <c r="E316" s="133">
        <f>VLOOKUP(G316,매칭테이블!D:E,2,0)</f>
        <v/>
      </c>
      <c r="F316" s="133" t="n"/>
      <c r="G316" s="133">
        <f>VLOOKUP(A316,'카페24 매칭'!B:C,2,0)</f>
        <v/>
      </c>
      <c r="H316" s="133" t="n"/>
      <c r="I316" s="133" t="n"/>
      <c r="J316" s="11" t="n">
        <v>535722</v>
      </c>
      <c r="K316" s="133">
        <f>VLOOKUP($N316,매칭테이블!$G:$J,2,0)*H316</f>
        <v/>
      </c>
      <c r="L316" s="133">
        <f>K316-VLOOKUP($N316,매칭테이블!$G:$J,3,0)*K316</f>
        <v/>
      </c>
      <c r="M316" s="133">
        <f>VLOOKUP($N316,매칭테이블!$G:$J,4,0)*H316</f>
        <v/>
      </c>
      <c r="N316" s="133">
        <f>F316&amp;E316&amp;G316&amp;I316</f>
        <v/>
      </c>
      <c r="O316" s="133" t="n"/>
      <c r="P316" s="133" t="n"/>
    </row>
    <row r="317" hidden="1" customFormat="1" s="133">
      <c r="B317" s="150" t="n">
        <v>43806</v>
      </c>
      <c r="C317" s="133">
        <f>TEXT(B317,"aaa")</f>
        <v/>
      </c>
      <c r="D317" s="133" t="inlineStr">
        <is>
          <t>네이버 브랜드검색</t>
        </is>
      </c>
      <c r="E317" s="133">
        <f>VLOOKUP(G317,매칭테이블!D:E,2,0)</f>
        <v/>
      </c>
      <c r="F317" s="133" t="n"/>
      <c r="G317" s="133">
        <f>VLOOKUP(A317,'카페24 매칭'!B:C,2,0)</f>
        <v/>
      </c>
      <c r="H317" s="133" t="n"/>
      <c r="I317" s="133" t="n"/>
      <c r="J317" s="11" t="n">
        <v>20000</v>
      </c>
      <c r="K317" s="133">
        <f>VLOOKUP($N317,매칭테이블!$G:$J,2,0)*H317</f>
        <v/>
      </c>
      <c r="L317" s="133">
        <f>K317-VLOOKUP($N317,매칭테이블!$G:$J,3,0)*K317</f>
        <v/>
      </c>
      <c r="M317" s="133">
        <f>VLOOKUP($N317,매칭테이블!$G:$J,4,0)*H317</f>
        <v/>
      </c>
      <c r="N317" s="133">
        <f>F317&amp;E317&amp;G317&amp;I317</f>
        <v/>
      </c>
      <c r="O317" s="133" t="n"/>
      <c r="P317" s="133" t="n"/>
    </row>
    <row r="318" hidden="1" customFormat="1" s="133">
      <c r="B318" s="150" t="n">
        <v>43806</v>
      </c>
      <c r="C318" s="133">
        <f>TEXT(B318,"aaa")</f>
        <v/>
      </c>
      <c r="D318" s="133" t="inlineStr">
        <is>
          <t>네이버 쇼핑검색</t>
        </is>
      </c>
      <c r="E318" s="133">
        <f>VLOOKUP(G318,매칭테이블!D:E,2,0)</f>
        <v/>
      </c>
      <c r="F318" s="133" t="n"/>
      <c r="G318" s="133">
        <f>VLOOKUP(A318,'카페24 매칭'!B:C,2,0)</f>
        <v/>
      </c>
      <c r="H318" s="133" t="n"/>
      <c r="I318" s="133" t="n"/>
      <c r="J318" s="11" t="n">
        <v>4200</v>
      </c>
      <c r="K318" s="133">
        <f>VLOOKUP($N318,매칭테이블!$G:$J,2,0)*H318</f>
        <v/>
      </c>
      <c r="L318" s="133">
        <f>K318-VLOOKUP($N318,매칭테이블!$G:$J,3,0)*K318</f>
        <v/>
      </c>
      <c r="M318" s="133">
        <f>VLOOKUP($N318,매칭테이블!$G:$J,4,0)*H318</f>
        <v/>
      </c>
      <c r="N318" s="133">
        <f>F318&amp;E318&amp;G318&amp;I318</f>
        <v/>
      </c>
      <c r="O318" s="133" t="n"/>
      <c r="P318" s="133" t="n"/>
    </row>
    <row r="319" hidden="1" customFormat="1" s="133">
      <c r="B319" s="150" t="n">
        <v>43807</v>
      </c>
      <c r="C319" s="133">
        <f>TEXT(B319,"aaa")</f>
        <v/>
      </c>
      <c r="D319" s="133" t="inlineStr">
        <is>
          <t>인스타그램(랄라블라)</t>
        </is>
      </c>
      <c r="E319" s="133">
        <f>VLOOKUP(G319,매칭테이블!D:E,2,0)</f>
        <v/>
      </c>
      <c r="F319" s="133" t="n"/>
      <c r="G319" s="133">
        <f>VLOOKUP(A319,'카페24 매칭'!B:C,2,0)</f>
        <v/>
      </c>
      <c r="H319" s="133" t="n"/>
      <c r="I319" s="133" t="n"/>
      <c r="J319" s="11" t="n">
        <v>25053</v>
      </c>
      <c r="K319" s="133">
        <f>VLOOKUP($N319,매칭테이블!$G:$J,2,0)*H319</f>
        <v/>
      </c>
      <c r="L319" s="133">
        <f>K319-VLOOKUP($N319,매칭테이블!$G:$J,3,0)*K319</f>
        <v/>
      </c>
      <c r="M319" s="133">
        <f>VLOOKUP($N319,매칭테이블!$G:$J,4,0)*H319</f>
        <v/>
      </c>
      <c r="N319" s="133">
        <f>F319&amp;E319&amp;G319&amp;I319</f>
        <v/>
      </c>
      <c r="O319" s="133" t="n"/>
      <c r="P319" s="133" t="n"/>
    </row>
    <row r="320" hidden="1" customFormat="1" s="133">
      <c r="B320" s="150" t="n">
        <v>43807</v>
      </c>
      <c r="C320" s="133">
        <f>TEXT(B320,"aaa")</f>
        <v/>
      </c>
      <c r="D320" s="133" t="inlineStr">
        <is>
          <t>인스타그램(블로그)</t>
        </is>
      </c>
      <c r="E320" s="133">
        <f>VLOOKUP(G320,매칭테이블!D:E,2,0)</f>
        <v/>
      </c>
      <c r="F320" s="133" t="n"/>
      <c r="G320" s="133">
        <f>VLOOKUP(A320,'카페24 매칭'!B:C,2,0)</f>
        <v/>
      </c>
      <c r="H320" s="133" t="n"/>
      <c r="I320" s="133" t="n"/>
      <c r="J320" s="11" t="n">
        <v>50474</v>
      </c>
      <c r="K320" s="133">
        <f>VLOOKUP($N320,매칭테이블!$G:$J,2,0)*H320</f>
        <v/>
      </c>
      <c r="L320" s="133">
        <f>K320-VLOOKUP($N320,매칭테이블!$G:$J,3,0)*K320</f>
        <v/>
      </c>
      <c r="M320" s="133">
        <f>VLOOKUP($N320,매칭테이블!$G:$J,4,0)*H320</f>
        <v/>
      </c>
      <c r="N320" s="133">
        <f>F320&amp;E320&amp;G320&amp;I320</f>
        <v/>
      </c>
      <c r="O320" s="133" t="n"/>
      <c r="P320" s="133" t="n"/>
    </row>
    <row r="321" hidden="1" customFormat="1" s="133">
      <c r="B321" s="150" t="n">
        <v>43807</v>
      </c>
      <c r="C321" s="133">
        <f>TEXT(B321,"aaa")</f>
        <v/>
      </c>
      <c r="D321" s="133" t="inlineStr">
        <is>
          <t>인스타그램(전환)</t>
        </is>
      </c>
      <c r="E321" s="133">
        <f>VLOOKUP(G321,매칭테이블!D:E,2,0)</f>
        <v/>
      </c>
      <c r="F321" s="133" t="n"/>
      <c r="G321" s="133">
        <f>VLOOKUP(A321,'카페24 매칭'!B:C,2,0)</f>
        <v/>
      </c>
      <c r="H321" s="133" t="n"/>
      <c r="I321" s="133" t="n"/>
      <c r="J321" s="11" t="n">
        <v>501350</v>
      </c>
      <c r="K321" s="133">
        <f>VLOOKUP($N321,매칭테이블!$G:$J,2,0)*H321</f>
        <v/>
      </c>
      <c r="L321" s="133">
        <f>K321-VLOOKUP($N321,매칭테이블!$G:$J,3,0)*K321</f>
        <v/>
      </c>
      <c r="M321" s="133">
        <f>VLOOKUP($N321,매칭테이블!$G:$J,4,0)*H321</f>
        <v/>
      </c>
      <c r="N321" s="133">
        <f>F321&amp;E321&amp;G321&amp;I321</f>
        <v/>
      </c>
      <c r="O321" s="133" t="n"/>
      <c r="P321" s="133" t="n"/>
    </row>
    <row r="322" hidden="1" customFormat="1" s="133">
      <c r="B322" s="150" t="n">
        <v>43807</v>
      </c>
      <c r="C322" s="133">
        <f>TEXT(B322,"aaa")</f>
        <v/>
      </c>
      <c r="D322" s="133" t="inlineStr">
        <is>
          <t>네이버 브랜드검색</t>
        </is>
      </c>
      <c r="E322" s="133">
        <f>VLOOKUP(G322,매칭테이블!D:E,2,0)</f>
        <v/>
      </c>
      <c r="F322" s="133" t="n"/>
      <c r="G322" s="133">
        <f>VLOOKUP(A322,'카페24 매칭'!B:C,2,0)</f>
        <v/>
      </c>
      <c r="H322" s="133" t="n"/>
      <c r="I322" s="133" t="n"/>
      <c r="J322" s="11" t="n">
        <v>20000</v>
      </c>
      <c r="K322" s="133">
        <f>VLOOKUP($N322,매칭테이블!$G:$J,2,0)*H322</f>
        <v/>
      </c>
      <c r="L322" s="133">
        <f>K322-VLOOKUP($N322,매칭테이블!$G:$J,3,0)*K322</f>
        <v/>
      </c>
      <c r="M322" s="133">
        <f>VLOOKUP($N322,매칭테이블!$G:$J,4,0)*H322</f>
        <v/>
      </c>
      <c r="N322" s="133">
        <f>F322&amp;E322&amp;G322&amp;I322</f>
        <v/>
      </c>
      <c r="O322" s="133" t="n"/>
      <c r="P322" s="133" t="n"/>
    </row>
    <row r="323" hidden="1" customFormat="1" s="133">
      <c r="B323" s="150" t="n">
        <v>43807</v>
      </c>
      <c r="C323" s="133">
        <f>TEXT(B323,"aaa")</f>
        <v/>
      </c>
      <c r="D323" s="133" t="inlineStr">
        <is>
          <t>네이버 쇼핑검색</t>
        </is>
      </c>
      <c r="E323" s="133">
        <f>VLOOKUP(G323,매칭테이블!D:E,2,0)</f>
        <v/>
      </c>
      <c r="F323" s="133" t="n"/>
      <c r="G323" s="133">
        <f>VLOOKUP(A323,'카페24 매칭'!B:C,2,0)</f>
        <v/>
      </c>
      <c r="H323" s="133" t="n"/>
      <c r="I323" s="133" t="n"/>
      <c r="J323" s="11" t="n">
        <v>5799.999999999999</v>
      </c>
      <c r="K323" s="133">
        <f>VLOOKUP($N323,매칭테이블!$G:$J,2,0)*H323</f>
        <v/>
      </c>
      <c r="L323" s="133">
        <f>K323-VLOOKUP($N323,매칭테이블!$G:$J,3,0)*K323</f>
        <v/>
      </c>
      <c r="M323" s="133">
        <f>VLOOKUP($N323,매칭테이블!$G:$J,4,0)*H323</f>
        <v/>
      </c>
      <c r="N323" s="133">
        <f>F323&amp;E323&amp;G323&amp;I323</f>
        <v/>
      </c>
      <c r="O323" s="133" t="n"/>
      <c r="P323" s="133" t="n"/>
    </row>
    <row r="324" hidden="1" customFormat="1" s="133">
      <c r="B324" s="150" t="n">
        <v>43808</v>
      </c>
      <c r="C324" s="133">
        <f>TEXT(B324,"aaa")</f>
        <v/>
      </c>
      <c r="D324" s="133" t="inlineStr">
        <is>
          <t>인스타그램(랄라블라)</t>
        </is>
      </c>
      <c r="E324" s="133">
        <f>VLOOKUP(G324,매칭테이블!D:E,2,0)</f>
        <v/>
      </c>
      <c r="F324" s="133" t="n"/>
      <c r="G324" s="133">
        <f>VLOOKUP(A324,'카페24 매칭'!B:C,2,0)</f>
        <v/>
      </c>
      <c r="H324" s="133" t="n"/>
      <c r="I324" s="133" t="n"/>
      <c r="J324" s="11" t="n">
        <v>24046</v>
      </c>
      <c r="K324" s="133">
        <f>VLOOKUP($N324,매칭테이블!$G:$J,2,0)*H324</f>
        <v/>
      </c>
      <c r="L324" s="133">
        <f>K324-VLOOKUP($N324,매칭테이블!$G:$J,3,0)*K324</f>
        <v/>
      </c>
      <c r="M324" s="133">
        <f>VLOOKUP($N324,매칭테이블!$G:$J,4,0)*H324</f>
        <v/>
      </c>
      <c r="N324" s="133">
        <f>F324&amp;E324&amp;G324&amp;I324</f>
        <v/>
      </c>
      <c r="O324" s="133" t="n"/>
      <c r="P324" s="133" t="n"/>
    </row>
    <row r="325" hidden="1" customFormat="1" s="133">
      <c r="B325" s="150" t="n">
        <v>43808</v>
      </c>
      <c r="C325" s="133">
        <f>TEXT(B325,"aaa")</f>
        <v/>
      </c>
      <c r="D325" s="133" t="inlineStr">
        <is>
          <t>인스타그램(블로그)</t>
        </is>
      </c>
      <c r="E325" s="133">
        <f>VLOOKUP(G325,매칭테이블!D:E,2,0)</f>
        <v/>
      </c>
      <c r="F325" s="133" t="n"/>
      <c r="G325" s="133">
        <f>VLOOKUP(A325,'카페24 매칭'!B:C,2,0)</f>
        <v/>
      </c>
      <c r="H325" s="133" t="n"/>
      <c r="I325" s="133" t="n"/>
      <c r="J325" s="11" t="n">
        <v>49038</v>
      </c>
      <c r="K325" s="133">
        <f>VLOOKUP($N325,매칭테이블!$G:$J,2,0)*H325</f>
        <v/>
      </c>
      <c r="L325" s="133">
        <f>K325-VLOOKUP($N325,매칭테이블!$G:$J,3,0)*K325</f>
        <v/>
      </c>
      <c r="M325" s="133">
        <f>VLOOKUP($N325,매칭테이블!$G:$J,4,0)*H325</f>
        <v/>
      </c>
      <c r="N325" s="133">
        <f>F325&amp;E325&amp;G325&amp;I325</f>
        <v/>
      </c>
      <c r="O325" s="133" t="n"/>
      <c r="P325" s="133" t="n"/>
    </row>
    <row r="326" hidden="1" customFormat="1" s="133">
      <c r="B326" s="150" t="n">
        <v>43808</v>
      </c>
      <c r="C326" s="133">
        <f>TEXT(B326,"aaa")</f>
        <v/>
      </c>
      <c r="D326" s="133" t="inlineStr">
        <is>
          <t>인스타그램(전환)</t>
        </is>
      </c>
      <c r="E326" s="133">
        <f>VLOOKUP(G326,매칭테이블!D:E,2,0)</f>
        <v/>
      </c>
      <c r="F326" s="133" t="n"/>
      <c r="G326" s="133">
        <f>VLOOKUP(A326,'카페24 매칭'!B:C,2,0)</f>
        <v/>
      </c>
      <c r="H326" s="133" t="n"/>
      <c r="I326" s="133" t="n"/>
      <c r="J326" s="11" t="n">
        <v>488953</v>
      </c>
      <c r="K326" s="133">
        <f>VLOOKUP($N326,매칭테이블!$G:$J,2,0)*H326</f>
        <v/>
      </c>
      <c r="L326" s="133">
        <f>K326-VLOOKUP($N326,매칭테이블!$G:$J,3,0)*K326</f>
        <v/>
      </c>
      <c r="M326" s="133">
        <f>VLOOKUP($N326,매칭테이블!$G:$J,4,0)*H326</f>
        <v/>
      </c>
      <c r="N326" s="133">
        <f>F326&amp;E326&amp;G326&amp;I326</f>
        <v/>
      </c>
      <c r="O326" s="133" t="n"/>
      <c r="P326" s="133" t="n"/>
    </row>
    <row r="327" hidden="1" customFormat="1" s="133">
      <c r="B327" s="150" t="n">
        <v>43808</v>
      </c>
      <c r="C327" s="133">
        <f>TEXT(B327,"aaa")</f>
        <v/>
      </c>
      <c r="D327" s="133" t="inlineStr">
        <is>
          <t>네이버 브랜드검색</t>
        </is>
      </c>
      <c r="E327" s="133">
        <f>VLOOKUP(G327,매칭테이블!D:E,2,0)</f>
        <v/>
      </c>
      <c r="F327" s="133" t="n"/>
      <c r="G327" s="133">
        <f>VLOOKUP(A327,'카페24 매칭'!B:C,2,0)</f>
        <v/>
      </c>
      <c r="H327" s="133" t="n"/>
      <c r="I327" s="133" t="n"/>
      <c r="J327" s="11" t="n">
        <v>20000</v>
      </c>
      <c r="K327" s="133">
        <f>VLOOKUP($N327,매칭테이블!$G:$J,2,0)*H327</f>
        <v/>
      </c>
      <c r="L327" s="133">
        <f>K327-VLOOKUP($N327,매칭테이블!$G:$J,3,0)*K327</f>
        <v/>
      </c>
      <c r="M327" s="133">
        <f>VLOOKUP($N327,매칭테이블!$G:$J,4,0)*H327</f>
        <v/>
      </c>
      <c r="N327" s="133">
        <f>F327&amp;E327&amp;G327&amp;I327</f>
        <v/>
      </c>
      <c r="O327" s="133" t="n"/>
      <c r="P327" s="133" t="n"/>
    </row>
    <row r="328" hidden="1" customFormat="1" s="133">
      <c r="B328" s="150" t="n">
        <v>43808</v>
      </c>
      <c r="C328" s="133">
        <f>TEXT(B328,"aaa")</f>
        <v/>
      </c>
      <c r="D328" s="133" t="inlineStr">
        <is>
          <t>네이버 쇼핑검색</t>
        </is>
      </c>
      <c r="E328" s="133">
        <f>VLOOKUP(G328,매칭테이블!D:E,2,0)</f>
        <v/>
      </c>
      <c r="F328" s="133" t="n"/>
      <c r="G328" s="133">
        <f>VLOOKUP(A328,'카페24 매칭'!B:C,2,0)</f>
        <v/>
      </c>
      <c r="H328" s="133" t="n"/>
      <c r="I328" s="133" t="n"/>
      <c r="J328" s="11" t="n">
        <v>5000</v>
      </c>
      <c r="K328" s="133">
        <f>VLOOKUP($N328,매칭테이블!$G:$J,2,0)*H328</f>
        <v/>
      </c>
      <c r="L328" s="133">
        <f>K328-VLOOKUP($N328,매칭테이블!$G:$J,3,0)*K328</f>
        <v/>
      </c>
      <c r="M328" s="133">
        <f>VLOOKUP($N328,매칭테이블!$G:$J,4,0)*H328</f>
        <v/>
      </c>
      <c r="N328" s="133">
        <f>F328&amp;E328&amp;G328&amp;I328</f>
        <v/>
      </c>
      <c r="O328" s="133" t="n"/>
      <c r="P328" s="133" t="n"/>
    </row>
    <row r="329" hidden="1" customFormat="1" s="133">
      <c r="B329" s="150" t="n">
        <v>43809</v>
      </c>
      <c r="C329" s="133">
        <f>TEXT(B329,"aaa")</f>
        <v/>
      </c>
      <c r="D329" s="133" t="inlineStr">
        <is>
          <t>인스타그램(랄라블라)</t>
        </is>
      </c>
      <c r="E329" s="133">
        <f>VLOOKUP(G329,매칭테이블!D:E,2,0)</f>
        <v/>
      </c>
      <c r="F329" s="133" t="n"/>
      <c r="G329" s="133">
        <f>VLOOKUP(A329,'카페24 매칭'!B:C,2,0)</f>
        <v/>
      </c>
      <c r="H329" s="133" t="n"/>
      <c r="I329" s="133" t="n"/>
      <c r="J329" s="11" t="n">
        <v>25294</v>
      </c>
      <c r="K329" s="133">
        <f>VLOOKUP($N329,매칭테이블!$G:$J,2,0)*H329</f>
        <v/>
      </c>
      <c r="L329" s="133">
        <f>K329-VLOOKUP($N329,매칭테이블!$G:$J,3,0)*K329</f>
        <v/>
      </c>
      <c r="M329" s="133">
        <f>VLOOKUP($N329,매칭테이블!$G:$J,4,0)*H329</f>
        <v/>
      </c>
      <c r="N329" s="133">
        <f>F329&amp;E329&amp;G329&amp;I329</f>
        <v/>
      </c>
      <c r="O329" s="133" t="n"/>
      <c r="P329" s="133" t="n"/>
    </row>
    <row r="330" hidden="1" customFormat="1" s="133">
      <c r="B330" s="150" t="n">
        <v>43809</v>
      </c>
      <c r="C330" s="133">
        <f>TEXT(B330,"aaa")</f>
        <v/>
      </c>
      <c r="D330" s="133" t="inlineStr">
        <is>
          <t>인스타그램(블로그)</t>
        </is>
      </c>
      <c r="E330" s="133">
        <f>VLOOKUP(G330,매칭테이블!D:E,2,0)</f>
        <v/>
      </c>
      <c r="F330" s="133" t="n"/>
      <c r="G330" s="133">
        <f>VLOOKUP(A330,'카페24 매칭'!B:C,2,0)</f>
        <v/>
      </c>
      <c r="H330" s="133" t="n"/>
      <c r="I330" s="133" t="n"/>
      <c r="J330" s="11" t="n">
        <v>48642</v>
      </c>
      <c r="K330" s="133">
        <f>VLOOKUP($N330,매칭테이블!$G:$J,2,0)*H330</f>
        <v/>
      </c>
      <c r="L330" s="133">
        <f>K330-VLOOKUP($N330,매칭테이블!$G:$J,3,0)*K330</f>
        <v/>
      </c>
      <c r="M330" s="133">
        <f>VLOOKUP($N330,매칭테이블!$G:$J,4,0)*H330</f>
        <v/>
      </c>
      <c r="N330" s="133">
        <f>F330&amp;E330&amp;G330&amp;I330</f>
        <v/>
      </c>
      <c r="O330" s="133" t="n"/>
      <c r="P330" s="133" t="n"/>
    </row>
    <row r="331" hidden="1" customFormat="1" s="133">
      <c r="B331" s="150" t="n">
        <v>43809</v>
      </c>
      <c r="C331" s="133">
        <f>TEXT(B331,"aaa")</f>
        <v/>
      </c>
      <c r="D331" s="133" t="inlineStr">
        <is>
          <t>인스타그램(전환)</t>
        </is>
      </c>
      <c r="E331" s="133">
        <f>VLOOKUP(G331,매칭테이블!D:E,2,0)</f>
        <v/>
      </c>
      <c r="F331" s="133" t="n"/>
      <c r="G331" s="133">
        <f>VLOOKUP(A331,'카페24 매칭'!B:C,2,0)</f>
        <v/>
      </c>
      <c r="H331" s="133" t="n"/>
      <c r="I331" s="133" t="n"/>
      <c r="J331" s="11" t="n">
        <v>492391</v>
      </c>
      <c r="K331" s="133">
        <f>VLOOKUP($N331,매칭테이블!$G:$J,2,0)*H331</f>
        <v/>
      </c>
      <c r="L331" s="133">
        <f>K331-VLOOKUP($N331,매칭테이블!$G:$J,3,0)*K331</f>
        <v/>
      </c>
      <c r="M331" s="133">
        <f>VLOOKUP($N331,매칭테이블!$G:$J,4,0)*H331</f>
        <v/>
      </c>
      <c r="N331" s="133">
        <f>F331&amp;E331&amp;G331&amp;I331</f>
        <v/>
      </c>
      <c r="O331" s="133" t="n"/>
      <c r="P331" s="133" t="n"/>
    </row>
    <row r="332" hidden="1" customFormat="1" s="133">
      <c r="B332" s="150" t="n">
        <v>43809</v>
      </c>
      <c r="C332" s="133">
        <f>TEXT(B332,"aaa")</f>
        <v/>
      </c>
      <c r="D332" s="133" t="inlineStr">
        <is>
          <t>네이버 브랜드검색</t>
        </is>
      </c>
      <c r="E332" s="133">
        <f>VLOOKUP(G332,매칭테이블!D:E,2,0)</f>
        <v/>
      </c>
      <c r="F332" s="133" t="n"/>
      <c r="G332" s="133">
        <f>VLOOKUP(A332,'카페24 매칭'!B:C,2,0)</f>
        <v/>
      </c>
      <c r="H332" s="133" t="n"/>
      <c r="I332" s="133" t="n"/>
      <c r="J332" s="11" t="n">
        <v>20000</v>
      </c>
      <c r="K332" s="133">
        <f>VLOOKUP($N332,매칭테이블!$G:$J,2,0)*H332</f>
        <v/>
      </c>
      <c r="L332" s="133">
        <f>K332-VLOOKUP($N332,매칭테이블!$G:$J,3,0)*K332</f>
        <v/>
      </c>
      <c r="M332" s="133">
        <f>VLOOKUP($N332,매칭테이블!$G:$J,4,0)*H332</f>
        <v/>
      </c>
      <c r="N332" s="133">
        <f>F332&amp;E332&amp;G332&amp;I332</f>
        <v/>
      </c>
      <c r="O332" s="133" t="n"/>
      <c r="P332" s="133" t="n"/>
    </row>
    <row r="333" hidden="1" customFormat="1" s="133">
      <c r="B333" s="150" t="n">
        <v>43809</v>
      </c>
      <c r="C333" s="133">
        <f>TEXT(B333,"aaa")</f>
        <v/>
      </c>
      <c r="D333" s="133" t="inlineStr">
        <is>
          <t>네이버 쇼핑검색</t>
        </is>
      </c>
      <c r="E333" s="133">
        <f>VLOOKUP(G333,매칭테이블!D:E,2,0)</f>
        <v/>
      </c>
      <c r="F333" s="133" t="n"/>
      <c r="G333" s="133">
        <f>VLOOKUP(A333,'카페24 매칭'!B:C,2,0)</f>
        <v/>
      </c>
      <c r="H333" s="133" t="n"/>
      <c r="I333" s="133" t="n"/>
      <c r="J333" s="11" t="n">
        <v>7199.999999999999</v>
      </c>
      <c r="K333" s="133">
        <f>VLOOKUP($N333,매칭테이블!$G:$J,2,0)*H333</f>
        <v/>
      </c>
      <c r="L333" s="133">
        <f>K333-VLOOKUP($N333,매칭테이블!$G:$J,3,0)*K333</f>
        <v/>
      </c>
      <c r="M333" s="133">
        <f>VLOOKUP($N333,매칭테이블!$G:$J,4,0)*H333</f>
        <v/>
      </c>
      <c r="N333" s="133">
        <f>F333&amp;E333&amp;G333&amp;I333</f>
        <v/>
      </c>
      <c r="O333" s="133" t="n"/>
      <c r="P333" s="133" t="n"/>
    </row>
    <row r="334" hidden="1" customFormat="1" s="133">
      <c r="B334" s="150" t="n">
        <v>43810</v>
      </c>
      <c r="C334" s="133">
        <f>TEXT(B334,"aaa")</f>
        <v/>
      </c>
      <c r="D334" s="133" t="inlineStr">
        <is>
          <t>인스타그램(랄라블라)</t>
        </is>
      </c>
      <c r="E334" s="133">
        <f>VLOOKUP(G334,매칭테이블!D:E,2,0)</f>
        <v/>
      </c>
      <c r="F334" s="133" t="n"/>
      <c r="G334" s="133">
        <f>VLOOKUP(A334,'카페24 매칭'!B:C,2,0)</f>
        <v/>
      </c>
      <c r="H334" s="133" t="n"/>
      <c r="I334" s="133" t="n"/>
      <c r="J334" s="11" t="n">
        <v>25143</v>
      </c>
      <c r="K334" s="133">
        <f>VLOOKUP($N334,매칭테이블!$G:$J,2,0)*H334</f>
        <v/>
      </c>
      <c r="L334" s="133">
        <f>K334-VLOOKUP($N334,매칭테이블!$G:$J,3,0)*K334</f>
        <v/>
      </c>
      <c r="M334" s="133">
        <f>VLOOKUP($N334,매칭테이블!$G:$J,4,0)*H334</f>
        <v/>
      </c>
      <c r="N334" s="133">
        <f>F334&amp;E334&amp;G334&amp;I334</f>
        <v/>
      </c>
      <c r="O334" s="133" t="n"/>
      <c r="P334" s="133" t="n"/>
    </row>
    <row r="335" hidden="1" customFormat="1" s="133">
      <c r="B335" s="150" t="n">
        <v>43810</v>
      </c>
      <c r="C335" s="133">
        <f>TEXT(B335,"aaa")</f>
        <v/>
      </c>
      <c r="D335" s="133" t="inlineStr">
        <is>
          <t>인스타그램(블로그)</t>
        </is>
      </c>
      <c r="E335" s="133">
        <f>VLOOKUP(G335,매칭테이블!D:E,2,0)</f>
        <v/>
      </c>
      <c r="F335" s="133" t="n"/>
      <c r="G335" s="133">
        <f>VLOOKUP(A335,'카페24 매칭'!B:C,2,0)</f>
        <v/>
      </c>
      <c r="H335" s="133" t="n"/>
      <c r="I335" s="133" t="n"/>
      <c r="J335" s="11" t="n">
        <v>50353</v>
      </c>
      <c r="K335" s="133">
        <f>VLOOKUP($N335,매칭테이블!$G:$J,2,0)*H335</f>
        <v/>
      </c>
      <c r="L335" s="133">
        <f>K335-VLOOKUP($N335,매칭테이블!$G:$J,3,0)*K335</f>
        <v/>
      </c>
      <c r="M335" s="133">
        <f>VLOOKUP($N335,매칭테이블!$G:$J,4,0)*H335</f>
        <v/>
      </c>
      <c r="N335" s="133">
        <f>F335&amp;E335&amp;G335&amp;I335</f>
        <v/>
      </c>
      <c r="O335" s="133" t="n"/>
      <c r="P335" s="133" t="n"/>
    </row>
    <row r="336" hidden="1" customFormat="1" s="133">
      <c r="B336" s="150" t="n">
        <v>43810</v>
      </c>
      <c r="C336" s="133">
        <f>TEXT(B336,"aaa")</f>
        <v/>
      </c>
      <c r="D336" s="133" t="inlineStr">
        <is>
          <t>인스타그램(전환)</t>
        </is>
      </c>
      <c r="E336" s="133">
        <f>VLOOKUP(G336,매칭테이블!D:E,2,0)</f>
        <v/>
      </c>
      <c r="F336" s="133" t="n"/>
      <c r="G336" s="133">
        <f>VLOOKUP(A336,'카페24 매칭'!B:C,2,0)</f>
        <v/>
      </c>
      <c r="H336" s="133" t="n"/>
      <c r="I336" s="133" t="n"/>
      <c r="J336" s="11" t="n">
        <v>501665</v>
      </c>
      <c r="K336" s="133">
        <f>VLOOKUP($N336,매칭테이블!$G:$J,2,0)*H336</f>
        <v/>
      </c>
      <c r="L336" s="133">
        <f>K336-VLOOKUP($N336,매칭테이블!$G:$J,3,0)*K336</f>
        <v/>
      </c>
      <c r="M336" s="133">
        <f>VLOOKUP($N336,매칭테이블!$G:$J,4,0)*H336</f>
        <v/>
      </c>
      <c r="N336" s="133">
        <f>F336&amp;E336&amp;G336&amp;I336</f>
        <v/>
      </c>
      <c r="O336" s="133" t="n"/>
      <c r="P336" s="133" t="n"/>
    </row>
    <row r="337" hidden="1" customFormat="1" s="133">
      <c r="B337" s="150" t="n">
        <v>43810</v>
      </c>
      <c r="C337" s="133">
        <f>TEXT(B337,"aaa")</f>
        <v/>
      </c>
      <c r="D337" s="133" t="inlineStr">
        <is>
          <t>네이버 브랜드검색</t>
        </is>
      </c>
      <c r="E337" s="133">
        <f>VLOOKUP(G337,매칭테이블!D:E,2,0)</f>
        <v/>
      </c>
      <c r="F337" s="133" t="n"/>
      <c r="G337" s="133">
        <f>VLOOKUP(A337,'카페24 매칭'!B:C,2,0)</f>
        <v/>
      </c>
      <c r="H337" s="133" t="n"/>
      <c r="I337" s="133" t="n"/>
      <c r="J337" s="11" t="n">
        <v>20000</v>
      </c>
      <c r="K337" s="133">
        <f>VLOOKUP($N337,매칭테이블!$G:$J,2,0)*H337</f>
        <v/>
      </c>
      <c r="L337" s="133">
        <f>K337-VLOOKUP($N337,매칭테이블!$G:$J,3,0)*K337</f>
        <v/>
      </c>
      <c r="M337" s="133">
        <f>VLOOKUP($N337,매칭테이블!$G:$J,4,0)*H337</f>
        <v/>
      </c>
      <c r="N337" s="133">
        <f>F337&amp;E337&amp;G337&amp;I337</f>
        <v/>
      </c>
      <c r="O337" s="133" t="n"/>
      <c r="P337" s="133" t="n"/>
    </row>
    <row r="338" hidden="1" customFormat="1" s="133">
      <c r="B338" s="150" t="n">
        <v>43810</v>
      </c>
      <c r="C338" s="133">
        <f>TEXT(B338,"aaa")</f>
        <v/>
      </c>
      <c r="D338" s="133" t="inlineStr">
        <is>
          <t>네이버 쇼핑검색</t>
        </is>
      </c>
      <c r="E338" s="133">
        <f>VLOOKUP(G338,매칭테이블!D:E,2,0)</f>
        <v/>
      </c>
      <c r="F338" s="133" t="n"/>
      <c r="G338" s="133">
        <f>VLOOKUP(A338,'카페24 매칭'!B:C,2,0)</f>
        <v/>
      </c>
      <c r="H338" s="133" t="n"/>
      <c r="I338" s="133" t="n"/>
      <c r="J338" s="11" t="n">
        <v>5200</v>
      </c>
      <c r="K338" s="133">
        <f>VLOOKUP($N338,매칭테이블!$G:$J,2,0)*H338</f>
        <v/>
      </c>
      <c r="L338" s="133">
        <f>K338-VLOOKUP($N338,매칭테이블!$G:$J,3,0)*K338</f>
        <v/>
      </c>
      <c r="M338" s="133">
        <f>VLOOKUP($N338,매칭테이블!$G:$J,4,0)*H338</f>
        <v/>
      </c>
      <c r="N338" s="133">
        <f>F338&amp;E338&amp;G338&amp;I338</f>
        <v/>
      </c>
      <c r="O338" s="133" t="n"/>
      <c r="P338" s="133" t="n"/>
    </row>
    <row r="339" hidden="1" customFormat="1" s="133">
      <c r="B339" s="150" t="n">
        <v>43811</v>
      </c>
      <c r="C339" s="133">
        <f>TEXT(B339,"aaa")</f>
        <v/>
      </c>
      <c r="D339" s="133" t="inlineStr">
        <is>
          <t>인스타그램(랄라블라)</t>
        </is>
      </c>
      <c r="E339" s="133">
        <f>VLOOKUP(G339,매칭테이블!D:E,2,0)</f>
        <v/>
      </c>
      <c r="F339" s="133" t="n"/>
      <c r="G339" s="133">
        <f>VLOOKUP(A339,'카페24 매칭'!B:C,2,0)</f>
        <v/>
      </c>
      <c r="H339" s="133" t="n"/>
      <c r="I339" s="133" t="n"/>
      <c r="J339" s="11" t="n">
        <v>24502</v>
      </c>
      <c r="K339" s="133">
        <f>VLOOKUP($N339,매칭테이블!$G:$J,2,0)*H339</f>
        <v/>
      </c>
      <c r="L339" s="133">
        <f>K339-VLOOKUP($N339,매칭테이블!$G:$J,3,0)*K339</f>
        <v/>
      </c>
      <c r="M339" s="133">
        <f>VLOOKUP($N339,매칭테이블!$G:$J,4,0)*H339</f>
        <v/>
      </c>
      <c r="N339" s="133">
        <f>F339&amp;E339&amp;G339&amp;I339</f>
        <v/>
      </c>
      <c r="O339" s="133" t="n"/>
      <c r="P339" s="133" t="n"/>
    </row>
    <row r="340" hidden="1" customFormat="1" s="133">
      <c r="B340" s="150" t="n">
        <v>43811</v>
      </c>
      <c r="C340" s="133">
        <f>TEXT(B340,"aaa")</f>
        <v/>
      </c>
      <c r="D340" s="133" t="inlineStr">
        <is>
          <t>인스타그램(블로그)</t>
        </is>
      </c>
      <c r="E340" s="133">
        <f>VLOOKUP(G340,매칭테이블!D:E,2,0)</f>
        <v/>
      </c>
      <c r="F340" s="133" t="n"/>
      <c r="G340" s="133">
        <f>VLOOKUP(A340,'카페24 매칭'!B:C,2,0)</f>
        <v/>
      </c>
      <c r="H340" s="133" t="n"/>
      <c r="I340" s="133" t="n"/>
      <c r="J340" s="11" t="n">
        <v>49344</v>
      </c>
      <c r="K340" s="133">
        <f>VLOOKUP($N340,매칭테이블!$G:$J,2,0)*H340</f>
        <v/>
      </c>
      <c r="L340" s="133">
        <f>K340-VLOOKUP($N340,매칭테이블!$G:$J,3,0)*K340</f>
        <v/>
      </c>
      <c r="M340" s="133">
        <f>VLOOKUP($N340,매칭테이블!$G:$J,4,0)*H340</f>
        <v/>
      </c>
      <c r="N340" s="133">
        <f>F340&amp;E340&amp;G340&amp;I340</f>
        <v/>
      </c>
      <c r="O340" s="133" t="n"/>
      <c r="P340" s="133" t="n"/>
    </row>
    <row r="341" hidden="1" customFormat="1" s="133">
      <c r="B341" s="150" t="n">
        <v>43811</v>
      </c>
      <c r="C341" s="133">
        <f>TEXT(B341,"aaa")</f>
        <v/>
      </c>
      <c r="D341" s="133" t="inlineStr">
        <is>
          <t>인스타그램(전환)</t>
        </is>
      </c>
      <c r="E341" s="133">
        <f>VLOOKUP(G341,매칭테이블!D:E,2,0)</f>
        <v/>
      </c>
      <c r="F341" s="133" t="n"/>
      <c r="G341" s="133">
        <f>VLOOKUP(A341,'카페24 매칭'!B:C,2,0)</f>
        <v/>
      </c>
      <c r="H341" s="133" t="n"/>
      <c r="I341" s="133" t="n"/>
      <c r="J341" s="11" t="n">
        <v>535379</v>
      </c>
      <c r="K341" s="133">
        <f>VLOOKUP($N341,매칭테이블!$G:$J,2,0)*H341</f>
        <v/>
      </c>
      <c r="L341" s="133">
        <f>K341-VLOOKUP($N341,매칭테이블!$G:$J,3,0)*K341</f>
        <v/>
      </c>
      <c r="M341" s="133">
        <f>VLOOKUP($N341,매칭테이블!$G:$J,4,0)*H341</f>
        <v/>
      </c>
      <c r="N341" s="133">
        <f>F341&amp;E341&amp;G341&amp;I341</f>
        <v/>
      </c>
      <c r="O341" s="133" t="n"/>
      <c r="P341" s="133" t="n"/>
    </row>
    <row r="342" hidden="1" customFormat="1" s="133">
      <c r="B342" s="150" t="n">
        <v>43811</v>
      </c>
      <c r="C342" s="133">
        <f>TEXT(B342,"aaa")</f>
        <v/>
      </c>
      <c r="D342" s="133" t="inlineStr">
        <is>
          <t>네이버 브랜드검색</t>
        </is>
      </c>
      <c r="E342" s="133">
        <f>VLOOKUP(G342,매칭테이블!D:E,2,0)</f>
        <v/>
      </c>
      <c r="F342" s="133" t="n"/>
      <c r="G342" s="133">
        <f>VLOOKUP(A342,'카페24 매칭'!B:C,2,0)</f>
        <v/>
      </c>
      <c r="H342" s="133" t="n"/>
      <c r="I342" s="133" t="n"/>
      <c r="J342" s="11" t="n">
        <v>20000</v>
      </c>
      <c r="K342" s="133">
        <f>VLOOKUP($N342,매칭테이블!$G:$J,2,0)*H342</f>
        <v/>
      </c>
      <c r="L342" s="133">
        <f>K342-VLOOKUP($N342,매칭테이블!$G:$J,3,0)*K342</f>
        <v/>
      </c>
      <c r="M342" s="133">
        <f>VLOOKUP($N342,매칭테이블!$G:$J,4,0)*H342</f>
        <v/>
      </c>
      <c r="N342" s="133">
        <f>F342&amp;E342&amp;G342&amp;I342</f>
        <v/>
      </c>
      <c r="O342" s="133" t="n"/>
      <c r="P342" s="133" t="n"/>
    </row>
    <row r="343" hidden="1" customFormat="1" s="133">
      <c r="B343" s="150" t="n">
        <v>43811</v>
      </c>
      <c r="C343" s="133">
        <f>TEXT(B343,"aaa")</f>
        <v/>
      </c>
      <c r="D343" s="133" t="inlineStr">
        <is>
          <t>네이버 쇼핑검색</t>
        </is>
      </c>
      <c r="E343" s="133">
        <f>VLOOKUP(G343,매칭테이블!D:E,2,0)</f>
        <v/>
      </c>
      <c r="F343" s="133" t="n"/>
      <c r="G343" s="133">
        <f>VLOOKUP(A343,'카페24 매칭'!B:C,2,0)</f>
        <v/>
      </c>
      <c r="H343" s="133" t="n"/>
      <c r="I343" s="133" t="n"/>
      <c r="J343" s="11" t="n">
        <v>4600</v>
      </c>
      <c r="K343" s="133">
        <f>VLOOKUP($N343,매칭테이블!$G:$J,2,0)*H343</f>
        <v/>
      </c>
      <c r="L343" s="133">
        <f>K343-VLOOKUP($N343,매칭테이블!$G:$J,3,0)*K343</f>
        <v/>
      </c>
      <c r="M343" s="133">
        <f>VLOOKUP($N343,매칭테이블!$G:$J,4,0)*H343</f>
        <v/>
      </c>
      <c r="N343" s="133">
        <f>F343&amp;E343&amp;G343&amp;I343</f>
        <v/>
      </c>
      <c r="O343" s="133" t="n"/>
      <c r="P343" s="133" t="n"/>
    </row>
    <row r="344" hidden="1" customFormat="1" s="133">
      <c r="B344" s="150" t="n">
        <v>43812</v>
      </c>
      <c r="C344" s="133">
        <f>TEXT(B344,"aaa")</f>
        <v/>
      </c>
      <c r="D344" s="133" t="inlineStr">
        <is>
          <t>인스타그램(랄라블라)</t>
        </is>
      </c>
      <c r="E344" s="133">
        <f>VLOOKUP(G344,매칭테이블!D:E,2,0)</f>
        <v/>
      </c>
      <c r="F344" s="133" t="n"/>
      <c r="G344" s="133">
        <f>VLOOKUP(A344,'카페24 매칭'!B:C,2,0)</f>
        <v/>
      </c>
      <c r="H344" s="133" t="n"/>
      <c r="I344" s="133" t="n"/>
      <c r="J344" s="11" t="n">
        <v>25527</v>
      </c>
      <c r="K344" s="133">
        <f>VLOOKUP($N344,매칭테이블!$G:$J,2,0)*H344</f>
        <v/>
      </c>
      <c r="L344" s="133">
        <f>K344-VLOOKUP($N344,매칭테이블!$G:$J,3,0)*K344</f>
        <v/>
      </c>
      <c r="M344" s="133">
        <f>VLOOKUP($N344,매칭테이블!$G:$J,4,0)*H344</f>
        <v/>
      </c>
      <c r="N344" s="133">
        <f>F344&amp;E344&amp;G344&amp;I344</f>
        <v/>
      </c>
      <c r="O344" s="133" t="n"/>
      <c r="P344" s="133" t="n"/>
    </row>
    <row r="345" hidden="1" customFormat="1" s="133">
      <c r="B345" s="150" t="n">
        <v>43812</v>
      </c>
      <c r="C345" s="133">
        <f>TEXT(B345,"aaa")</f>
        <v/>
      </c>
      <c r="D345" s="133" t="inlineStr">
        <is>
          <t>인스타그램(블로그)</t>
        </is>
      </c>
      <c r="E345" s="133">
        <f>VLOOKUP(G345,매칭테이블!D:E,2,0)</f>
        <v/>
      </c>
      <c r="F345" s="133" t="n"/>
      <c r="G345" s="133">
        <f>VLOOKUP(A345,'카페24 매칭'!B:C,2,0)</f>
        <v/>
      </c>
      <c r="H345" s="133" t="n"/>
      <c r="I345" s="133" t="n"/>
      <c r="J345" s="11" t="n">
        <v>49212</v>
      </c>
      <c r="K345" s="133">
        <f>VLOOKUP($N345,매칭테이블!$G:$J,2,0)*H345</f>
        <v/>
      </c>
      <c r="L345" s="133">
        <f>K345-VLOOKUP($N345,매칭테이블!$G:$J,3,0)*K345</f>
        <v/>
      </c>
      <c r="M345" s="133">
        <f>VLOOKUP($N345,매칭테이블!$G:$J,4,0)*H345</f>
        <v/>
      </c>
      <c r="N345" s="133">
        <f>F345&amp;E345&amp;G345&amp;I345</f>
        <v/>
      </c>
      <c r="O345" s="133" t="n"/>
      <c r="P345" s="133" t="n"/>
    </row>
    <row r="346" hidden="1" customFormat="1" s="133">
      <c r="B346" s="150" t="n">
        <v>43812</v>
      </c>
      <c r="C346" s="133">
        <f>TEXT(B346,"aaa")</f>
        <v/>
      </c>
      <c r="D346" s="133" t="inlineStr">
        <is>
          <t>인스타그램(전환)</t>
        </is>
      </c>
      <c r="E346" s="133">
        <f>VLOOKUP(G346,매칭테이블!D:E,2,0)</f>
        <v/>
      </c>
      <c r="F346" s="133" t="n"/>
      <c r="G346" s="133">
        <f>VLOOKUP(A346,'카페24 매칭'!B:C,2,0)</f>
        <v/>
      </c>
      <c r="H346" s="133" t="n"/>
      <c r="I346" s="133" t="n"/>
      <c r="J346" s="11" t="n">
        <v>660359</v>
      </c>
      <c r="K346" s="133">
        <f>VLOOKUP($N346,매칭테이블!$G:$J,2,0)*H346</f>
        <v/>
      </c>
      <c r="L346" s="133">
        <f>K346-VLOOKUP($N346,매칭테이블!$G:$J,3,0)*K346</f>
        <v/>
      </c>
      <c r="M346" s="133">
        <f>VLOOKUP($N346,매칭테이블!$G:$J,4,0)*H346</f>
        <v/>
      </c>
      <c r="N346" s="133">
        <f>F346&amp;E346&amp;G346&amp;I346</f>
        <v/>
      </c>
      <c r="O346" s="133" t="n"/>
      <c r="P346" s="133" t="n"/>
    </row>
    <row r="347" hidden="1" customFormat="1" s="133">
      <c r="B347" s="150" t="n">
        <v>43812</v>
      </c>
      <c r="C347" s="133">
        <f>TEXT(B347,"aaa")</f>
        <v/>
      </c>
      <c r="D347" s="133" t="inlineStr">
        <is>
          <t>네이버 브랜드검색</t>
        </is>
      </c>
      <c r="E347" s="133">
        <f>VLOOKUP(G347,매칭테이블!D:E,2,0)</f>
        <v/>
      </c>
      <c r="F347" s="133" t="n"/>
      <c r="G347" s="133">
        <f>VLOOKUP(A347,'카페24 매칭'!B:C,2,0)</f>
        <v/>
      </c>
      <c r="H347" s="133" t="n"/>
      <c r="I347" s="133" t="n"/>
      <c r="J347" s="11" t="n">
        <v>20000</v>
      </c>
      <c r="K347" s="133">
        <f>VLOOKUP($N347,매칭테이블!$G:$J,2,0)*H347</f>
        <v/>
      </c>
      <c r="L347" s="133">
        <f>K347-VLOOKUP($N347,매칭테이블!$G:$J,3,0)*K347</f>
        <v/>
      </c>
      <c r="M347" s="133">
        <f>VLOOKUP($N347,매칭테이블!$G:$J,4,0)*H347</f>
        <v/>
      </c>
      <c r="N347" s="133">
        <f>F347&amp;E347&amp;G347&amp;I347</f>
        <v/>
      </c>
      <c r="O347" s="133" t="n"/>
      <c r="P347" s="133" t="n"/>
    </row>
    <row r="348" hidden="1" customFormat="1" s="133">
      <c r="B348" s="150" t="n">
        <v>43812</v>
      </c>
      <c r="C348" s="133">
        <f>TEXT(B348,"aaa")</f>
        <v/>
      </c>
      <c r="D348" s="133" t="inlineStr">
        <is>
          <t>네이버 쇼핑검색</t>
        </is>
      </c>
      <c r="E348" s="133">
        <f>VLOOKUP(G348,매칭테이블!D:E,2,0)</f>
        <v/>
      </c>
      <c r="F348" s="133" t="n"/>
      <c r="G348" s="133">
        <f>VLOOKUP(A348,'카페24 매칭'!B:C,2,0)</f>
        <v/>
      </c>
      <c r="H348" s="133" t="n"/>
      <c r="I348" s="133" t="n"/>
      <c r="J348" s="11" t="n">
        <v>5170</v>
      </c>
      <c r="K348" s="133">
        <f>VLOOKUP($N348,매칭테이블!$G:$J,2,0)*H348</f>
        <v/>
      </c>
      <c r="L348" s="133">
        <f>K348-VLOOKUP($N348,매칭테이블!$G:$J,3,0)*K348</f>
        <v/>
      </c>
      <c r="M348" s="133">
        <f>VLOOKUP($N348,매칭테이블!$G:$J,4,0)*H348</f>
        <v/>
      </c>
      <c r="N348" s="133">
        <f>F348&amp;E348&amp;G348&amp;I348</f>
        <v/>
      </c>
      <c r="O348" s="133" t="n"/>
      <c r="P348" s="133" t="n"/>
    </row>
    <row r="349" hidden="1" customFormat="1" s="133">
      <c r="B349" s="150" t="n">
        <v>43813</v>
      </c>
      <c r="C349" s="133">
        <f>TEXT(B349,"aaa")</f>
        <v/>
      </c>
      <c r="D349" s="133" t="inlineStr">
        <is>
          <t>인스타그램(랄라블라)</t>
        </is>
      </c>
      <c r="E349" s="133">
        <f>VLOOKUP(G349,매칭테이블!D:E,2,0)</f>
        <v/>
      </c>
      <c r="F349" s="133" t="n"/>
      <c r="G349" s="133">
        <f>VLOOKUP(A349,'카페24 매칭'!B:C,2,0)</f>
        <v/>
      </c>
      <c r="H349" s="133" t="n"/>
      <c r="I349" s="133" t="n"/>
      <c r="J349" s="11" t="n">
        <v>25435</v>
      </c>
      <c r="K349" s="133">
        <f>VLOOKUP($N349,매칭테이블!$G:$J,2,0)*H349</f>
        <v/>
      </c>
      <c r="L349" s="133">
        <f>K349-VLOOKUP($N349,매칭테이블!$G:$J,3,0)*K349</f>
        <v/>
      </c>
      <c r="M349" s="133">
        <f>VLOOKUP($N349,매칭테이블!$G:$J,4,0)*H349</f>
        <v/>
      </c>
      <c r="N349" s="133">
        <f>F349&amp;E349&amp;G349&amp;I349</f>
        <v/>
      </c>
      <c r="O349" s="133" t="n"/>
      <c r="P349" s="133" t="n"/>
    </row>
    <row r="350" hidden="1" customFormat="1" s="133">
      <c r="B350" s="150" t="n">
        <v>43813</v>
      </c>
      <c r="C350" s="133">
        <f>TEXT(B350,"aaa")</f>
        <v/>
      </c>
      <c r="D350" s="133" t="inlineStr">
        <is>
          <t>인스타그램(블로그)</t>
        </is>
      </c>
      <c r="E350" s="133">
        <f>VLOOKUP(G350,매칭테이블!D:E,2,0)</f>
        <v/>
      </c>
      <c r="F350" s="133" t="n"/>
      <c r="G350" s="133">
        <f>VLOOKUP(A350,'카페24 매칭'!B:C,2,0)</f>
        <v/>
      </c>
      <c r="H350" s="133" t="n"/>
      <c r="I350" s="133" t="n"/>
      <c r="J350" s="11" t="n">
        <v>52937</v>
      </c>
      <c r="K350" s="133">
        <f>VLOOKUP($N350,매칭테이블!$G:$J,2,0)*H350</f>
        <v/>
      </c>
      <c r="L350" s="133">
        <f>K350-VLOOKUP($N350,매칭테이블!$G:$J,3,0)*K350</f>
        <v/>
      </c>
      <c r="M350" s="133">
        <f>VLOOKUP($N350,매칭테이블!$G:$J,4,0)*H350</f>
        <v/>
      </c>
      <c r="N350" s="133">
        <f>F350&amp;E350&amp;G350&amp;I350</f>
        <v/>
      </c>
      <c r="O350" s="133" t="n"/>
      <c r="P350" s="133" t="n"/>
    </row>
    <row r="351" hidden="1" customFormat="1" s="133">
      <c r="B351" s="150" t="n">
        <v>43813</v>
      </c>
      <c r="C351" s="133">
        <f>TEXT(B351,"aaa")</f>
        <v/>
      </c>
      <c r="D351" s="133" t="inlineStr">
        <is>
          <t>인스타그램(전환)</t>
        </is>
      </c>
      <c r="E351" s="133">
        <f>VLOOKUP(G351,매칭테이블!D:E,2,0)</f>
        <v/>
      </c>
      <c r="F351" s="133" t="n"/>
      <c r="G351" s="133">
        <f>VLOOKUP(A351,'카페24 매칭'!B:C,2,0)</f>
        <v/>
      </c>
      <c r="H351" s="133" t="n"/>
      <c r="I351" s="133" t="n"/>
      <c r="J351" s="11" t="n">
        <v>505800</v>
      </c>
      <c r="K351" s="133">
        <f>VLOOKUP($N351,매칭테이블!$G:$J,2,0)*H351</f>
        <v/>
      </c>
      <c r="L351" s="133">
        <f>K351-VLOOKUP($N351,매칭테이블!$G:$J,3,0)*K351</f>
        <v/>
      </c>
      <c r="M351" s="133">
        <f>VLOOKUP($N351,매칭테이블!$G:$J,4,0)*H351</f>
        <v/>
      </c>
      <c r="N351" s="133">
        <f>F351&amp;E351&amp;G351&amp;I351</f>
        <v/>
      </c>
      <c r="O351" s="133" t="n"/>
      <c r="P351" s="133" t="n"/>
    </row>
    <row r="352" hidden="1" customFormat="1" s="133">
      <c r="B352" s="150" t="n">
        <v>43813</v>
      </c>
      <c r="C352" s="133">
        <f>TEXT(B352,"aaa")</f>
        <v/>
      </c>
      <c r="D352" s="133" t="inlineStr">
        <is>
          <t>네이버 브랜드검색</t>
        </is>
      </c>
      <c r="E352" s="133">
        <f>VLOOKUP(G352,매칭테이블!D:E,2,0)</f>
        <v/>
      </c>
      <c r="F352" s="133" t="n"/>
      <c r="G352" s="133">
        <f>VLOOKUP(A352,'카페24 매칭'!B:C,2,0)</f>
        <v/>
      </c>
      <c r="H352" s="133" t="n"/>
      <c r="I352" s="133" t="n"/>
      <c r="J352" s="11" t="n">
        <v>20000</v>
      </c>
      <c r="K352" s="133">
        <f>VLOOKUP($N352,매칭테이블!$G:$J,2,0)*H352</f>
        <v/>
      </c>
      <c r="L352" s="133">
        <f>K352-VLOOKUP($N352,매칭테이블!$G:$J,3,0)*K352</f>
        <v/>
      </c>
      <c r="M352" s="133">
        <f>VLOOKUP($N352,매칭테이블!$G:$J,4,0)*H352</f>
        <v/>
      </c>
      <c r="N352" s="133">
        <f>F352&amp;E352&amp;G352&amp;I352</f>
        <v/>
      </c>
      <c r="O352" s="133" t="n"/>
      <c r="P352" s="133" t="n"/>
    </row>
    <row r="353" hidden="1" customFormat="1" s="133">
      <c r="B353" s="150" t="n">
        <v>43813</v>
      </c>
      <c r="C353" s="133">
        <f>TEXT(B353,"aaa")</f>
        <v/>
      </c>
      <c r="D353" s="133" t="inlineStr">
        <is>
          <t>네이버 쇼핑검색</t>
        </is>
      </c>
      <c r="E353" s="133">
        <f>VLOOKUP(G353,매칭테이블!D:E,2,0)</f>
        <v/>
      </c>
      <c r="F353" s="133" t="n"/>
      <c r="G353" s="133">
        <f>VLOOKUP(A353,'카페24 매칭'!B:C,2,0)</f>
        <v/>
      </c>
      <c r="H353" s="133" t="n"/>
      <c r="I353" s="133" t="n"/>
      <c r="J353" s="11" t="n">
        <v>31090</v>
      </c>
      <c r="K353" s="133">
        <f>VLOOKUP($N353,매칭테이블!$G:$J,2,0)*H353</f>
        <v/>
      </c>
      <c r="L353" s="133">
        <f>K353-VLOOKUP($N353,매칭테이블!$G:$J,3,0)*K353</f>
        <v/>
      </c>
      <c r="M353" s="133">
        <f>VLOOKUP($N353,매칭테이블!$G:$J,4,0)*H353</f>
        <v/>
      </c>
      <c r="N353" s="133">
        <f>F353&amp;E353&amp;G353&amp;I353</f>
        <v/>
      </c>
      <c r="O353" s="133" t="n"/>
      <c r="P353" s="133" t="n"/>
    </row>
    <row r="354" hidden="1" customFormat="1" s="133">
      <c r="B354" s="150" t="n">
        <v>43814</v>
      </c>
      <c r="C354" s="133">
        <f>TEXT(B354,"aaa")</f>
        <v/>
      </c>
      <c r="D354" s="133" t="inlineStr">
        <is>
          <t>인스타그램(랄라블라)</t>
        </is>
      </c>
      <c r="E354" s="133">
        <f>VLOOKUP(G354,매칭테이블!D:E,2,0)</f>
        <v/>
      </c>
      <c r="F354" s="133" t="n"/>
      <c r="G354" s="133">
        <f>VLOOKUP(A354,'카페24 매칭'!B:C,2,0)</f>
        <v/>
      </c>
      <c r="H354" s="133" t="n"/>
      <c r="I354" s="133" t="n"/>
      <c r="J354" s="11" t="n">
        <v>25029</v>
      </c>
      <c r="K354" s="133">
        <f>VLOOKUP($N354,매칭테이블!$G:$J,2,0)*H354</f>
        <v/>
      </c>
      <c r="L354" s="133">
        <f>K354-VLOOKUP($N354,매칭테이블!$G:$J,3,0)*K354</f>
        <v/>
      </c>
      <c r="M354" s="133">
        <f>VLOOKUP($N354,매칭테이블!$G:$J,4,0)*H354</f>
        <v/>
      </c>
      <c r="N354" s="133">
        <f>F354&amp;E354&amp;G354&amp;I354</f>
        <v/>
      </c>
      <c r="O354" s="133" t="n"/>
      <c r="P354" s="133" t="n"/>
    </row>
    <row r="355" hidden="1" customFormat="1" s="133">
      <c r="B355" s="150" t="n">
        <v>43814</v>
      </c>
      <c r="C355" s="133">
        <f>TEXT(B355,"aaa")</f>
        <v/>
      </c>
      <c r="D355" s="133" t="inlineStr">
        <is>
          <t>인스타그램(블로그)</t>
        </is>
      </c>
      <c r="E355" s="133">
        <f>VLOOKUP(G355,매칭테이블!D:E,2,0)</f>
        <v/>
      </c>
      <c r="F355" s="133" t="n"/>
      <c r="G355" s="133">
        <f>VLOOKUP(A355,'카페24 매칭'!B:C,2,0)</f>
        <v/>
      </c>
      <c r="H355" s="133" t="n"/>
      <c r="I355" s="133" t="n"/>
      <c r="J355" s="11" t="n">
        <v>50268</v>
      </c>
      <c r="K355" s="133">
        <f>VLOOKUP($N355,매칭테이블!$G:$J,2,0)*H355</f>
        <v/>
      </c>
      <c r="L355" s="133">
        <f>K355-VLOOKUP($N355,매칭테이블!$G:$J,3,0)*K355</f>
        <v/>
      </c>
      <c r="M355" s="133">
        <f>VLOOKUP($N355,매칭테이블!$G:$J,4,0)*H355</f>
        <v/>
      </c>
      <c r="N355" s="133">
        <f>F355&amp;E355&amp;G355&amp;I355</f>
        <v/>
      </c>
      <c r="O355" s="133" t="n"/>
      <c r="P355" s="133" t="n"/>
    </row>
    <row r="356" hidden="1" customFormat="1" s="133">
      <c r="B356" s="150" t="n">
        <v>43814</v>
      </c>
      <c r="C356" s="133">
        <f>TEXT(B356,"aaa")</f>
        <v/>
      </c>
      <c r="D356" s="133" t="inlineStr">
        <is>
          <t>인스타그램(전환)</t>
        </is>
      </c>
      <c r="E356" s="133">
        <f>VLOOKUP(G356,매칭테이블!D:E,2,0)</f>
        <v/>
      </c>
      <c r="F356" s="133" t="n"/>
      <c r="G356" s="133">
        <f>VLOOKUP(A356,'카페24 매칭'!B:C,2,0)</f>
        <v/>
      </c>
      <c r="H356" s="133" t="n"/>
      <c r="I356" s="133" t="n"/>
      <c r="J356" s="11" t="n">
        <v>501303</v>
      </c>
      <c r="K356" s="133">
        <f>VLOOKUP($N356,매칭테이블!$G:$J,2,0)*H356</f>
        <v/>
      </c>
      <c r="L356" s="133">
        <f>K356-VLOOKUP($N356,매칭테이블!$G:$J,3,0)*K356</f>
        <v/>
      </c>
      <c r="M356" s="133">
        <f>VLOOKUP($N356,매칭테이블!$G:$J,4,0)*H356</f>
        <v/>
      </c>
      <c r="N356" s="133">
        <f>F356&amp;E356&amp;G356&amp;I356</f>
        <v/>
      </c>
      <c r="O356" s="133" t="n"/>
      <c r="P356" s="133" t="n"/>
    </row>
    <row r="357" hidden="1" customFormat="1" s="133">
      <c r="B357" s="150" t="n">
        <v>43814</v>
      </c>
      <c r="C357" s="133">
        <f>TEXT(B357,"aaa")</f>
        <v/>
      </c>
      <c r="D357" s="133" t="inlineStr">
        <is>
          <t>네이버 브랜드검색</t>
        </is>
      </c>
      <c r="E357" s="133">
        <f>VLOOKUP(G357,매칭테이블!D:E,2,0)</f>
        <v/>
      </c>
      <c r="F357" s="133" t="n"/>
      <c r="G357" s="133">
        <f>VLOOKUP(A357,'카페24 매칭'!B:C,2,0)</f>
        <v/>
      </c>
      <c r="H357" s="133" t="n"/>
      <c r="I357" s="133" t="n"/>
      <c r="J357" s="11" t="n">
        <v>20000</v>
      </c>
      <c r="K357" s="133">
        <f>VLOOKUP($N357,매칭테이블!$G:$J,2,0)*H357</f>
        <v/>
      </c>
      <c r="L357" s="133">
        <f>K357-VLOOKUP($N357,매칭테이블!$G:$J,3,0)*K357</f>
        <v/>
      </c>
      <c r="M357" s="133">
        <f>VLOOKUP($N357,매칭테이블!$G:$J,4,0)*H357</f>
        <v/>
      </c>
      <c r="N357" s="133">
        <f>F357&amp;E357&amp;G357&amp;I357</f>
        <v/>
      </c>
      <c r="O357" s="133" t="n"/>
      <c r="P357" s="133" t="n"/>
    </row>
    <row r="358" hidden="1" customFormat="1" s="133">
      <c r="B358" s="150" t="n">
        <v>43814</v>
      </c>
      <c r="C358" s="133">
        <f>TEXT(B358,"aaa")</f>
        <v/>
      </c>
      <c r="D358" s="133" t="inlineStr">
        <is>
          <t>네이버 쇼핑검색</t>
        </is>
      </c>
      <c r="E358" s="133">
        <f>VLOOKUP(G358,매칭테이블!D:E,2,0)</f>
        <v/>
      </c>
      <c r="F358" s="133" t="n"/>
      <c r="G358" s="133">
        <f>VLOOKUP(A358,'카페24 매칭'!B:C,2,0)</f>
        <v/>
      </c>
      <c r="H358" s="133" t="n"/>
      <c r="I358" s="133" t="n"/>
      <c r="J358" s="11" t="n">
        <v>66390</v>
      </c>
      <c r="K358" s="133">
        <f>VLOOKUP($N358,매칭테이블!$G:$J,2,0)*H358</f>
        <v/>
      </c>
      <c r="L358" s="133">
        <f>K358-VLOOKUP($N358,매칭테이블!$G:$J,3,0)*K358</f>
        <v/>
      </c>
      <c r="M358" s="133">
        <f>VLOOKUP($N358,매칭테이블!$G:$J,4,0)*H358</f>
        <v/>
      </c>
      <c r="N358" s="133">
        <f>F358&amp;E358&amp;G358&amp;I358</f>
        <v/>
      </c>
      <c r="O358" s="133" t="n"/>
      <c r="P358" s="133" t="n"/>
    </row>
    <row r="359" hidden="1" customFormat="1" s="133">
      <c r="B359" s="150" t="n">
        <v>43815</v>
      </c>
      <c r="C359" s="133">
        <f>TEXT(B359,"aaa")</f>
        <v/>
      </c>
      <c r="D359" s="133" t="inlineStr">
        <is>
          <t>인스타그램(랄라블라)</t>
        </is>
      </c>
      <c r="E359" s="133">
        <f>VLOOKUP(G359,매칭테이블!D:E,2,0)</f>
        <v/>
      </c>
      <c r="F359" s="133" t="n"/>
      <c r="G359" s="133">
        <f>VLOOKUP(A359,'카페24 매칭'!B:C,2,0)</f>
        <v/>
      </c>
      <c r="H359" s="133" t="n"/>
      <c r="I359" s="133" t="n"/>
      <c r="J359" s="11" t="n">
        <v>24111</v>
      </c>
      <c r="K359" s="133">
        <f>VLOOKUP($N359,매칭테이블!$G:$J,2,0)*H359</f>
        <v/>
      </c>
      <c r="L359" s="133">
        <f>K359-VLOOKUP($N359,매칭테이블!$G:$J,3,0)*K359</f>
        <v/>
      </c>
      <c r="M359" s="133">
        <f>VLOOKUP($N359,매칭테이블!$G:$J,4,0)*H359</f>
        <v/>
      </c>
      <c r="N359" s="133">
        <f>F359&amp;E359&amp;G359&amp;I359</f>
        <v/>
      </c>
      <c r="O359" s="133" t="n"/>
      <c r="P359" s="133" t="n"/>
    </row>
    <row r="360" hidden="1" customFormat="1" s="133">
      <c r="B360" s="150" t="n">
        <v>43815</v>
      </c>
      <c r="C360" s="133">
        <f>TEXT(B360,"aaa")</f>
        <v/>
      </c>
      <c r="D360" s="133" t="inlineStr">
        <is>
          <t>인스타그램(블로그)</t>
        </is>
      </c>
      <c r="E360" s="133">
        <f>VLOOKUP(G360,매칭테이블!D:E,2,0)</f>
        <v/>
      </c>
      <c r="F360" s="133" t="n"/>
      <c r="G360" s="133">
        <f>VLOOKUP(A360,'카페24 매칭'!B:C,2,0)</f>
        <v/>
      </c>
      <c r="H360" s="133" t="n"/>
      <c r="I360" s="133" t="n"/>
      <c r="J360" s="11" t="n">
        <v>48303</v>
      </c>
      <c r="K360" s="133">
        <f>VLOOKUP($N360,매칭테이블!$G:$J,2,0)*H360</f>
        <v/>
      </c>
      <c r="L360" s="133">
        <f>K360-VLOOKUP($N360,매칭테이블!$G:$J,3,0)*K360</f>
        <v/>
      </c>
      <c r="M360" s="133">
        <f>VLOOKUP($N360,매칭테이블!$G:$J,4,0)*H360</f>
        <v/>
      </c>
      <c r="N360" s="133">
        <f>F360&amp;E360&amp;G360&amp;I360</f>
        <v/>
      </c>
      <c r="O360" s="133" t="n"/>
      <c r="P360" s="133" t="n"/>
    </row>
    <row r="361" hidden="1" customFormat="1" s="133">
      <c r="B361" s="150" t="n">
        <v>43815</v>
      </c>
      <c r="C361" s="133">
        <f>TEXT(B361,"aaa")</f>
        <v/>
      </c>
      <c r="D361" s="133" t="inlineStr">
        <is>
          <t>인스타그램(전환)</t>
        </is>
      </c>
      <c r="E361" s="133">
        <f>VLOOKUP(G361,매칭테이블!D:E,2,0)</f>
        <v/>
      </c>
      <c r="F361" s="133" t="n"/>
      <c r="G361" s="133">
        <f>VLOOKUP(A361,'카페24 매칭'!B:C,2,0)</f>
        <v/>
      </c>
      <c r="H361" s="133" t="n"/>
      <c r="I361" s="133" t="n"/>
      <c r="J361" s="11" t="n">
        <v>483008</v>
      </c>
      <c r="K361" s="133">
        <f>VLOOKUP($N361,매칭테이블!$G:$J,2,0)*H361</f>
        <v/>
      </c>
      <c r="L361" s="133">
        <f>K361-VLOOKUP($N361,매칭테이블!$G:$J,3,0)*K361</f>
        <v/>
      </c>
      <c r="M361" s="133">
        <f>VLOOKUP($N361,매칭테이블!$G:$J,4,0)*H361</f>
        <v/>
      </c>
      <c r="N361" s="133">
        <f>F361&amp;E361&amp;G361&amp;I361</f>
        <v/>
      </c>
      <c r="O361" s="133" t="n"/>
      <c r="P361" s="133" t="n"/>
    </row>
    <row r="362" hidden="1" customFormat="1" s="133">
      <c r="B362" s="150" t="n">
        <v>43815</v>
      </c>
      <c r="C362" s="133">
        <f>TEXT(B362,"aaa")</f>
        <v/>
      </c>
      <c r="D362" s="133" t="inlineStr">
        <is>
          <t>네이버 브랜드검색</t>
        </is>
      </c>
      <c r="E362" s="133">
        <f>VLOOKUP(G362,매칭테이블!D:E,2,0)</f>
        <v/>
      </c>
      <c r="F362" s="133" t="n"/>
      <c r="G362" s="133">
        <f>VLOOKUP(A362,'카페24 매칭'!B:C,2,0)</f>
        <v/>
      </c>
      <c r="H362" s="133" t="n"/>
      <c r="I362" s="133" t="n"/>
      <c r="J362" s="11" t="n">
        <v>20000</v>
      </c>
      <c r="K362" s="133">
        <f>VLOOKUP($N362,매칭테이블!$G:$J,2,0)*H362</f>
        <v/>
      </c>
      <c r="L362" s="133">
        <f>K362-VLOOKUP($N362,매칭테이블!$G:$J,3,0)*K362</f>
        <v/>
      </c>
      <c r="M362" s="133">
        <f>VLOOKUP($N362,매칭테이블!$G:$J,4,0)*H362</f>
        <v/>
      </c>
      <c r="N362" s="133">
        <f>F362&amp;E362&amp;G362&amp;I362</f>
        <v/>
      </c>
      <c r="O362" s="133" t="n"/>
      <c r="P362" s="133" t="n"/>
    </row>
    <row r="363" hidden="1" customFormat="1" s="133">
      <c r="B363" s="150" t="n">
        <v>43815</v>
      </c>
      <c r="C363" s="133">
        <f>TEXT(B363,"aaa")</f>
        <v/>
      </c>
      <c r="D363" s="133" t="inlineStr">
        <is>
          <t>네이버 쇼핑검색</t>
        </is>
      </c>
      <c r="E363" s="133">
        <f>VLOOKUP(G363,매칭테이블!D:E,2,0)</f>
        <v/>
      </c>
      <c r="F363" s="133" t="n"/>
      <c r="G363" s="133">
        <f>VLOOKUP(A363,'카페24 매칭'!B:C,2,0)</f>
        <v/>
      </c>
      <c r="H363" s="133" t="n"/>
      <c r="I363" s="133" t="n"/>
      <c r="J363" s="11" t="n">
        <v>13520</v>
      </c>
      <c r="K363" s="133">
        <f>VLOOKUP($N363,매칭테이블!$G:$J,2,0)*H363</f>
        <v/>
      </c>
      <c r="L363" s="133">
        <f>K363-VLOOKUP($N363,매칭테이블!$G:$J,3,0)*K363</f>
        <v/>
      </c>
      <c r="M363" s="133">
        <f>VLOOKUP($N363,매칭테이블!$G:$J,4,0)*H363</f>
        <v/>
      </c>
      <c r="N363" s="133">
        <f>F363&amp;E363&amp;G363&amp;I363</f>
        <v/>
      </c>
      <c r="O363" s="133" t="n"/>
      <c r="P363" s="133" t="n"/>
    </row>
    <row r="364" hidden="1" customFormat="1" s="133">
      <c r="B364" s="150" t="n">
        <v>43816</v>
      </c>
      <c r="C364" s="133">
        <f>TEXT(B364,"aaa")</f>
        <v/>
      </c>
      <c r="D364" s="133" t="inlineStr">
        <is>
          <t>인스타그램(랄라블라)</t>
        </is>
      </c>
      <c r="E364" s="133">
        <f>VLOOKUP(G364,매칭테이블!D:E,2,0)</f>
        <v/>
      </c>
      <c r="F364" s="133" t="n"/>
      <c r="G364" s="133">
        <f>VLOOKUP(A364,'카페24 매칭'!B:C,2,0)</f>
        <v/>
      </c>
      <c r="H364" s="133" t="n"/>
      <c r="I364" s="133" t="n"/>
      <c r="J364" s="11" t="n">
        <v>24294</v>
      </c>
      <c r="K364" s="133">
        <f>VLOOKUP($N364,매칭테이블!$G:$J,2,0)*H364</f>
        <v/>
      </c>
      <c r="L364" s="133">
        <f>K364-VLOOKUP($N364,매칭테이블!$G:$J,3,0)*K364</f>
        <v/>
      </c>
      <c r="M364" s="133">
        <f>VLOOKUP($N364,매칭테이블!$G:$J,4,0)*H364</f>
        <v/>
      </c>
      <c r="N364" s="133">
        <f>F364&amp;E364&amp;G364&amp;I364</f>
        <v/>
      </c>
      <c r="O364" s="133" t="n"/>
      <c r="P364" s="133" t="n"/>
    </row>
    <row r="365" hidden="1" customFormat="1" s="133">
      <c r="B365" s="150" t="n">
        <v>43816</v>
      </c>
      <c r="C365" s="133">
        <f>TEXT(B365,"aaa")</f>
        <v/>
      </c>
      <c r="D365" s="133" t="inlineStr">
        <is>
          <t>인스타그램(블로그)</t>
        </is>
      </c>
      <c r="E365" s="133">
        <f>VLOOKUP(G365,매칭테이블!D:E,2,0)</f>
        <v/>
      </c>
      <c r="F365" s="133" t="n"/>
      <c r="G365" s="133">
        <f>VLOOKUP(A365,'카페24 매칭'!B:C,2,0)</f>
        <v/>
      </c>
      <c r="H365" s="133" t="n"/>
      <c r="I365" s="133" t="n"/>
      <c r="J365" s="11" t="n">
        <v>49118</v>
      </c>
      <c r="K365" s="133">
        <f>VLOOKUP($N365,매칭테이블!$G:$J,2,0)*H365</f>
        <v/>
      </c>
      <c r="L365" s="133">
        <f>K365-VLOOKUP($N365,매칭테이블!$G:$J,3,0)*K365</f>
        <v/>
      </c>
      <c r="M365" s="133">
        <f>VLOOKUP($N365,매칭테이블!$G:$J,4,0)*H365</f>
        <v/>
      </c>
      <c r="N365" s="133">
        <f>F365&amp;E365&amp;G365&amp;I365</f>
        <v/>
      </c>
      <c r="O365" s="133" t="n"/>
      <c r="P365" s="133" t="n"/>
    </row>
    <row r="366" hidden="1" customFormat="1" s="133">
      <c r="B366" s="150" t="n">
        <v>43816</v>
      </c>
      <c r="C366" s="133">
        <f>TEXT(B366,"aaa")</f>
        <v/>
      </c>
      <c r="D366" s="133" t="inlineStr">
        <is>
          <t>인스타그램(전환)</t>
        </is>
      </c>
      <c r="E366" s="133">
        <f>VLOOKUP(G366,매칭테이블!D:E,2,0)</f>
        <v/>
      </c>
      <c r="F366" s="133" t="n"/>
      <c r="G366" s="133">
        <f>VLOOKUP(A366,'카페24 매칭'!B:C,2,0)</f>
        <v/>
      </c>
      <c r="H366" s="133" t="n"/>
      <c r="I366" s="133" t="n"/>
      <c r="J366" s="11" t="n">
        <v>496204</v>
      </c>
      <c r="K366" s="133">
        <f>VLOOKUP($N366,매칭테이블!$G:$J,2,0)*H366</f>
        <v/>
      </c>
      <c r="L366" s="133">
        <f>K366-VLOOKUP($N366,매칭테이블!$G:$J,3,0)*K366</f>
        <v/>
      </c>
      <c r="M366" s="133">
        <f>VLOOKUP($N366,매칭테이블!$G:$J,4,0)*H366</f>
        <v/>
      </c>
      <c r="N366" s="133">
        <f>F366&amp;E366&amp;G366&amp;I366</f>
        <v/>
      </c>
      <c r="O366" s="133" t="n"/>
      <c r="P366" s="133" t="n"/>
    </row>
    <row r="367" hidden="1" customFormat="1" s="133">
      <c r="B367" s="150" t="n">
        <v>43816</v>
      </c>
      <c r="C367" s="133">
        <f>TEXT(B367,"aaa")</f>
        <v/>
      </c>
      <c r="D367" s="133" t="inlineStr">
        <is>
          <t>네이버 브랜드검색</t>
        </is>
      </c>
      <c r="E367" s="133">
        <f>VLOOKUP(G367,매칭테이블!D:E,2,0)</f>
        <v/>
      </c>
      <c r="F367" s="133" t="n"/>
      <c r="G367" s="133">
        <f>VLOOKUP(A367,'카페24 매칭'!B:C,2,0)</f>
        <v/>
      </c>
      <c r="H367" s="133" t="n"/>
      <c r="I367" s="133" t="n"/>
      <c r="J367" s="11" t="n">
        <v>20000</v>
      </c>
      <c r="K367" s="133">
        <f>VLOOKUP($N367,매칭테이블!$G:$J,2,0)*H367</f>
        <v/>
      </c>
      <c r="L367" s="133">
        <f>K367-VLOOKUP($N367,매칭테이블!$G:$J,3,0)*K367</f>
        <v/>
      </c>
      <c r="M367" s="133">
        <f>VLOOKUP($N367,매칭테이블!$G:$J,4,0)*H367</f>
        <v/>
      </c>
      <c r="N367" s="133">
        <f>F367&amp;E367&amp;G367&amp;I367</f>
        <v/>
      </c>
      <c r="O367" s="133" t="n"/>
      <c r="P367" s="133" t="n"/>
    </row>
    <row r="368" hidden="1" customFormat="1" s="133">
      <c r="B368" s="150" t="n">
        <v>43816</v>
      </c>
      <c r="C368" s="133">
        <f>TEXT(B368,"aaa")</f>
        <v/>
      </c>
      <c r="D368" s="133" t="inlineStr">
        <is>
          <t>네이버 쇼핑검색</t>
        </is>
      </c>
      <c r="E368" s="133">
        <f>VLOOKUP(G368,매칭테이블!D:E,2,0)</f>
        <v/>
      </c>
      <c r="F368" s="133" t="n"/>
      <c r="G368" s="133">
        <f>VLOOKUP(A368,'카페24 매칭'!B:C,2,0)</f>
        <v/>
      </c>
      <c r="H368" s="133" t="n"/>
      <c r="I368" s="133" t="n"/>
      <c r="J368" s="11" t="n">
        <v>8200</v>
      </c>
      <c r="K368" s="133">
        <f>VLOOKUP($N368,매칭테이블!$G:$J,2,0)*H368</f>
        <v/>
      </c>
      <c r="L368" s="133">
        <f>K368-VLOOKUP($N368,매칭테이블!$G:$J,3,0)*K368</f>
        <v/>
      </c>
      <c r="M368" s="133">
        <f>VLOOKUP($N368,매칭테이블!$G:$J,4,0)*H368</f>
        <v/>
      </c>
      <c r="N368" s="133">
        <f>F368&amp;E368&amp;G368&amp;I368</f>
        <v/>
      </c>
      <c r="O368" s="133" t="n"/>
      <c r="P368" s="133" t="n"/>
    </row>
    <row r="369" hidden="1" customFormat="1" s="133">
      <c r="B369" s="150" t="n">
        <v>43817</v>
      </c>
      <c r="C369" s="133">
        <f>TEXT(B369,"aaa")</f>
        <v/>
      </c>
      <c r="D369" s="133" t="inlineStr">
        <is>
          <t>인스타그램(랄라블라)</t>
        </is>
      </c>
      <c r="E369" s="133">
        <f>VLOOKUP(G369,매칭테이블!D:E,2,0)</f>
        <v/>
      </c>
      <c r="F369" s="133" t="n"/>
      <c r="G369" s="133">
        <f>VLOOKUP(A369,'카페24 매칭'!B:C,2,0)</f>
        <v/>
      </c>
      <c r="H369" s="133" t="n"/>
      <c r="I369" s="133" t="n"/>
      <c r="J369" s="11" t="n">
        <v>24611</v>
      </c>
      <c r="K369" s="133">
        <f>VLOOKUP($N369,매칭테이블!$G:$J,2,0)*H369</f>
        <v/>
      </c>
      <c r="L369" s="133">
        <f>K369-VLOOKUP($N369,매칭테이블!$G:$J,3,0)*K369</f>
        <v/>
      </c>
      <c r="M369" s="133">
        <f>VLOOKUP($N369,매칭테이블!$G:$J,4,0)*H369</f>
        <v/>
      </c>
      <c r="N369" s="133">
        <f>F369&amp;E369&amp;G369&amp;I369</f>
        <v/>
      </c>
      <c r="O369" s="133" t="n"/>
      <c r="P369" s="133" t="n"/>
    </row>
    <row r="370" hidden="1" customFormat="1" s="133">
      <c r="B370" s="150" t="n">
        <v>43817</v>
      </c>
      <c r="C370" s="133">
        <f>TEXT(B370,"aaa")</f>
        <v/>
      </c>
      <c r="D370" s="133" t="inlineStr">
        <is>
          <t>인스타그램(블로그)</t>
        </is>
      </c>
      <c r="E370" s="133">
        <f>VLOOKUP(G370,매칭테이블!D:E,2,0)</f>
        <v/>
      </c>
      <c r="F370" s="133" t="n"/>
      <c r="G370" s="133">
        <f>VLOOKUP(A370,'카페24 매칭'!B:C,2,0)</f>
        <v/>
      </c>
      <c r="H370" s="133" t="n"/>
      <c r="I370" s="133" t="n"/>
      <c r="J370" s="11" t="n">
        <v>48682</v>
      </c>
      <c r="K370" s="133">
        <f>VLOOKUP($N370,매칭테이블!$G:$J,2,0)*H370</f>
        <v/>
      </c>
      <c r="L370" s="133">
        <f>K370-VLOOKUP($N370,매칭테이블!$G:$J,3,0)*K370</f>
        <v/>
      </c>
      <c r="M370" s="133">
        <f>VLOOKUP($N370,매칭테이블!$G:$J,4,0)*H370</f>
        <v/>
      </c>
      <c r="N370" s="133">
        <f>F370&amp;E370&amp;G370&amp;I370</f>
        <v/>
      </c>
      <c r="O370" s="133" t="n"/>
      <c r="P370" s="133" t="n"/>
    </row>
    <row r="371" hidden="1" customFormat="1" s="133">
      <c r="B371" s="150" t="n">
        <v>43817</v>
      </c>
      <c r="C371" s="133">
        <f>TEXT(B371,"aaa")</f>
        <v/>
      </c>
      <c r="D371" s="133" t="inlineStr">
        <is>
          <t>인스타그램(전환)</t>
        </is>
      </c>
      <c r="E371" s="133">
        <f>VLOOKUP(G371,매칭테이블!D:E,2,0)</f>
        <v/>
      </c>
      <c r="F371" s="133" t="n"/>
      <c r="G371" s="133">
        <f>VLOOKUP(A371,'카페24 매칭'!B:C,2,0)</f>
        <v/>
      </c>
      <c r="H371" s="133" t="n"/>
      <c r="I371" s="133" t="n"/>
      <c r="J371" s="11" t="n">
        <v>493802</v>
      </c>
      <c r="K371" s="133">
        <f>VLOOKUP($N371,매칭테이블!$G:$J,2,0)*H371</f>
        <v/>
      </c>
      <c r="L371" s="133">
        <f>K371-VLOOKUP($N371,매칭테이블!$G:$J,3,0)*K371</f>
        <v/>
      </c>
      <c r="M371" s="133">
        <f>VLOOKUP($N371,매칭테이블!$G:$J,4,0)*H371</f>
        <v/>
      </c>
      <c r="N371" s="133">
        <f>F371&amp;E371&amp;G371&amp;I371</f>
        <v/>
      </c>
      <c r="O371" s="133" t="n"/>
      <c r="P371" s="133" t="n"/>
    </row>
    <row r="372" hidden="1" customFormat="1" s="133">
      <c r="B372" s="150" t="n">
        <v>43817</v>
      </c>
      <c r="C372" s="133">
        <f>TEXT(B372,"aaa")</f>
        <v/>
      </c>
      <c r="D372" s="133" t="inlineStr">
        <is>
          <t>네이버 브랜드검색</t>
        </is>
      </c>
      <c r="E372" s="133">
        <f>VLOOKUP(G372,매칭테이블!D:E,2,0)</f>
        <v/>
      </c>
      <c r="F372" s="133" t="n"/>
      <c r="G372" s="133">
        <f>VLOOKUP(A372,'카페24 매칭'!B:C,2,0)</f>
        <v/>
      </c>
      <c r="H372" s="133" t="n"/>
      <c r="I372" s="133" t="n"/>
      <c r="J372" s="11" t="n">
        <v>20000</v>
      </c>
      <c r="K372" s="133">
        <f>VLOOKUP($N372,매칭테이블!$G:$J,2,0)*H372</f>
        <v/>
      </c>
      <c r="L372" s="133">
        <f>K372-VLOOKUP($N372,매칭테이블!$G:$J,3,0)*K372</f>
        <v/>
      </c>
      <c r="M372" s="133">
        <f>VLOOKUP($N372,매칭테이블!$G:$J,4,0)*H372</f>
        <v/>
      </c>
      <c r="N372" s="133">
        <f>F372&amp;E372&amp;G372&amp;I372</f>
        <v/>
      </c>
      <c r="O372" s="133" t="n"/>
      <c r="P372" s="133" t="n"/>
    </row>
    <row r="373" hidden="1" customFormat="1" s="133">
      <c r="B373" s="150" t="n">
        <v>43817</v>
      </c>
      <c r="C373" s="133">
        <f>TEXT(B373,"aaa")</f>
        <v/>
      </c>
      <c r="D373" s="133" t="inlineStr">
        <is>
          <t>네이버 쇼핑검색</t>
        </is>
      </c>
      <c r="E373" s="133">
        <f>VLOOKUP(G373,매칭테이블!D:E,2,0)</f>
        <v/>
      </c>
      <c r="F373" s="133" t="n"/>
      <c r="G373" s="133">
        <f>VLOOKUP(A373,'카페24 매칭'!B:C,2,0)</f>
        <v/>
      </c>
      <c r="H373" s="133" t="n"/>
      <c r="I373" s="133" t="n"/>
      <c r="J373" s="11" t="n">
        <v>9600</v>
      </c>
      <c r="K373" s="133">
        <f>VLOOKUP($N373,매칭테이블!$G:$J,2,0)*H373</f>
        <v/>
      </c>
      <c r="L373" s="133">
        <f>K373-VLOOKUP($N373,매칭테이블!$G:$J,3,0)*K373</f>
        <v/>
      </c>
      <c r="M373" s="133">
        <f>VLOOKUP($N373,매칭테이블!$G:$J,4,0)*H373</f>
        <v/>
      </c>
      <c r="N373" s="133">
        <f>F373&amp;E373&amp;G373&amp;I373</f>
        <v/>
      </c>
      <c r="O373" s="133" t="n"/>
      <c r="P373" s="133" t="n"/>
    </row>
    <row r="374" hidden="1" customFormat="1" s="133">
      <c r="B374" s="150" t="n">
        <v>43817</v>
      </c>
      <c r="C374" s="133">
        <f>TEXT(B374,"aaa")</f>
        <v/>
      </c>
      <c r="D374" s="133" t="inlineStr">
        <is>
          <t>속닥</t>
        </is>
      </c>
      <c r="E374" s="133">
        <f>VLOOKUP(G374,매칭테이블!D:E,2,0)</f>
        <v/>
      </c>
      <c r="F374" s="133" t="n"/>
      <c r="G374" s="133">
        <f>VLOOKUP(A374,'카페24 매칭'!B:C,2,0)</f>
        <v/>
      </c>
      <c r="H374" s="133" t="n"/>
      <c r="I374" s="133" t="n"/>
      <c r="J374" s="11" t="n">
        <v>1500000</v>
      </c>
      <c r="K374" s="133">
        <f>VLOOKUP($N374,매칭테이블!$G:$J,2,0)*H374</f>
        <v/>
      </c>
      <c r="L374" s="133">
        <f>K374-VLOOKUP($N374,매칭테이블!$G:$J,3,0)*K374</f>
        <v/>
      </c>
      <c r="M374" s="133">
        <f>VLOOKUP($N374,매칭테이블!$G:$J,4,0)*H374</f>
        <v/>
      </c>
      <c r="N374" s="133">
        <f>F374&amp;E374&amp;G374&amp;I374</f>
        <v/>
      </c>
      <c r="O374" s="133" t="n"/>
      <c r="P374" s="133" t="n"/>
    </row>
    <row r="375" hidden="1" customFormat="1" s="133">
      <c r="B375" s="150" t="n">
        <v>43818</v>
      </c>
      <c r="C375" s="133">
        <f>TEXT(B375,"aaa")</f>
        <v/>
      </c>
      <c r="D375" s="133" t="inlineStr">
        <is>
          <t>인스타그램(랄라블라)</t>
        </is>
      </c>
      <c r="E375" s="133">
        <f>VLOOKUP(G375,매칭테이블!D:E,2,0)</f>
        <v/>
      </c>
      <c r="F375" s="133" t="n"/>
      <c r="G375" s="133">
        <f>VLOOKUP(A375,'카페24 매칭'!B:C,2,0)</f>
        <v/>
      </c>
      <c r="H375" s="133" t="n"/>
      <c r="I375" s="133" t="n"/>
      <c r="J375" s="11" t="n">
        <v>24707</v>
      </c>
      <c r="K375" s="133">
        <f>VLOOKUP($N375,매칭테이블!$G:$J,2,0)*H375</f>
        <v/>
      </c>
      <c r="L375" s="133">
        <f>K375-VLOOKUP($N375,매칭테이블!$G:$J,3,0)*K375</f>
        <v/>
      </c>
      <c r="M375" s="133">
        <f>VLOOKUP($N375,매칭테이블!$G:$J,4,0)*H375</f>
        <v/>
      </c>
      <c r="N375" s="133">
        <f>F375&amp;E375&amp;G375&amp;I375</f>
        <v/>
      </c>
      <c r="O375" s="133" t="n"/>
      <c r="P375" s="133" t="n"/>
    </row>
    <row r="376" hidden="1" customFormat="1" s="133">
      <c r="B376" s="150" t="n">
        <v>43818</v>
      </c>
      <c r="C376" s="133">
        <f>TEXT(B376,"aaa")</f>
        <v/>
      </c>
      <c r="D376" s="133" t="inlineStr">
        <is>
          <t>인스타그램(블로그)</t>
        </is>
      </c>
      <c r="E376" s="133">
        <f>VLOOKUP(G376,매칭테이블!D:E,2,0)</f>
        <v/>
      </c>
      <c r="F376" s="133" t="n"/>
      <c r="G376" s="133">
        <f>VLOOKUP(A376,'카페24 매칭'!B:C,2,0)</f>
        <v/>
      </c>
      <c r="H376" s="133" t="n"/>
      <c r="I376" s="133" t="n"/>
      <c r="J376" s="11" t="n">
        <v>50103</v>
      </c>
      <c r="K376" s="133">
        <f>VLOOKUP($N376,매칭테이블!$G:$J,2,0)*H376</f>
        <v/>
      </c>
      <c r="L376" s="133">
        <f>K376-VLOOKUP($N376,매칭테이블!$G:$J,3,0)*K376</f>
        <v/>
      </c>
      <c r="M376" s="133">
        <f>VLOOKUP($N376,매칭테이블!$G:$J,4,0)*H376</f>
        <v/>
      </c>
      <c r="N376" s="133">
        <f>F376&amp;E376&amp;G376&amp;I376</f>
        <v/>
      </c>
      <c r="O376" s="133" t="n"/>
      <c r="P376" s="133" t="n"/>
    </row>
    <row r="377" hidden="1" customFormat="1" s="133">
      <c r="B377" s="150" t="n">
        <v>43818</v>
      </c>
      <c r="C377" s="133">
        <f>TEXT(B377,"aaa")</f>
        <v/>
      </c>
      <c r="D377" s="133" t="inlineStr">
        <is>
          <t>인스타그램(전환)</t>
        </is>
      </c>
      <c r="E377" s="133">
        <f>VLOOKUP(G377,매칭테이블!D:E,2,0)</f>
        <v/>
      </c>
      <c r="F377" s="133" t="n"/>
      <c r="G377" s="133">
        <f>VLOOKUP(A377,'카페24 매칭'!B:C,2,0)</f>
        <v/>
      </c>
      <c r="H377" s="133" t="n"/>
      <c r="I377" s="133" t="n"/>
      <c r="J377" s="11" t="n">
        <v>495558</v>
      </c>
      <c r="K377" s="133">
        <f>VLOOKUP($N377,매칭테이블!$G:$J,2,0)*H377</f>
        <v/>
      </c>
      <c r="L377" s="133">
        <f>K377-VLOOKUP($N377,매칭테이블!$G:$J,3,0)*K377</f>
        <v/>
      </c>
      <c r="M377" s="133">
        <f>VLOOKUP($N377,매칭테이블!$G:$J,4,0)*H377</f>
        <v/>
      </c>
      <c r="N377" s="133">
        <f>F377&amp;E377&amp;G377&amp;I377</f>
        <v/>
      </c>
      <c r="O377" s="133" t="n"/>
      <c r="P377" s="133" t="n"/>
    </row>
    <row r="378" hidden="1" customFormat="1" s="133">
      <c r="B378" s="150" t="n">
        <v>43818</v>
      </c>
      <c r="C378" s="133">
        <f>TEXT(B378,"aaa")</f>
        <v/>
      </c>
      <c r="D378" s="133" t="inlineStr">
        <is>
          <t>네이버 브랜드검색</t>
        </is>
      </c>
      <c r="E378" s="133">
        <f>VLOOKUP(G378,매칭테이블!D:E,2,0)</f>
        <v/>
      </c>
      <c r="F378" s="133" t="n"/>
      <c r="G378" s="133">
        <f>VLOOKUP(A378,'카페24 매칭'!B:C,2,0)</f>
        <v/>
      </c>
      <c r="H378" s="133" t="n"/>
      <c r="I378" s="133" t="n"/>
      <c r="J378" s="11" t="n">
        <v>20000</v>
      </c>
      <c r="K378" s="133">
        <f>VLOOKUP($N378,매칭테이블!$G:$J,2,0)*H378</f>
        <v/>
      </c>
      <c r="L378" s="133">
        <f>K378-VLOOKUP($N378,매칭테이블!$G:$J,3,0)*K378</f>
        <v/>
      </c>
      <c r="M378" s="133">
        <f>VLOOKUP($N378,매칭테이블!$G:$J,4,0)*H378</f>
        <v/>
      </c>
      <c r="N378" s="133">
        <f>F378&amp;E378&amp;G378&amp;I378</f>
        <v/>
      </c>
      <c r="O378" s="133" t="n"/>
      <c r="P378" s="133" t="n"/>
    </row>
    <row r="379" hidden="1" customFormat="1" s="133">
      <c r="B379" s="150" t="n">
        <v>43818</v>
      </c>
      <c r="C379" s="133">
        <f>TEXT(B379,"aaa")</f>
        <v/>
      </c>
      <c r="D379" s="133" t="inlineStr">
        <is>
          <t>네이버 쇼핑검색</t>
        </is>
      </c>
      <c r="E379" s="133">
        <f>VLOOKUP(G379,매칭테이블!D:E,2,0)</f>
        <v/>
      </c>
      <c r="F379" s="133" t="n"/>
      <c r="G379" s="133">
        <f>VLOOKUP(A379,'카페24 매칭'!B:C,2,0)</f>
        <v/>
      </c>
      <c r="H379" s="133" t="n"/>
      <c r="I379" s="133" t="n"/>
      <c r="J379" s="11" t="n">
        <v>12600</v>
      </c>
      <c r="K379" s="133">
        <f>VLOOKUP($N379,매칭테이블!$G:$J,2,0)*H379</f>
        <v/>
      </c>
      <c r="L379" s="133">
        <f>K379-VLOOKUP($N379,매칭테이블!$G:$J,3,0)*K379</f>
        <v/>
      </c>
      <c r="M379" s="133">
        <f>VLOOKUP($N379,매칭테이블!$G:$J,4,0)*H379</f>
        <v/>
      </c>
      <c r="N379" s="133">
        <f>F379&amp;E379&amp;G379&amp;I379</f>
        <v/>
      </c>
      <c r="O379" s="133" t="n"/>
      <c r="P379" s="133" t="n"/>
    </row>
    <row r="380" hidden="1" customFormat="1" s="133">
      <c r="B380" s="150" t="n">
        <v>43819</v>
      </c>
      <c r="C380" s="133">
        <f>TEXT(B380,"aaa")</f>
        <v/>
      </c>
      <c r="D380" s="133" t="inlineStr">
        <is>
          <t>인스타그램(랄라블라)</t>
        </is>
      </c>
      <c r="E380" s="133">
        <f>VLOOKUP(G380,매칭테이블!D:E,2,0)</f>
        <v/>
      </c>
      <c r="F380" s="133" t="n"/>
      <c r="G380" s="133">
        <f>VLOOKUP(A380,'카페24 매칭'!B:C,2,0)</f>
        <v/>
      </c>
      <c r="H380" s="133" t="n"/>
      <c r="I380" s="133" t="n"/>
      <c r="J380" s="11" t="n">
        <v>26167</v>
      </c>
      <c r="K380" s="133">
        <f>VLOOKUP($N380,매칭테이블!$G:$J,2,0)*H380</f>
        <v/>
      </c>
      <c r="L380" s="133">
        <f>K380-VLOOKUP($N380,매칭테이블!$G:$J,3,0)*K380</f>
        <v/>
      </c>
      <c r="M380" s="133">
        <f>VLOOKUP($N380,매칭테이블!$G:$J,4,0)*H380</f>
        <v/>
      </c>
      <c r="N380" s="133">
        <f>F380&amp;E380&amp;G380&amp;I380</f>
        <v/>
      </c>
      <c r="O380" s="133" t="n"/>
      <c r="P380" s="133" t="n"/>
    </row>
    <row r="381" hidden="1" customFormat="1" s="133">
      <c r="B381" s="150" t="n">
        <v>43819</v>
      </c>
      <c r="C381" s="133">
        <f>TEXT(B381,"aaa")</f>
        <v/>
      </c>
      <c r="D381" s="133" t="inlineStr">
        <is>
          <t>인스타그램(블로그)</t>
        </is>
      </c>
      <c r="E381" s="133">
        <f>VLOOKUP(G381,매칭테이블!D:E,2,0)</f>
        <v/>
      </c>
      <c r="F381" s="133" t="n"/>
      <c r="G381" s="133">
        <f>VLOOKUP(A381,'카페24 매칭'!B:C,2,0)</f>
        <v/>
      </c>
      <c r="H381" s="133" t="n"/>
      <c r="I381" s="133" t="n"/>
      <c r="J381" s="11" t="n">
        <v>49883</v>
      </c>
      <c r="K381" s="133">
        <f>VLOOKUP($N381,매칭테이블!$G:$J,2,0)*H381</f>
        <v/>
      </c>
      <c r="L381" s="133">
        <f>K381-VLOOKUP($N381,매칭테이블!$G:$J,3,0)*K381</f>
        <v/>
      </c>
      <c r="M381" s="133">
        <f>VLOOKUP($N381,매칭테이블!$G:$J,4,0)*H381</f>
        <v/>
      </c>
      <c r="N381" s="133">
        <f>F381&amp;E381&amp;G381&amp;I381</f>
        <v/>
      </c>
      <c r="O381" s="133" t="n"/>
      <c r="P381" s="133" t="n"/>
    </row>
    <row r="382" hidden="1" customFormat="1" s="133">
      <c r="B382" s="150" t="n">
        <v>43819</v>
      </c>
      <c r="C382" s="133">
        <f>TEXT(B382,"aaa")</f>
        <v/>
      </c>
      <c r="D382" s="133" t="inlineStr">
        <is>
          <t>인스타그램(전환)</t>
        </is>
      </c>
      <c r="E382" s="133">
        <f>VLOOKUP(G382,매칭테이블!D:E,2,0)</f>
        <v/>
      </c>
      <c r="F382" s="133" t="n"/>
      <c r="G382" s="133">
        <f>VLOOKUP(A382,'카페24 매칭'!B:C,2,0)</f>
        <v/>
      </c>
      <c r="H382" s="133" t="n"/>
      <c r="I382" s="133" t="n"/>
      <c r="J382" s="11" t="n">
        <v>495653</v>
      </c>
      <c r="K382" s="133">
        <f>VLOOKUP($N382,매칭테이블!$G:$J,2,0)*H382</f>
        <v/>
      </c>
      <c r="L382" s="133">
        <f>K382-VLOOKUP($N382,매칭테이블!$G:$J,3,0)*K382</f>
        <v/>
      </c>
      <c r="M382" s="133">
        <f>VLOOKUP($N382,매칭테이블!$G:$J,4,0)*H382</f>
        <v/>
      </c>
      <c r="N382" s="133">
        <f>F382&amp;E382&amp;G382&amp;I382</f>
        <v/>
      </c>
      <c r="O382" s="133" t="n"/>
      <c r="P382" s="133" t="n"/>
    </row>
    <row r="383" hidden="1" customFormat="1" s="133">
      <c r="B383" s="150" t="n">
        <v>43819</v>
      </c>
      <c r="C383" s="133">
        <f>TEXT(B383,"aaa")</f>
        <v/>
      </c>
      <c r="D383" s="133" t="inlineStr">
        <is>
          <t>네이버 브랜드검색</t>
        </is>
      </c>
      <c r="E383" s="133">
        <f>VLOOKUP(G383,매칭테이블!D:E,2,0)</f>
        <v/>
      </c>
      <c r="F383" s="133" t="n"/>
      <c r="G383" s="133">
        <f>VLOOKUP(A383,'카페24 매칭'!B:C,2,0)</f>
        <v/>
      </c>
      <c r="H383" s="133" t="n"/>
      <c r="I383" s="133" t="n"/>
      <c r="J383" s="11" t="n">
        <v>20000</v>
      </c>
      <c r="K383" s="133">
        <f>VLOOKUP($N383,매칭테이블!$G:$J,2,0)*H383</f>
        <v/>
      </c>
      <c r="L383" s="133">
        <f>K383-VLOOKUP($N383,매칭테이블!$G:$J,3,0)*K383</f>
        <v/>
      </c>
      <c r="M383" s="133">
        <f>VLOOKUP($N383,매칭테이블!$G:$J,4,0)*H383</f>
        <v/>
      </c>
      <c r="N383" s="133">
        <f>F383&amp;E383&amp;G383&amp;I383</f>
        <v/>
      </c>
      <c r="O383" s="133" t="n"/>
      <c r="P383" s="133" t="n"/>
    </row>
    <row r="384" hidden="1" customFormat="1" s="133">
      <c r="B384" s="150" t="n">
        <v>43819</v>
      </c>
      <c r="C384" s="133">
        <f>TEXT(B384,"aaa")</f>
        <v/>
      </c>
      <c r="D384" s="133" t="inlineStr">
        <is>
          <t>네이버 쇼핑검색</t>
        </is>
      </c>
      <c r="E384" s="133">
        <f>VLOOKUP(G384,매칭테이블!D:E,2,0)</f>
        <v/>
      </c>
      <c r="F384" s="133" t="n"/>
      <c r="G384" s="133">
        <f>VLOOKUP(A384,'카페24 매칭'!B:C,2,0)</f>
        <v/>
      </c>
      <c r="H384" s="133" t="n"/>
      <c r="I384" s="133" t="n"/>
      <c r="J384" s="11" t="n">
        <v>7799.999999999999</v>
      </c>
      <c r="K384" s="133">
        <f>VLOOKUP($N384,매칭테이블!$G:$J,2,0)*H384</f>
        <v/>
      </c>
      <c r="L384" s="133">
        <f>K384-VLOOKUP($N384,매칭테이블!$G:$J,3,0)*K384</f>
        <v/>
      </c>
      <c r="M384" s="133">
        <f>VLOOKUP($N384,매칭테이블!$G:$J,4,0)*H384</f>
        <v/>
      </c>
      <c r="N384" s="133">
        <f>F384&amp;E384&amp;G384&amp;I384</f>
        <v/>
      </c>
      <c r="O384" s="133" t="n"/>
      <c r="P384" s="133" t="n"/>
    </row>
    <row r="385" hidden="1" customFormat="1" s="133">
      <c r="B385" s="150" t="n">
        <v>43819</v>
      </c>
      <c r="C385" s="133">
        <f>TEXT(B385,"aaa")</f>
        <v/>
      </c>
      <c r="D385" s="133" t="inlineStr">
        <is>
          <t>카카오톡 메시지</t>
        </is>
      </c>
      <c r="E385" s="133">
        <f>VLOOKUP(G385,매칭테이블!D:E,2,0)</f>
        <v/>
      </c>
      <c r="F385" s="133" t="n"/>
      <c r="G385" s="133">
        <f>VLOOKUP(A385,'카페24 매칭'!B:C,2,0)</f>
        <v/>
      </c>
      <c r="H385" s="133" t="n"/>
      <c r="I385" s="133" t="n"/>
      <c r="J385" s="11" t="n">
        <v>15495</v>
      </c>
      <c r="K385" s="133">
        <f>VLOOKUP($N385,매칭테이블!$G:$J,2,0)*H385</f>
        <v/>
      </c>
      <c r="L385" s="133">
        <f>K385-VLOOKUP($N385,매칭테이블!$G:$J,3,0)*K385</f>
        <v/>
      </c>
      <c r="M385" s="133">
        <f>VLOOKUP($N385,매칭테이블!$G:$J,4,0)*H385</f>
        <v/>
      </c>
      <c r="N385" s="133">
        <f>F385&amp;E385&amp;G385&amp;I385</f>
        <v/>
      </c>
      <c r="O385" s="133" t="n"/>
      <c r="P385" s="133" t="n"/>
    </row>
    <row r="386" hidden="1" customFormat="1" s="133">
      <c r="B386" s="150" t="n">
        <v>43819</v>
      </c>
      <c r="C386" s="133">
        <f>TEXT(B386,"aaa")</f>
        <v/>
      </c>
      <c r="D386" s="133" t="inlineStr">
        <is>
          <t>카카오톡 메시지</t>
        </is>
      </c>
      <c r="E386" s="133">
        <f>VLOOKUP(G386,매칭테이블!D:E,2,0)</f>
        <v/>
      </c>
      <c r="F386" s="133" t="n"/>
      <c r="G386" s="133">
        <f>VLOOKUP(A386,'카페24 매칭'!B:C,2,0)</f>
        <v/>
      </c>
      <c r="H386" s="133" t="n"/>
      <c r="I386" s="133" t="n"/>
      <c r="J386" s="11" t="n">
        <v>20</v>
      </c>
      <c r="K386" s="133">
        <f>VLOOKUP($N386,매칭테이블!$G:$J,2,0)*H386</f>
        <v/>
      </c>
      <c r="L386" s="133">
        <f>K386-VLOOKUP($N386,매칭테이블!$G:$J,3,0)*K386</f>
        <v/>
      </c>
      <c r="M386" s="133">
        <f>VLOOKUP($N386,매칭테이블!$G:$J,4,0)*H386</f>
        <v/>
      </c>
      <c r="N386" s="133">
        <f>F386&amp;E386&amp;G386&amp;I386</f>
        <v/>
      </c>
      <c r="O386" s="133" t="n"/>
      <c r="P386" s="133" t="n"/>
    </row>
    <row r="387" hidden="1" customFormat="1" s="133">
      <c r="B387" s="150" t="n">
        <v>43817</v>
      </c>
      <c r="C387" s="133">
        <f>TEXT(B387,"aaa")</f>
        <v/>
      </c>
      <c r="D387" s="133" t="inlineStr">
        <is>
          <t>SMS</t>
        </is>
      </c>
      <c r="E387" s="133">
        <f>VLOOKUP(G387,매칭테이블!D:E,2,0)</f>
        <v/>
      </c>
      <c r="F387" s="133" t="n"/>
      <c r="G387" s="133">
        <f>VLOOKUP(A387,'카페24 매칭'!B:C,2,0)</f>
        <v/>
      </c>
      <c r="H387" s="133" t="n"/>
      <c r="I387" s="133" t="n"/>
      <c r="J387" s="11" t="n">
        <v>3900</v>
      </c>
      <c r="K387" s="133">
        <f>VLOOKUP($N387,매칭테이블!$G:$J,2,0)*H387</f>
        <v/>
      </c>
      <c r="L387" s="133">
        <f>K387-VLOOKUP($N387,매칭테이블!$G:$J,3,0)*K387</f>
        <v/>
      </c>
      <c r="M387" s="133">
        <f>VLOOKUP($N387,매칭테이블!$G:$J,4,0)*H387</f>
        <v/>
      </c>
      <c r="N387" s="133">
        <f>F387&amp;E387&amp;G387&amp;I387</f>
        <v/>
      </c>
      <c r="O387" s="133" t="n"/>
      <c r="P387" s="133" t="n"/>
    </row>
    <row r="388" hidden="1" customFormat="1" s="133">
      <c r="B388" s="150" t="n">
        <v>43817</v>
      </c>
      <c r="C388" s="133">
        <f>TEXT(B388,"aaa")</f>
        <v/>
      </c>
      <c r="D388" s="133" t="inlineStr">
        <is>
          <t>SMS</t>
        </is>
      </c>
      <c r="E388" s="133">
        <f>VLOOKUP(G388,매칭테이블!D:E,2,0)</f>
        <v/>
      </c>
      <c r="F388" s="133" t="n"/>
      <c r="G388" s="133">
        <f>VLOOKUP(A388,'카페24 매칭'!B:C,2,0)</f>
        <v/>
      </c>
      <c r="H388" s="133" t="n"/>
      <c r="I388" s="133" t="n"/>
      <c r="J388" s="11" t="n">
        <v>1000</v>
      </c>
      <c r="K388" s="133">
        <f>VLOOKUP($N388,매칭테이블!$G:$J,2,0)*H388</f>
        <v/>
      </c>
      <c r="L388" s="133">
        <f>K388-VLOOKUP($N388,매칭테이블!$G:$J,3,0)*K388</f>
        <v/>
      </c>
      <c r="M388" s="133">
        <f>VLOOKUP($N388,매칭테이블!$G:$J,4,0)*H388</f>
        <v/>
      </c>
      <c r="N388" s="133">
        <f>F388&amp;E388&amp;G388&amp;I388</f>
        <v/>
      </c>
      <c r="O388" s="133" t="n"/>
      <c r="P388" s="133" t="n"/>
    </row>
    <row r="389" hidden="1" customFormat="1" s="133">
      <c r="B389" s="150" t="n">
        <v>43818</v>
      </c>
      <c r="C389" s="133">
        <f>TEXT(B389,"aaa")</f>
        <v/>
      </c>
      <c r="D389" s="133" t="inlineStr">
        <is>
          <t>SMS</t>
        </is>
      </c>
      <c r="E389" s="133">
        <f>VLOOKUP(G389,매칭테이블!D:E,2,0)</f>
        <v/>
      </c>
      <c r="F389" s="133" t="n"/>
      <c r="G389" s="133">
        <f>VLOOKUP(A389,'카페24 매칭'!B:C,2,0)</f>
        <v/>
      </c>
      <c r="H389" s="133" t="n"/>
      <c r="I389" s="133" t="n"/>
      <c r="J389" s="11" t="n">
        <v>3500</v>
      </c>
      <c r="K389" s="133">
        <f>VLOOKUP($N389,매칭테이블!$G:$J,2,0)*H389</f>
        <v/>
      </c>
      <c r="L389" s="133">
        <f>K389-VLOOKUP($N389,매칭테이블!$G:$J,3,0)*K389</f>
        <v/>
      </c>
      <c r="M389" s="133">
        <f>VLOOKUP($N389,매칭테이블!$G:$J,4,0)*H389</f>
        <v/>
      </c>
      <c r="N389" s="133">
        <f>F389&amp;E389&amp;G389&amp;I389</f>
        <v/>
      </c>
      <c r="O389" s="133" t="n"/>
      <c r="P389" s="133" t="n"/>
    </row>
    <row r="390" hidden="1" customFormat="1" s="133">
      <c r="B390" s="150" t="n">
        <v>43818</v>
      </c>
      <c r="C390" s="133">
        <f>TEXT(B390,"aaa")</f>
        <v/>
      </c>
      <c r="D390" s="133" t="inlineStr">
        <is>
          <t>SMS</t>
        </is>
      </c>
      <c r="E390" s="133">
        <f>VLOOKUP(G390,매칭테이블!D:E,2,0)</f>
        <v/>
      </c>
      <c r="F390" s="133" t="n"/>
      <c r="G390" s="133">
        <f>VLOOKUP(A390,'카페24 매칭'!B:C,2,0)</f>
        <v/>
      </c>
      <c r="H390" s="133" t="n"/>
      <c r="I390" s="133" t="n"/>
      <c r="J390" s="11" t="n">
        <v>400</v>
      </c>
      <c r="K390" s="133">
        <f>VLOOKUP($N390,매칭테이블!$G:$J,2,0)*H390</f>
        <v/>
      </c>
      <c r="L390" s="133">
        <f>K390-VLOOKUP($N390,매칭테이블!$G:$J,3,0)*K390</f>
        <v/>
      </c>
      <c r="M390" s="133">
        <f>VLOOKUP($N390,매칭테이블!$G:$J,4,0)*H390</f>
        <v/>
      </c>
      <c r="N390" s="133">
        <f>F390&amp;E390&amp;G390&amp;I390</f>
        <v/>
      </c>
      <c r="O390" s="133" t="n"/>
      <c r="P390" s="133" t="n"/>
    </row>
    <row r="391" hidden="1" customFormat="1" s="133">
      <c r="B391" s="150" t="n">
        <v>43818</v>
      </c>
      <c r="C391" s="133">
        <f>TEXT(B391,"aaa")</f>
        <v/>
      </c>
      <c r="D391" s="133" t="inlineStr">
        <is>
          <t>SMS</t>
        </is>
      </c>
      <c r="E391" s="133">
        <f>VLOOKUP(G391,매칭테이블!D:E,2,0)</f>
        <v/>
      </c>
      <c r="F391" s="133" t="n"/>
      <c r="G391" s="133">
        <f>VLOOKUP(A391,'카페24 매칭'!B:C,2,0)</f>
        <v/>
      </c>
      <c r="H391" s="133" t="n"/>
      <c r="I391" s="133" t="n"/>
      <c r="J391" s="11" t="n">
        <v>120</v>
      </c>
      <c r="K391" s="133">
        <f>VLOOKUP($N391,매칭테이블!$G:$J,2,0)*H391</f>
        <v/>
      </c>
      <c r="L391" s="133">
        <f>K391-VLOOKUP($N391,매칭테이블!$G:$J,3,0)*K391</f>
        <v/>
      </c>
      <c r="M391" s="133">
        <f>VLOOKUP($N391,매칭테이블!$G:$J,4,0)*H391</f>
        <v/>
      </c>
      <c r="N391" s="133">
        <f>F391&amp;E391&amp;G391&amp;I391</f>
        <v/>
      </c>
      <c r="O391" s="133" t="n"/>
      <c r="P391" s="133" t="n"/>
    </row>
    <row r="392" hidden="1" customFormat="1" s="133">
      <c r="B392" s="150" t="n">
        <v>43819</v>
      </c>
      <c r="C392" s="133">
        <f>TEXT(B392,"aaa")</f>
        <v/>
      </c>
      <c r="D392" s="133" t="inlineStr">
        <is>
          <t>SMS</t>
        </is>
      </c>
      <c r="E392" s="133">
        <f>VLOOKUP(G392,매칭테이블!D:E,2,0)</f>
        <v/>
      </c>
      <c r="F392" s="133" t="n"/>
      <c r="G392" s="133">
        <f>VLOOKUP(A392,'카페24 매칭'!B:C,2,0)</f>
        <v/>
      </c>
      <c r="H392" s="133" t="n"/>
      <c r="I392" s="133" t="n"/>
      <c r="J392" s="11" t="n">
        <v>16900</v>
      </c>
      <c r="K392" s="133">
        <f>VLOOKUP($N392,매칭테이블!$G:$J,2,0)*H392</f>
        <v/>
      </c>
      <c r="L392" s="133">
        <f>K392-VLOOKUP($N392,매칭테이블!$G:$J,3,0)*K392</f>
        <v/>
      </c>
      <c r="M392" s="133">
        <f>VLOOKUP($N392,매칭테이블!$G:$J,4,0)*H392</f>
        <v/>
      </c>
      <c r="N392" s="133">
        <f>F392&amp;E392&amp;G392&amp;I392</f>
        <v/>
      </c>
      <c r="O392" s="133" t="n"/>
      <c r="P392" s="133" t="n"/>
    </row>
    <row r="393" hidden="1" customFormat="1" s="133">
      <c r="B393" s="150" t="n">
        <v>43819</v>
      </c>
      <c r="C393" s="133">
        <f>TEXT(B393,"aaa")</f>
        <v/>
      </c>
      <c r="D393" s="133" t="inlineStr">
        <is>
          <t>SMS</t>
        </is>
      </c>
      <c r="E393" s="133">
        <f>VLOOKUP(G393,매칭테이블!D:E,2,0)</f>
        <v/>
      </c>
      <c r="F393" s="133" t="n"/>
      <c r="G393" s="133">
        <f>VLOOKUP(A393,'카페24 매칭'!B:C,2,0)</f>
        <v/>
      </c>
      <c r="H393" s="133" t="n"/>
      <c r="I393" s="133" t="n"/>
      <c r="J393" s="11" t="n">
        <v>100</v>
      </c>
      <c r="K393" s="133">
        <f>VLOOKUP($N393,매칭테이블!$G:$J,2,0)*H393</f>
        <v/>
      </c>
      <c r="L393" s="133">
        <f>K393-VLOOKUP($N393,매칭테이블!$G:$J,3,0)*K393</f>
        <v/>
      </c>
      <c r="M393" s="133">
        <f>VLOOKUP($N393,매칭테이블!$G:$J,4,0)*H393</f>
        <v/>
      </c>
      <c r="N393" s="133">
        <f>F393&amp;E393&amp;G393&amp;I393</f>
        <v/>
      </c>
      <c r="O393" s="133" t="n"/>
      <c r="P393" s="133" t="n"/>
    </row>
    <row r="394" hidden="1" customFormat="1" s="133">
      <c r="B394" s="150" t="n">
        <v>43820</v>
      </c>
      <c r="C394" s="133">
        <f>TEXT(B394,"aaa")</f>
        <v/>
      </c>
      <c r="D394" s="133" t="inlineStr">
        <is>
          <t>인스타그램(랄라블라)</t>
        </is>
      </c>
      <c r="E394" s="133">
        <f>VLOOKUP(G394,매칭테이블!D:E,2,0)</f>
        <v/>
      </c>
      <c r="F394" s="133" t="n"/>
      <c r="G394" s="133">
        <f>VLOOKUP(A394,'카페24 매칭'!B:C,2,0)</f>
        <v/>
      </c>
      <c r="H394" s="133" t="n"/>
      <c r="I394" s="133" t="n"/>
      <c r="J394" s="11" t="n">
        <v>26081</v>
      </c>
      <c r="K394" s="133">
        <f>VLOOKUP($N394,매칭테이블!$G:$J,2,0)*H394</f>
        <v/>
      </c>
      <c r="L394" s="133">
        <f>K394-VLOOKUP($N394,매칭테이블!$G:$J,3,0)*K394</f>
        <v/>
      </c>
      <c r="M394" s="133">
        <f>VLOOKUP($N394,매칭테이블!$G:$J,4,0)*H394</f>
        <v/>
      </c>
      <c r="N394" s="133">
        <f>F394&amp;E394&amp;G394&amp;I394</f>
        <v/>
      </c>
      <c r="O394" s="133" t="n"/>
      <c r="P394" s="133" t="n"/>
    </row>
    <row r="395" hidden="1" customFormat="1" s="133">
      <c r="B395" s="150" t="n">
        <v>43820</v>
      </c>
      <c r="C395" s="133">
        <f>TEXT(B395,"aaa")</f>
        <v/>
      </c>
      <c r="D395" s="133" t="inlineStr">
        <is>
          <t>인스타그램(블로그)</t>
        </is>
      </c>
      <c r="E395" s="133">
        <f>VLOOKUP(G395,매칭테이블!D:E,2,0)</f>
        <v/>
      </c>
      <c r="F395" s="133" t="n"/>
      <c r="G395" s="133">
        <f>VLOOKUP(A395,'카페24 매칭'!B:C,2,0)</f>
        <v/>
      </c>
      <c r="H395" s="133" t="n"/>
      <c r="I395" s="133" t="n"/>
      <c r="J395" s="11" t="n">
        <v>53643</v>
      </c>
      <c r="K395" s="133">
        <f>VLOOKUP($N395,매칭테이블!$G:$J,2,0)*H395</f>
        <v/>
      </c>
      <c r="L395" s="133">
        <f>K395-VLOOKUP($N395,매칭테이블!$G:$J,3,0)*K395</f>
        <v/>
      </c>
      <c r="M395" s="133">
        <f>VLOOKUP($N395,매칭테이블!$G:$J,4,0)*H395</f>
        <v/>
      </c>
      <c r="N395" s="133">
        <f>F395&amp;E395&amp;G395&amp;I395</f>
        <v/>
      </c>
      <c r="O395" s="133" t="n"/>
      <c r="P395" s="133" t="n"/>
    </row>
    <row r="396" hidden="1" customFormat="1" s="133">
      <c r="B396" s="150" t="n">
        <v>43820</v>
      </c>
      <c r="C396" s="133">
        <f>TEXT(B396,"aaa")</f>
        <v/>
      </c>
      <c r="D396" s="133" t="inlineStr">
        <is>
          <t>인스타그램(전환)</t>
        </is>
      </c>
      <c r="E396" s="133">
        <f>VLOOKUP(G396,매칭테이블!D:E,2,0)</f>
        <v/>
      </c>
      <c r="F396" s="133" t="n"/>
      <c r="G396" s="133">
        <f>VLOOKUP(A396,'카페24 매칭'!B:C,2,0)</f>
        <v/>
      </c>
      <c r="H396" s="133" t="n"/>
      <c r="I396" s="133" t="n"/>
      <c r="J396" s="11" t="n">
        <v>534472</v>
      </c>
      <c r="K396" s="133">
        <f>VLOOKUP($N396,매칭테이블!$G:$J,2,0)*H396</f>
        <v/>
      </c>
      <c r="L396" s="133">
        <f>K396-VLOOKUP($N396,매칭테이블!$G:$J,3,0)*K396</f>
        <v/>
      </c>
      <c r="M396" s="133">
        <f>VLOOKUP($N396,매칭테이블!$G:$J,4,0)*H396</f>
        <v/>
      </c>
      <c r="N396" s="133">
        <f>F396&amp;E396&amp;G396&amp;I396</f>
        <v/>
      </c>
      <c r="O396" s="133" t="n"/>
      <c r="P396" s="133" t="n"/>
    </row>
    <row r="397" hidden="1" customFormat="1" s="133">
      <c r="B397" s="150" t="n">
        <v>43820</v>
      </c>
      <c r="C397" s="133">
        <f>TEXT(B397,"aaa")</f>
        <v/>
      </c>
      <c r="D397" s="133" t="inlineStr">
        <is>
          <t>네이버 브랜드검색</t>
        </is>
      </c>
      <c r="E397" s="133">
        <f>VLOOKUP(G397,매칭테이블!D:E,2,0)</f>
        <v/>
      </c>
      <c r="F397" s="133" t="n"/>
      <c r="G397" s="133">
        <f>VLOOKUP(A397,'카페24 매칭'!B:C,2,0)</f>
        <v/>
      </c>
      <c r="H397" s="133" t="n"/>
      <c r="I397" s="133" t="n"/>
      <c r="J397" s="11" t="n">
        <v>20000</v>
      </c>
      <c r="K397" s="133">
        <f>VLOOKUP($N397,매칭테이블!$G:$J,2,0)*H397</f>
        <v/>
      </c>
      <c r="L397" s="133">
        <f>K397-VLOOKUP($N397,매칭테이블!$G:$J,3,0)*K397</f>
        <v/>
      </c>
      <c r="M397" s="133">
        <f>VLOOKUP($N397,매칭테이블!$G:$J,4,0)*H397</f>
        <v/>
      </c>
      <c r="N397" s="133">
        <f>F397&amp;E397&amp;G397&amp;I397</f>
        <v/>
      </c>
      <c r="O397" s="133" t="n"/>
      <c r="P397" s="133" t="n"/>
    </row>
    <row r="398" hidden="1" customFormat="1" s="133">
      <c r="B398" s="150" t="n">
        <v>43820</v>
      </c>
      <c r="C398" s="133">
        <f>TEXT(B398,"aaa")</f>
        <v/>
      </c>
      <c r="D398" s="133" t="inlineStr">
        <is>
          <t>네이버 쇼핑검색</t>
        </is>
      </c>
      <c r="E398" s="133">
        <f>VLOOKUP(G398,매칭테이블!D:E,2,0)</f>
        <v/>
      </c>
      <c r="F398" s="133" t="n"/>
      <c r="G398" s="133">
        <f>VLOOKUP(A398,'카페24 매칭'!B:C,2,0)</f>
        <v/>
      </c>
      <c r="H398" s="133" t="n"/>
      <c r="I398" s="133" t="n"/>
      <c r="J398" s="11" t="n">
        <v>6399.999999999999</v>
      </c>
      <c r="K398" s="133">
        <f>VLOOKUP($N398,매칭테이블!$G:$J,2,0)*H398</f>
        <v/>
      </c>
      <c r="L398" s="133">
        <f>K398-VLOOKUP($N398,매칭테이블!$G:$J,3,0)*K398</f>
        <v/>
      </c>
      <c r="M398" s="133">
        <f>VLOOKUP($N398,매칭테이블!$G:$J,4,0)*H398</f>
        <v/>
      </c>
      <c r="N398" s="133">
        <f>F398&amp;E398&amp;G398&amp;I398</f>
        <v/>
      </c>
      <c r="O398" s="133" t="n"/>
      <c r="P398" s="133" t="n"/>
    </row>
    <row r="399" hidden="1" customFormat="1" s="133">
      <c r="B399" s="150" t="n">
        <v>43821</v>
      </c>
      <c r="C399" s="133">
        <f>TEXT(B399,"aaa")</f>
        <v/>
      </c>
      <c r="D399" s="133" t="inlineStr">
        <is>
          <t>인스타그램(랄라블라)</t>
        </is>
      </c>
      <c r="E399" s="133">
        <f>VLOOKUP(G399,매칭테이블!D:E,2,0)</f>
        <v/>
      </c>
      <c r="F399" s="133" t="n"/>
      <c r="G399" s="133">
        <f>VLOOKUP(A399,'카페24 매칭'!B:C,2,0)</f>
        <v/>
      </c>
      <c r="H399" s="133" t="n"/>
      <c r="I399" s="133" t="n"/>
      <c r="J399" s="11" t="n">
        <v>25023</v>
      </c>
      <c r="K399" s="133">
        <f>VLOOKUP($N399,매칭테이블!$G:$J,2,0)*H399</f>
        <v/>
      </c>
      <c r="L399" s="133">
        <f>K399-VLOOKUP($N399,매칭테이블!$G:$J,3,0)*K399</f>
        <v/>
      </c>
      <c r="M399" s="133">
        <f>VLOOKUP($N399,매칭테이블!$G:$J,4,0)*H399</f>
        <v/>
      </c>
      <c r="N399" s="133">
        <f>F399&amp;E399&amp;G399&amp;I399</f>
        <v/>
      </c>
      <c r="O399" s="133" t="n"/>
      <c r="P399" s="133" t="n"/>
    </row>
    <row r="400" hidden="1" customFormat="1" s="133">
      <c r="B400" s="150" t="n">
        <v>43821</v>
      </c>
      <c r="C400" s="133">
        <f>TEXT(B400,"aaa")</f>
        <v/>
      </c>
      <c r="D400" s="133" t="inlineStr">
        <is>
          <t>인스타그램(블로그)</t>
        </is>
      </c>
      <c r="E400" s="133">
        <f>VLOOKUP(G400,매칭테이블!D:E,2,0)</f>
        <v/>
      </c>
      <c r="F400" s="133" t="n"/>
      <c r="G400" s="133">
        <f>VLOOKUP(A400,'카페24 매칭'!B:C,2,0)</f>
        <v/>
      </c>
      <c r="H400" s="133" t="n"/>
      <c r="I400" s="133" t="n"/>
      <c r="J400" s="11" t="n">
        <v>50131</v>
      </c>
      <c r="K400" s="133">
        <f>VLOOKUP($N400,매칭테이블!$G:$J,2,0)*H400</f>
        <v/>
      </c>
      <c r="L400" s="133">
        <f>K400-VLOOKUP($N400,매칭테이블!$G:$J,3,0)*K400</f>
        <v/>
      </c>
      <c r="M400" s="133">
        <f>VLOOKUP($N400,매칭테이블!$G:$J,4,0)*H400</f>
        <v/>
      </c>
      <c r="N400" s="133">
        <f>F400&amp;E400&amp;G400&amp;I400</f>
        <v/>
      </c>
      <c r="O400" s="133" t="n"/>
      <c r="P400" s="133" t="n"/>
    </row>
    <row r="401" hidden="1" customFormat="1" s="133">
      <c r="B401" s="150" t="n">
        <v>43821</v>
      </c>
      <c r="C401" s="133">
        <f>TEXT(B401,"aaa")</f>
        <v/>
      </c>
      <c r="D401" s="133" t="inlineStr">
        <is>
          <t>인스타그램(전환)</t>
        </is>
      </c>
      <c r="E401" s="133">
        <f>VLOOKUP(G401,매칭테이블!D:E,2,0)</f>
        <v/>
      </c>
      <c r="F401" s="133" t="n"/>
      <c r="G401" s="133">
        <f>VLOOKUP(A401,'카페24 매칭'!B:C,2,0)</f>
        <v/>
      </c>
      <c r="H401" s="133" t="n"/>
      <c r="I401" s="133" t="n"/>
      <c r="J401" s="11" t="n">
        <v>500422</v>
      </c>
      <c r="K401" s="133">
        <f>VLOOKUP($N401,매칭테이블!$G:$J,2,0)*H401</f>
        <v/>
      </c>
      <c r="L401" s="133">
        <f>K401-VLOOKUP($N401,매칭테이블!$G:$J,3,0)*K401</f>
        <v/>
      </c>
      <c r="M401" s="133">
        <f>VLOOKUP($N401,매칭테이블!$G:$J,4,0)*H401</f>
        <v/>
      </c>
      <c r="N401" s="133">
        <f>F401&amp;E401&amp;G401&amp;I401</f>
        <v/>
      </c>
      <c r="O401" s="133" t="n"/>
      <c r="P401" s="133" t="n"/>
    </row>
    <row r="402" hidden="1" customFormat="1" s="133">
      <c r="B402" s="150" t="n">
        <v>43821</v>
      </c>
      <c r="C402" s="133">
        <f>TEXT(B402,"aaa")</f>
        <v/>
      </c>
      <c r="D402" s="133" t="inlineStr">
        <is>
          <t>네이버 브랜드검색</t>
        </is>
      </c>
      <c r="E402" s="133">
        <f>VLOOKUP(G402,매칭테이블!D:E,2,0)</f>
        <v/>
      </c>
      <c r="F402" s="133" t="n"/>
      <c r="G402" s="133">
        <f>VLOOKUP(A402,'카페24 매칭'!B:C,2,0)</f>
        <v/>
      </c>
      <c r="H402" s="133" t="n"/>
      <c r="I402" s="133" t="n"/>
      <c r="J402" s="11" t="n">
        <v>20000</v>
      </c>
      <c r="K402" s="133">
        <f>VLOOKUP($N402,매칭테이블!$G:$J,2,0)*H402</f>
        <v/>
      </c>
      <c r="L402" s="133">
        <f>K402-VLOOKUP($N402,매칭테이블!$G:$J,3,0)*K402</f>
        <v/>
      </c>
      <c r="M402" s="133">
        <f>VLOOKUP($N402,매칭테이블!$G:$J,4,0)*H402</f>
        <v/>
      </c>
      <c r="N402" s="133">
        <f>F402&amp;E402&amp;G402&amp;I402</f>
        <v/>
      </c>
      <c r="O402" s="133" t="n"/>
      <c r="P402" s="133" t="n"/>
    </row>
    <row r="403" hidden="1" customFormat="1" s="133">
      <c r="B403" s="150" t="n">
        <v>43821</v>
      </c>
      <c r="C403" s="133">
        <f>TEXT(B403,"aaa")</f>
        <v/>
      </c>
      <c r="D403" s="133" t="inlineStr">
        <is>
          <t>네이버 쇼핑검색</t>
        </is>
      </c>
      <c r="E403" s="133">
        <f>VLOOKUP(G403,매칭테이블!D:E,2,0)</f>
        <v/>
      </c>
      <c r="F403" s="133" t="n"/>
      <c r="G403" s="133">
        <f>VLOOKUP(A403,'카페24 매칭'!B:C,2,0)</f>
        <v/>
      </c>
      <c r="H403" s="133" t="n"/>
      <c r="I403" s="133" t="n"/>
      <c r="J403" s="11" t="n">
        <v>7399.999999999999</v>
      </c>
      <c r="K403" s="133">
        <f>VLOOKUP($N403,매칭테이블!$G:$J,2,0)*H403</f>
        <v/>
      </c>
      <c r="L403" s="133">
        <f>K403-VLOOKUP($N403,매칭테이블!$G:$J,3,0)*K403</f>
        <v/>
      </c>
      <c r="M403" s="133">
        <f>VLOOKUP($N403,매칭테이블!$G:$J,4,0)*H403</f>
        <v/>
      </c>
      <c r="N403" s="133">
        <f>F403&amp;E403&amp;G403&amp;I403</f>
        <v/>
      </c>
      <c r="O403" s="133" t="n"/>
      <c r="P403" s="133" t="n"/>
    </row>
    <row r="404" hidden="1" customFormat="1" s="133">
      <c r="B404" s="150" t="n">
        <v>43822</v>
      </c>
      <c r="C404" s="133">
        <f>TEXT(B404,"aaa")</f>
        <v/>
      </c>
      <c r="D404" s="133" t="inlineStr">
        <is>
          <t>인스타그램(랄라블라)</t>
        </is>
      </c>
      <c r="E404" s="133">
        <f>VLOOKUP(G404,매칭테이블!D:E,2,0)</f>
        <v/>
      </c>
      <c r="F404" s="133" t="n"/>
      <c r="G404" s="133">
        <f>VLOOKUP(A404,'카페24 매칭'!B:C,2,0)</f>
        <v/>
      </c>
      <c r="H404" s="133" t="n"/>
      <c r="I404" s="133" t="n"/>
      <c r="J404" s="11" t="n">
        <v>24146</v>
      </c>
      <c r="K404" s="133">
        <f>VLOOKUP($N404,매칭테이블!$G:$J,2,0)*H404</f>
        <v/>
      </c>
      <c r="L404" s="133">
        <f>K404-VLOOKUP($N404,매칭테이블!$G:$J,3,0)*K404</f>
        <v/>
      </c>
      <c r="M404" s="133">
        <f>VLOOKUP($N404,매칭테이블!$G:$J,4,0)*H404</f>
        <v/>
      </c>
      <c r="N404" s="133">
        <f>F404&amp;E404&amp;G404&amp;I404</f>
        <v/>
      </c>
      <c r="O404" s="133" t="n"/>
      <c r="P404" s="133" t="n"/>
    </row>
    <row r="405" hidden="1" customFormat="1" s="133">
      <c r="B405" s="150" t="n">
        <v>43822</v>
      </c>
      <c r="C405" s="133">
        <f>TEXT(B405,"aaa")</f>
        <v/>
      </c>
      <c r="D405" s="133" t="inlineStr">
        <is>
          <t>인스타그램(블로그)</t>
        </is>
      </c>
      <c r="E405" s="133">
        <f>VLOOKUP(G405,매칭테이블!D:E,2,0)</f>
        <v/>
      </c>
      <c r="F405" s="133" t="n"/>
      <c r="G405" s="133">
        <f>VLOOKUP(A405,'카페24 매칭'!B:C,2,0)</f>
        <v/>
      </c>
      <c r="H405" s="133" t="n"/>
      <c r="I405" s="133" t="n"/>
      <c r="J405" s="11" t="n">
        <v>48348</v>
      </c>
      <c r="K405" s="133">
        <f>VLOOKUP($N405,매칭테이블!$G:$J,2,0)*H405</f>
        <v/>
      </c>
      <c r="L405" s="133">
        <f>K405-VLOOKUP($N405,매칭테이블!$G:$J,3,0)*K405</f>
        <v/>
      </c>
      <c r="M405" s="133">
        <f>VLOOKUP($N405,매칭테이블!$G:$J,4,0)*H405</f>
        <v/>
      </c>
      <c r="N405" s="133">
        <f>F405&amp;E405&amp;G405&amp;I405</f>
        <v/>
      </c>
      <c r="O405" s="133" t="n"/>
      <c r="P405" s="133" t="n"/>
    </row>
    <row r="406" hidden="1" customFormat="1" s="133">
      <c r="B406" s="150" t="n">
        <v>43822</v>
      </c>
      <c r="C406" s="133">
        <f>TEXT(B406,"aaa")</f>
        <v/>
      </c>
      <c r="D406" s="133" t="inlineStr">
        <is>
          <t>인스타그램(전환)</t>
        </is>
      </c>
      <c r="E406" s="133">
        <f>VLOOKUP(G406,매칭테이블!D:E,2,0)</f>
        <v/>
      </c>
      <c r="F406" s="133" t="n"/>
      <c r="G406" s="133">
        <f>VLOOKUP(A406,'카페24 매칭'!B:C,2,0)</f>
        <v/>
      </c>
      <c r="H406" s="133" t="n"/>
      <c r="I406" s="133" t="n"/>
      <c r="J406" s="11" t="n">
        <v>482007</v>
      </c>
      <c r="K406" s="133">
        <f>VLOOKUP($N406,매칭테이블!$G:$J,2,0)*H406</f>
        <v/>
      </c>
      <c r="L406" s="133">
        <f>K406-VLOOKUP($N406,매칭테이블!$G:$J,3,0)*K406</f>
        <v/>
      </c>
      <c r="M406" s="133">
        <f>VLOOKUP($N406,매칭테이블!$G:$J,4,0)*H406</f>
        <v/>
      </c>
      <c r="N406" s="133">
        <f>F406&amp;E406&amp;G406&amp;I406</f>
        <v/>
      </c>
      <c r="O406" s="133" t="n"/>
      <c r="P406" s="133" t="n"/>
    </row>
    <row r="407" hidden="1" customFormat="1" s="133">
      <c r="B407" s="150" t="n">
        <v>43822</v>
      </c>
      <c r="C407" s="133">
        <f>TEXT(B407,"aaa")</f>
        <v/>
      </c>
      <c r="D407" s="133" t="inlineStr">
        <is>
          <t>네이버 브랜드검색</t>
        </is>
      </c>
      <c r="E407" s="133">
        <f>VLOOKUP(G407,매칭테이블!D:E,2,0)</f>
        <v/>
      </c>
      <c r="F407" s="133" t="n"/>
      <c r="G407" s="133">
        <f>VLOOKUP(A407,'카페24 매칭'!B:C,2,0)</f>
        <v/>
      </c>
      <c r="H407" s="133" t="n"/>
      <c r="I407" s="133" t="n"/>
      <c r="J407" s="11" t="n">
        <v>20000</v>
      </c>
      <c r="K407" s="133">
        <f>VLOOKUP($N407,매칭테이블!$G:$J,2,0)*H407</f>
        <v/>
      </c>
      <c r="L407" s="133">
        <f>K407-VLOOKUP($N407,매칭테이블!$G:$J,3,0)*K407</f>
        <v/>
      </c>
      <c r="M407" s="133">
        <f>VLOOKUP($N407,매칭테이블!$G:$J,4,0)*H407</f>
        <v/>
      </c>
      <c r="N407" s="133">
        <f>F407&amp;E407&amp;G407&amp;I407</f>
        <v/>
      </c>
      <c r="O407" s="133" t="n"/>
      <c r="P407" s="133" t="n"/>
    </row>
    <row r="408" hidden="1" customFormat="1" s="133">
      <c r="B408" s="150" t="n">
        <v>43822</v>
      </c>
      <c r="C408" s="133">
        <f>TEXT(B408,"aaa")</f>
        <v/>
      </c>
      <c r="D408" s="133" t="inlineStr">
        <is>
          <t>네이버 쇼핑검색</t>
        </is>
      </c>
      <c r="E408" s="133">
        <f>VLOOKUP(G408,매칭테이블!D:E,2,0)</f>
        <v/>
      </c>
      <c r="F408" s="133" t="n"/>
      <c r="G408" s="133">
        <f>VLOOKUP(A408,'카페24 매칭'!B:C,2,0)</f>
        <v/>
      </c>
      <c r="H408" s="133" t="n"/>
      <c r="I408" s="133" t="n"/>
      <c r="J408" s="11" t="n">
        <v>5000</v>
      </c>
      <c r="K408" s="133">
        <f>VLOOKUP($N408,매칭테이블!$G:$J,2,0)*H408</f>
        <v/>
      </c>
      <c r="L408" s="133">
        <f>K408-VLOOKUP($N408,매칭테이블!$G:$J,3,0)*K408</f>
        <v/>
      </c>
      <c r="M408" s="133">
        <f>VLOOKUP($N408,매칭테이블!$G:$J,4,0)*H408</f>
        <v/>
      </c>
      <c r="N408" s="133">
        <f>F408&amp;E408&amp;G408&amp;I408</f>
        <v/>
      </c>
      <c r="O408" s="133" t="n"/>
      <c r="P408" s="133" t="n"/>
    </row>
    <row r="409" hidden="1" customFormat="1" s="133">
      <c r="B409" s="150" t="n">
        <v>43822</v>
      </c>
      <c r="C409" s="133">
        <f>TEXT(B409,"aaa")</f>
        <v/>
      </c>
      <c r="D409" s="133" t="inlineStr">
        <is>
          <t>카카오톡 메시지</t>
        </is>
      </c>
      <c r="E409" s="133">
        <f>VLOOKUP(G409,매칭테이블!D:E,2,0)</f>
        <v/>
      </c>
      <c r="F409" s="133" t="n"/>
      <c r="G409" s="133">
        <f>VLOOKUP(A409,'카페24 매칭'!B:C,2,0)</f>
        <v/>
      </c>
      <c r="H409" s="133" t="n"/>
      <c r="I409" s="133" t="n"/>
      <c r="J409" s="11" t="n">
        <v>600</v>
      </c>
      <c r="K409" s="133">
        <f>VLOOKUP($N409,매칭테이블!$G:$J,2,0)*H409</f>
        <v/>
      </c>
      <c r="L409" s="133">
        <f>K409-VLOOKUP($N409,매칭테이블!$G:$J,3,0)*K409</f>
        <v/>
      </c>
      <c r="M409" s="133">
        <f>VLOOKUP($N409,매칭테이블!$G:$J,4,0)*H409</f>
        <v/>
      </c>
      <c r="N409" s="133">
        <f>F409&amp;E409&amp;G409&amp;I409</f>
        <v/>
      </c>
      <c r="O409" s="133" t="n"/>
      <c r="P409" s="133" t="n"/>
    </row>
    <row r="410" hidden="1" customFormat="1" s="133">
      <c r="B410" s="150" t="n">
        <v>43822</v>
      </c>
      <c r="C410" s="133">
        <f>TEXT(B410,"aaa")</f>
        <v/>
      </c>
      <c r="D410" s="133" t="inlineStr">
        <is>
          <t>카카오톡 메시지</t>
        </is>
      </c>
      <c r="E410" s="133">
        <f>VLOOKUP(G410,매칭테이블!D:E,2,0)</f>
        <v/>
      </c>
      <c r="F410" s="133" t="n"/>
      <c r="G410" s="133">
        <f>VLOOKUP(A410,'카페24 매칭'!B:C,2,0)</f>
        <v/>
      </c>
      <c r="H410" s="133" t="n"/>
      <c r="I410" s="133" t="n"/>
      <c r="J410" s="11" t="n">
        <v>1820</v>
      </c>
      <c r="K410" s="133">
        <f>VLOOKUP($N410,매칭테이블!$G:$J,2,0)*H410</f>
        <v/>
      </c>
      <c r="L410" s="133">
        <f>K410-VLOOKUP($N410,매칭테이블!$G:$J,3,0)*K410</f>
        <v/>
      </c>
      <c r="M410" s="133">
        <f>VLOOKUP($N410,매칭테이블!$G:$J,4,0)*H410</f>
        <v/>
      </c>
      <c r="N410" s="133">
        <f>F410&amp;E410&amp;G410&amp;I410</f>
        <v/>
      </c>
      <c r="O410" s="133" t="n"/>
      <c r="P410" s="133" t="n"/>
    </row>
    <row r="411" hidden="1" customFormat="1" s="133">
      <c r="B411" s="150" t="n">
        <v>43822</v>
      </c>
      <c r="C411" s="133">
        <f>TEXT(B411,"aaa")</f>
        <v/>
      </c>
      <c r="D411" s="133" t="inlineStr">
        <is>
          <t>SMS</t>
        </is>
      </c>
      <c r="E411" s="133">
        <f>VLOOKUP(G411,매칭테이블!D:E,2,0)</f>
        <v/>
      </c>
      <c r="F411" s="133" t="n"/>
      <c r="G411" s="133">
        <f>VLOOKUP(A411,'카페24 매칭'!B:C,2,0)</f>
        <v/>
      </c>
      <c r="H411" s="133" t="n"/>
      <c r="I411" s="133" t="n"/>
      <c r="J411" s="11" t="n">
        <v>30</v>
      </c>
      <c r="K411" s="133">
        <f>VLOOKUP($N411,매칭테이블!$G:$J,2,0)*H411</f>
        <v/>
      </c>
      <c r="L411" s="133">
        <f>K411-VLOOKUP($N411,매칭테이블!$G:$J,3,0)*K411</f>
        <v/>
      </c>
      <c r="M411" s="133">
        <f>VLOOKUP($N411,매칭테이블!$G:$J,4,0)*H411</f>
        <v/>
      </c>
      <c r="N411" s="133">
        <f>F411&amp;E411&amp;G411&amp;I411</f>
        <v/>
      </c>
      <c r="O411" s="133" t="n"/>
      <c r="P411" s="133" t="n"/>
    </row>
    <row r="412" hidden="1" customFormat="1" s="133">
      <c r="B412" s="150" t="n">
        <v>43822</v>
      </c>
      <c r="C412" s="133">
        <f>TEXT(B412,"aaa")</f>
        <v/>
      </c>
      <c r="D412" s="133" t="inlineStr">
        <is>
          <t>SMS</t>
        </is>
      </c>
      <c r="E412" s="133">
        <f>VLOOKUP(G412,매칭테이블!D:E,2,0)</f>
        <v/>
      </c>
      <c r="F412" s="133" t="n"/>
      <c r="G412" s="133">
        <f>VLOOKUP(A412,'카페24 매칭'!B:C,2,0)</f>
        <v/>
      </c>
      <c r="H412" s="133" t="n"/>
      <c r="I412" s="133" t="n"/>
      <c r="J412" s="11" t="n">
        <v>70</v>
      </c>
      <c r="K412" s="133">
        <f>VLOOKUP($N412,매칭테이블!$G:$J,2,0)*H412</f>
        <v/>
      </c>
      <c r="L412" s="133">
        <f>K412-VLOOKUP($N412,매칭테이블!$G:$J,3,0)*K412</f>
        <v/>
      </c>
      <c r="M412" s="133">
        <f>VLOOKUP($N412,매칭테이블!$G:$J,4,0)*H412</f>
        <v/>
      </c>
      <c r="N412" s="133">
        <f>F412&amp;E412&amp;G412&amp;I412</f>
        <v/>
      </c>
      <c r="O412" s="133" t="n"/>
      <c r="P412" s="133" t="n"/>
    </row>
    <row r="413" hidden="1" customFormat="1" s="133">
      <c r="B413" s="150" t="n">
        <v>43822</v>
      </c>
      <c r="C413" s="133">
        <f>TEXT(B413,"aaa")</f>
        <v/>
      </c>
      <c r="D413" s="133" t="inlineStr">
        <is>
          <t>SMS</t>
        </is>
      </c>
      <c r="E413" s="133">
        <f>VLOOKUP(G413,매칭테이블!D:E,2,0)</f>
        <v/>
      </c>
      <c r="F413" s="133" t="n"/>
      <c r="G413" s="133">
        <f>VLOOKUP(A413,'카페24 매칭'!B:C,2,0)</f>
        <v/>
      </c>
      <c r="H413" s="133" t="n"/>
      <c r="I413" s="133" t="n"/>
      <c r="J413" s="11" t="n">
        <v>1680</v>
      </c>
      <c r="K413" s="133">
        <f>VLOOKUP($N413,매칭테이블!$G:$J,2,0)*H413</f>
        <v/>
      </c>
      <c r="L413" s="133">
        <f>K413-VLOOKUP($N413,매칭테이블!$G:$J,3,0)*K413</f>
        <v/>
      </c>
      <c r="M413" s="133">
        <f>VLOOKUP($N413,매칭테이블!$G:$J,4,0)*H413</f>
        <v/>
      </c>
      <c r="N413" s="133">
        <f>F413&amp;E413&amp;G413&amp;I413</f>
        <v/>
      </c>
      <c r="O413" s="133" t="n"/>
      <c r="P413" s="133" t="n"/>
    </row>
    <row r="414" hidden="1" customFormat="1" s="133">
      <c r="B414" s="150" t="n">
        <v>43822</v>
      </c>
      <c r="C414" s="133">
        <f>TEXT(B414,"aaa")</f>
        <v/>
      </c>
      <c r="D414" s="133" t="inlineStr">
        <is>
          <t>SMS</t>
        </is>
      </c>
      <c r="E414" s="133">
        <f>VLOOKUP(G414,매칭테이블!D:E,2,0)</f>
        <v/>
      </c>
      <c r="F414" s="133" t="n"/>
      <c r="G414" s="133">
        <f>VLOOKUP(A414,'카페24 매칭'!B:C,2,0)</f>
        <v/>
      </c>
      <c r="H414" s="133" t="n"/>
      <c r="I414" s="133" t="n"/>
      <c r="J414" s="11" t="n">
        <v>300</v>
      </c>
      <c r="K414" s="133">
        <f>VLOOKUP($N414,매칭테이블!$G:$J,2,0)*H414</f>
        <v/>
      </c>
      <c r="L414" s="133">
        <f>K414-VLOOKUP($N414,매칭테이블!$G:$J,3,0)*K414</f>
        <v/>
      </c>
      <c r="M414" s="133">
        <f>VLOOKUP($N414,매칭테이블!$G:$J,4,0)*H414</f>
        <v/>
      </c>
      <c r="N414" s="133">
        <f>F414&amp;E414&amp;G414&amp;I414</f>
        <v/>
      </c>
      <c r="O414" s="133" t="n"/>
      <c r="P414" s="133" t="n"/>
    </row>
    <row r="415" hidden="1" customFormat="1" s="133">
      <c r="B415" s="150" t="n">
        <v>43822</v>
      </c>
      <c r="C415" s="133">
        <f>TEXT(B415,"aaa")</f>
        <v/>
      </c>
      <c r="D415" s="133" t="inlineStr">
        <is>
          <t>SMS</t>
        </is>
      </c>
      <c r="E415" s="133">
        <f>VLOOKUP(G415,매칭테이블!D:E,2,0)</f>
        <v/>
      </c>
      <c r="F415" s="133" t="n"/>
      <c r="G415" s="133">
        <f>VLOOKUP(A415,'카페24 매칭'!B:C,2,0)</f>
        <v/>
      </c>
      <c r="H415" s="133" t="n"/>
      <c r="I415" s="133" t="n"/>
      <c r="J415" s="11" t="n">
        <v>350</v>
      </c>
      <c r="K415" s="133">
        <f>VLOOKUP($N415,매칭테이블!$G:$J,2,0)*H415</f>
        <v/>
      </c>
      <c r="L415" s="133">
        <f>K415-VLOOKUP($N415,매칭테이블!$G:$J,3,0)*K415</f>
        <v/>
      </c>
      <c r="M415" s="133">
        <f>VLOOKUP($N415,매칭테이블!$G:$J,4,0)*H415</f>
        <v/>
      </c>
      <c r="N415" s="133">
        <f>F415&amp;E415&amp;G415&amp;I415</f>
        <v/>
      </c>
      <c r="O415" s="133" t="n"/>
      <c r="P415" s="133" t="n"/>
    </row>
    <row r="416" hidden="1" customFormat="1" s="133">
      <c r="B416" s="150" t="n">
        <v>43823</v>
      </c>
      <c r="C416" s="133">
        <f>TEXT(B416,"aaa")</f>
        <v/>
      </c>
      <c r="D416" s="133" t="inlineStr">
        <is>
          <t>인스타그램(랄라블라)</t>
        </is>
      </c>
      <c r="E416" s="133">
        <f>VLOOKUP(G416,매칭테이블!D:E,2,0)</f>
        <v/>
      </c>
      <c r="F416" s="133" t="n"/>
      <c r="G416" s="133">
        <f>VLOOKUP(A416,'카페24 매칭'!B:C,2,0)</f>
        <v/>
      </c>
      <c r="H416" s="133" t="n"/>
      <c r="I416" s="133" t="n"/>
      <c r="J416" s="11" t="n">
        <v>25209</v>
      </c>
      <c r="K416" s="133">
        <f>VLOOKUP($N416,매칭테이블!$G:$J,2,0)*H416</f>
        <v/>
      </c>
      <c r="L416" s="133">
        <f>K416-VLOOKUP($N416,매칭테이블!$G:$J,3,0)*K416</f>
        <v/>
      </c>
      <c r="M416" s="133">
        <f>VLOOKUP($N416,매칭테이블!$G:$J,4,0)*H416</f>
        <v/>
      </c>
      <c r="N416" s="133">
        <f>F416&amp;E416&amp;G416&amp;I416</f>
        <v/>
      </c>
      <c r="O416" s="133" t="n"/>
      <c r="P416" s="133" t="n"/>
    </row>
    <row r="417" hidden="1" customFormat="1" s="133">
      <c r="B417" s="150" t="n">
        <v>43823</v>
      </c>
      <c r="C417" s="133">
        <f>TEXT(B417,"aaa")</f>
        <v/>
      </c>
      <c r="D417" s="133" t="inlineStr">
        <is>
          <t>인스타그램(블로그)</t>
        </is>
      </c>
      <c r="E417" s="133">
        <f>VLOOKUP(G417,매칭테이블!D:E,2,0)</f>
        <v/>
      </c>
      <c r="F417" s="133" t="n"/>
      <c r="G417" s="133">
        <f>VLOOKUP(A417,'카페24 매칭'!B:C,2,0)</f>
        <v/>
      </c>
      <c r="H417" s="133" t="n"/>
      <c r="I417" s="133" t="n"/>
      <c r="J417" s="11" t="n">
        <v>48581</v>
      </c>
      <c r="K417" s="133">
        <f>VLOOKUP($N417,매칭테이블!$G:$J,2,0)*H417</f>
        <v/>
      </c>
      <c r="L417" s="133">
        <f>K417-VLOOKUP($N417,매칭테이블!$G:$J,3,0)*K417</f>
        <v/>
      </c>
      <c r="M417" s="133">
        <f>VLOOKUP($N417,매칭테이블!$G:$J,4,0)*H417</f>
        <v/>
      </c>
      <c r="N417" s="133">
        <f>F417&amp;E417&amp;G417&amp;I417</f>
        <v/>
      </c>
      <c r="O417" s="133" t="n"/>
      <c r="P417" s="133" t="n"/>
    </row>
    <row r="418" hidden="1" customFormat="1" s="133">
      <c r="B418" s="150" t="n">
        <v>43823</v>
      </c>
      <c r="C418" s="133">
        <f>TEXT(B418,"aaa")</f>
        <v/>
      </c>
      <c r="D418" s="133" t="inlineStr">
        <is>
          <t>인스타그램(전환)</t>
        </is>
      </c>
      <c r="E418" s="133">
        <f>VLOOKUP(G418,매칭테이블!D:E,2,0)</f>
        <v/>
      </c>
      <c r="F418" s="133" t="n"/>
      <c r="G418" s="133">
        <f>VLOOKUP(A418,'카페24 매칭'!B:C,2,0)</f>
        <v/>
      </c>
      <c r="H418" s="133" t="n"/>
      <c r="I418" s="133" t="n"/>
      <c r="J418" s="11" t="n">
        <v>487985</v>
      </c>
      <c r="K418" s="133">
        <f>VLOOKUP($N418,매칭테이블!$G:$J,2,0)*H418</f>
        <v/>
      </c>
      <c r="L418" s="133">
        <f>K418-VLOOKUP($N418,매칭테이블!$G:$J,3,0)*K418</f>
        <v/>
      </c>
      <c r="M418" s="133">
        <f>VLOOKUP($N418,매칭테이블!$G:$J,4,0)*H418</f>
        <v/>
      </c>
      <c r="N418" s="133">
        <f>F418&amp;E418&amp;G418&amp;I418</f>
        <v/>
      </c>
      <c r="O418" s="133" t="n"/>
      <c r="P418" s="133" t="n"/>
    </row>
    <row r="419" hidden="1" customFormat="1" s="133">
      <c r="B419" s="150" t="n">
        <v>43823</v>
      </c>
      <c r="C419" s="133">
        <f>TEXT(B419,"aaa")</f>
        <v/>
      </c>
      <c r="D419" s="133" t="inlineStr">
        <is>
          <t>네이버 브랜드검색</t>
        </is>
      </c>
      <c r="E419" s="133">
        <f>VLOOKUP(G419,매칭테이블!D:E,2,0)</f>
        <v/>
      </c>
      <c r="F419" s="133" t="n"/>
      <c r="G419" s="133">
        <f>VLOOKUP(A419,'카페24 매칭'!B:C,2,0)</f>
        <v/>
      </c>
      <c r="H419" s="133" t="n"/>
      <c r="I419" s="133" t="n"/>
      <c r="J419" s="11" t="n">
        <v>20000</v>
      </c>
      <c r="K419" s="133">
        <f>VLOOKUP($N419,매칭테이블!$G:$J,2,0)*H419</f>
        <v/>
      </c>
      <c r="L419" s="133">
        <f>K419-VLOOKUP($N419,매칭테이블!$G:$J,3,0)*K419</f>
        <v/>
      </c>
      <c r="M419" s="133">
        <f>VLOOKUP($N419,매칭테이블!$G:$J,4,0)*H419</f>
        <v/>
      </c>
      <c r="N419" s="133">
        <f>F419&amp;E419&amp;G419&amp;I419</f>
        <v/>
      </c>
      <c r="O419" s="133" t="n"/>
      <c r="P419" s="133" t="n"/>
    </row>
    <row r="420" hidden="1" customFormat="1" s="133">
      <c r="B420" s="150" t="n">
        <v>43823</v>
      </c>
      <c r="C420" s="133">
        <f>TEXT(B420,"aaa")</f>
        <v/>
      </c>
      <c r="D420" s="133" t="inlineStr">
        <is>
          <t>네이버 쇼핑검색</t>
        </is>
      </c>
      <c r="E420" s="133">
        <f>VLOOKUP(G420,매칭테이블!D:E,2,0)</f>
        <v/>
      </c>
      <c r="F420" s="133" t="n"/>
      <c r="G420" s="133">
        <f>VLOOKUP(A420,'카페24 매칭'!B:C,2,0)</f>
        <v/>
      </c>
      <c r="H420" s="133" t="n"/>
      <c r="I420" s="133" t="n"/>
      <c r="J420" s="11" t="n">
        <v>5400</v>
      </c>
      <c r="K420" s="133">
        <f>VLOOKUP($N420,매칭테이블!$G:$J,2,0)*H420</f>
        <v/>
      </c>
      <c r="L420" s="133">
        <f>K420-VLOOKUP($N420,매칭테이블!$G:$J,3,0)*K420</f>
        <v/>
      </c>
      <c r="M420" s="133">
        <f>VLOOKUP($N420,매칭테이블!$G:$J,4,0)*H420</f>
        <v/>
      </c>
      <c r="N420" s="133">
        <f>F420&amp;E420&amp;G420&amp;I420</f>
        <v/>
      </c>
      <c r="O420" s="133" t="n"/>
      <c r="P420" s="133" t="n"/>
    </row>
    <row r="421" hidden="1" customFormat="1" s="133">
      <c r="B421" s="150" t="n">
        <v>43823</v>
      </c>
      <c r="C421" s="133">
        <f>TEXT(B421,"aaa")</f>
        <v/>
      </c>
      <c r="D421" s="133" t="inlineStr">
        <is>
          <t>카카오톡 메시지</t>
        </is>
      </c>
      <c r="E421" s="133">
        <f>VLOOKUP(G421,매칭테이블!D:E,2,0)</f>
        <v/>
      </c>
      <c r="F421" s="133" t="n"/>
      <c r="G421" s="133">
        <f>VLOOKUP(A421,'카페24 매칭'!B:C,2,0)</f>
        <v/>
      </c>
      <c r="H421" s="133" t="n"/>
      <c r="I421" s="133" t="n"/>
      <c r="J421" s="11" t="n">
        <v>60</v>
      </c>
      <c r="K421" s="133">
        <f>VLOOKUP($N421,매칭테이블!$G:$J,2,0)*H421</f>
        <v/>
      </c>
      <c r="L421" s="133">
        <f>K421-VLOOKUP($N421,매칭테이블!$G:$J,3,0)*K421</f>
        <v/>
      </c>
      <c r="M421" s="133">
        <f>VLOOKUP($N421,매칭테이블!$G:$J,4,0)*H421</f>
        <v/>
      </c>
      <c r="N421" s="133">
        <f>F421&amp;E421&amp;G421&amp;I421</f>
        <v/>
      </c>
      <c r="O421" s="133" t="n"/>
      <c r="P421" s="133" t="n"/>
    </row>
    <row r="422" hidden="1" customFormat="1" s="133">
      <c r="B422" s="150" t="n">
        <v>43823</v>
      </c>
      <c r="C422" s="133">
        <f>TEXT(B422,"aaa")</f>
        <v/>
      </c>
      <c r="D422" s="133" t="inlineStr">
        <is>
          <t>SMS</t>
        </is>
      </c>
      <c r="E422" s="133">
        <f>VLOOKUP(G422,매칭테이블!D:E,2,0)</f>
        <v/>
      </c>
      <c r="F422" s="133" t="n"/>
      <c r="G422" s="133">
        <f>VLOOKUP(A422,'카페24 매칭'!B:C,2,0)</f>
        <v/>
      </c>
      <c r="H422" s="133" t="n"/>
      <c r="I422" s="133" t="n"/>
      <c r="J422" s="11" t="n">
        <v>30</v>
      </c>
      <c r="K422" s="133">
        <f>VLOOKUP($N422,매칭테이블!$G:$J,2,0)*H422</f>
        <v/>
      </c>
      <c r="L422" s="133">
        <f>K422-VLOOKUP($N422,매칭테이블!$G:$J,3,0)*K422</f>
        <v/>
      </c>
      <c r="M422" s="133">
        <f>VLOOKUP($N422,매칭테이블!$G:$J,4,0)*H422</f>
        <v/>
      </c>
      <c r="N422" s="133">
        <f>F422&amp;E422&amp;G422&amp;I422</f>
        <v/>
      </c>
      <c r="O422" s="133" t="n"/>
      <c r="P422" s="133" t="n"/>
    </row>
    <row r="423" hidden="1" customFormat="1" s="133">
      <c r="B423" s="150" t="n">
        <v>43823</v>
      </c>
      <c r="C423" s="133">
        <f>TEXT(B423,"aaa")</f>
        <v/>
      </c>
      <c r="D423" s="133" t="inlineStr">
        <is>
          <t>SMS</t>
        </is>
      </c>
      <c r="E423" s="133">
        <f>VLOOKUP(G423,매칭테이블!D:E,2,0)</f>
        <v/>
      </c>
      <c r="F423" s="133" t="n"/>
      <c r="G423" s="133">
        <f>VLOOKUP(A423,'카페24 매칭'!B:C,2,0)</f>
        <v/>
      </c>
      <c r="H423" s="133" t="n"/>
      <c r="I423" s="133" t="n"/>
      <c r="J423" s="11" t="n">
        <v>390</v>
      </c>
      <c r="K423" s="133">
        <f>VLOOKUP($N423,매칭테이블!$G:$J,2,0)*H423</f>
        <v/>
      </c>
      <c r="L423" s="133">
        <f>K423-VLOOKUP($N423,매칭테이블!$G:$J,3,0)*K423</f>
        <v/>
      </c>
      <c r="M423" s="133">
        <f>VLOOKUP($N423,매칭테이블!$G:$J,4,0)*H423</f>
        <v/>
      </c>
      <c r="N423" s="133">
        <f>F423&amp;E423&amp;G423&amp;I423</f>
        <v/>
      </c>
      <c r="O423" s="133" t="n"/>
      <c r="P423" s="133" t="n"/>
    </row>
    <row r="424" hidden="1" customFormat="1" s="133">
      <c r="B424" s="150" t="n">
        <v>43823</v>
      </c>
      <c r="C424" s="133">
        <f>TEXT(B424,"aaa")</f>
        <v/>
      </c>
      <c r="D424" s="133" t="inlineStr">
        <is>
          <t>SMS</t>
        </is>
      </c>
      <c r="E424" s="133">
        <f>VLOOKUP(G424,매칭테이블!D:E,2,0)</f>
        <v/>
      </c>
      <c r="F424" s="133" t="n"/>
      <c r="G424" s="133">
        <f>VLOOKUP(A424,'카페24 매칭'!B:C,2,0)</f>
        <v/>
      </c>
      <c r="H424" s="133" t="n"/>
      <c r="I424" s="133" t="n"/>
      <c r="J424" s="11" t="n">
        <v>1680</v>
      </c>
      <c r="K424" s="133">
        <f>VLOOKUP($N424,매칭테이블!$G:$J,2,0)*H424</f>
        <v/>
      </c>
      <c r="L424" s="133">
        <f>K424-VLOOKUP($N424,매칭테이블!$G:$J,3,0)*K424</f>
        <v/>
      </c>
      <c r="M424" s="133">
        <f>VLOOKUP($N424,매칭테이블!$G:$J,4,0)*H424</f>
        <v/>
      </c>
      <c r="N424" s="133">
        <f>F424&amp;E424&amp;G424&amp;I424</f>
        <v/>
      </c>
      <c r="O424" s="133" t="n"/>
      <c r="P424" s="133" t="n"/>
    </row>
    <row r="425" hidden="1" customFormat="1" s="133">
      <c r="B425" s="150" t="n">
        <v>43823</v>
      </c>
      <c r="C425" s="133">
        <f>TEXT(B425,"aaa")</f>
        <v/>
      </c>
      <c r="D425" s="133" t="inlineStr">
        <is>
          <t>홈페이지 스킨 구매</t>
        </is>
      </c>
      <c r="E425" s="133">
        <f>VLOOKUP(G425,매칭테이블!D:E,2,0)</f>
        <v/>
      </c>
      <c r="F425" s="133" t="n"/>
      <c r="G425" s="133">
        <f>VLOOKUP(A425,'카페24 매칭'!B:C,2,0)</f>
        <v/>
      </c>
      <c r="H425" s="133" t="n"/>
      <c r="I425" s="133" t="n"/>
      <c r="J425" s="11" t="n">
        <v>227272.7272727273</v>
      </c>
      <c r="K425" s="133">
        <f>VLOOKUP($N425,매칭테이블!$G:$J,2,0)*H425</f>
        <v/>
      </c>
      <c r="L425" s="133">
        <f>K425-VLOOKUP($N425,매칭테이블!$G:$J,3,0)*K425</f>
        <v/>
      </c>
      <c r="M425" s="133">
        <f>VLOOKUP($N425,매칭테이블!$G:$J,4,0)*H425</f>
        <v/>
      </c>
      <c r="N425" s="133">
        <f>F425&amp;E425&amp;G425&amp;I425</f>
        <v/>
      </c>
      <c r="O425" s="133" t="n"/>
      <c r="P425" s="133" t="n"/>
    </row>
    <row r="426" hidden="1" customFormat="1" s="133">
      <c r="B426" s="150" t="n">
        <v>43824</v>
      </c>
      <c r="C426" s="133">
        <f>TEXT(B426,"aaa")</f>
        <v/>
      </c>
      <c r="D426" s="133" t="inlineStr">
        <is>
          <t>인스타그램(랄라블라)</t>
        </is>
      </c>
      <c r="E426" s="133">
        <f>VLOOKUP(G426,매칭테이블!D:E,2,0)</f>
        <v/>
      </c>
      <c r="F426" s="133" t="n"/>
      <c r="G426" s="133">
        <f>VLOOKUP(A426,'카페24 매칭'!B:C,2,0)</f>
        <v/>
      </c>
      <c r="H426" s="133" t="n"/>
      <c r="I426" s="133" t="n"/>
      <c r="J426" s="11" t="n">
        <v>25202</v>
      </c>
      <c r="K426" s="133">
        <f>VLOOKUP($N426,매칭테이블!$G:$J,2,0)*H426</f>
        <v/>
      </c>
      <c r="L426" s="133">
        <f>K426-VLOOKUP($N426,매칭테이블!$G:$J,3,0)*K426</f>
        <v/>
      </c>
      <c r="M426" s="133">
        <f>VLOOKUP($N426,매칭테이블!$G:$J,4,0)*H426</f>
        <v/>
      </c>
      <c r="N426" s="133">
        <f>F426&amp;E426&amp;G426&amp;I426</f>
        <v/>
      </c>
      <c r="O426" s="133" t="n"/>
      <c r="P426" s="133" t="n"/>
    </row>
    <row r="427" hidden="1" customFormat="1" s="133">
      <c r="B427" s="150" t="n">
        <v>43824</v>
      </c>
      <c r="C427" s="133">
        <f>TEXT(B427,"aaa")</f>
        <v/>
      </c>
      <c r="D427" s="133" t="inlineStr">
        <is>
          <t>인스타그램(블로그)</t>
        </is>
      </c>
      <c r="E427" s="133">
        <f>VLOOKUP(G427,매칭테이블!D:E,2,0)</f>
        <v/>
      </c>
      <c r="F427" s="133" t="n"/>
      <c r="G427" s="133">
        <f>VLOOKUP(A427,'카페24 매칭'!B:C,2,0)</f>
        <v/>
      </c>
      <c r="H427" s="133" t="n"/>
      <c r="I427" s="133" t="n"/>
      <c r="J427" s="11" t="n">
        <v>50805</v>
      </c>
      <c r="K427" s="133">
        <f>VLOOKUP($N427,매칭테이블!$G:$J,2,0)*H427</f>
        <v/>
      </c>
      <c r="L427" s="133">
        <f>K427-VLOOKUP($N427,매칭테이블!$G:$J,3,0)*K427</f>
        <v/>
      </c>
      <c r="M427" s="133">
        <f>VLOOKUP($N427,매칭테이블!$G:$J,4,0)*H427</f>
        <v/>
      </c>
      <c r="N427" s="133">
        <f>F427&amp;E427&amp;G427&amp;I427</f>
        <v/>
      </c>
      <c r="O427" s="133" t="n"/>
      <c r="P427" s="133" t="n"/>
    </row>
    <row r="428" hidden="1" customFormat="1" s="133">
      <c r="B428" s="150" t="n">
        <v>43824</v>
      </c>
      <c r="C428" s="133">
        <f>TEXT(B428,"aaa")</f>
        <v/>
      </c>
      <c r="D428" s="133" t="inlineStr">
        <is>
          <t>인스타그램(전환)</t>
        </is>
      </c>
      <c r="E428" s="133">
        <f>VLOOKUP(G428,매칭테이블!D:E,2,0)</f>
        <v/>
      </c>
      <c r="F428" s="133" t="n"/>
      <c r="G428" s="133">
        <f>VLOOKUP(A428,'카페24 매칭'!B:C,2,0)</f>
        <v/>
      </c>
      <c r="H428" s="133" t="n"/>
      <c r="I428" s="133" t="n"/>
      <c r="J428" s="11" t="n">
        <v>509049</v>
      </c>
      <c r="K428" s="133">
        <f>VLOOKUP($N428,매칭테이블!$G:$J,2,0)*H428</f>
        <v/>
      </c>
      <c r="L428" s="133">
        <f>K428-VLOOKUP($N428,매칭테이블!$G:$J,3,0)*K428</f>
        <v/>
      </c>
      <c r="M428" s="133">
        <f>VLOOKUP($N428,매칭테이블!$G:$J,4,0)*H428</f>
        <v/>
      </c>
      <c r="N428" s="133">
        <f>F428&amp;E428&amp;G428&amp;I428</f>
        <v/>
      </c>
      <c r="O428" s="133" t="n"/>
      <c r="P428" s="133" t="n"/>
    </row>
    <row r="429" hidden="1" customFormat="1" s="133">
      <c r="B429" s="150" t="n">
        <v>43824</v>
      </c>
      <c r="C429" s="133">
        <f>TEXT(B429,"aaa")</f>
        <v/>
      </c>
      <c r="D429" s="133" t="inlineStr">
        <is>
          <t>네이버 브랜드검색</t>
        </is>
      </c>
      <c r="E429" s="133">
        <f>VLOOKUP(G429,매칭테이블!D:E,2,0)</f>
        <v/>
      </c>
      <c r="F429" s="133" t="n"/>
      <c r="G429" s="133">
        <f>VLOOKUP(A429,'카페24 매칭'!B:C,2,0)</f>
        <v/>
      </c>
      <c r="H429" s="133" t="n"/>
      <c r="I429" s="133" t="n"/>
      <c r="J429" s="11" t="n">
        <v>20000</v>
      </c>
      <c r="K429" s="133">
        <f>VLOOKUP($N429,매칭테이블!$G:$J,2,0)*H429</f>
        <v/>
      </c>
      <c r="L429" s="133">
        <f>K429-VLOOKUP($N429,매칭테이블!$G:$J,3,0)*K429</f>
        <v/>
      </c>
      <c r="M429" s="133">
        <f>VLOOKUP($N429,매칭테이블!$G:$J,4,0)*H429</f>
        <v/>
      </c>
      <c r="N429" s="133">
        <f>F429&amp;E429&amp;G429&amp;I429</f>
        <v/>
      </c>
      <c r="O429" s="133" t="n"/>
      <c r="P429" s="133" t="n"/>
    </row>
    <row r="430" hidden="1" customFormat="1" s="133">
      <c r="B430" s="150" t="n">
        <v>43824</v>
      </c>
      <c r="C430" s="133">
        <f>TEXT(B430,"aaa")</f>
        <v/>
      </c>
      <c r="D430" s="133" t="inlineStr">
        <is>
          <t>네이버 쇼핑검색</t>
        </is>
      </c>
      <c r="E430" s="133">
        <f>VLOOKUP(G430,매칭테이블!D:E,2,0)</f>
        <v/>
      </c>
      <c r="F430" s="133" t="n"/>
      <c r="G430" s="133">
        <f>VLOOKUP(A430,'카페24 매칭'!B:C,2,0)</f>
        <v/>
      </c>
      <c r="H430" s="133" t="n"/>
      <c r="I430" s="133" t="n"/>
      <c r="J430" s="11" t="n">
        <v>5799.999999999999</v>
      </c>
      <c r="K430" s="133">
        <f>VLOOKUP($N430,매칭테이블!$G:$J,2,0)*H430</f>
        <v/>
      </c>
      <c r="L430" s="133">
        <f>K430-VLOOKUP($N430,매칭테이블!$G:$J,3,0)*K430</f>
        <v/>
      </c>
      <c r="M430" s="133">
        <f>VLOOKUP($N430,매칭테이블!$G:$J,4,0)*H430</f>
        <v/>
      </c>
      <c r="N430" s="133">
        <f>F430&amp;E430&amp;G430&amp;I430</f>
        <v/>
      </c>
      <c r="O430" s="133" t="n"/>
      <c r="P430" s="133" t="n"/>
    </row>
    <row r="431" hidden="1" customFormat="1" s="133">
      <c r="B431" s="150" t="n">
        <v>43825</v>
      </c>
      <c r="C431" s="133">
        <f>TEXT(B431,"aaa")</f>
        <v/>
      </c>
      <c r="D431" s="133" t="inlineStr">
        <is>
          <t>인스타그램(랄라블라)</t>
        </is>
      </c>
      <c r="E431" s="133">
        <f>VLOOKUP(G431,매칭테이블!D:E,2,0)</f>
        <v/>
      </c>
      <c r="F431" s="133" t="n"/>
      <c r="G431" s="133">
        <f>VLOOKUP(A431,'카페24 매칭'!B:C,2,0)</f>
        <v/>
      </c>
      <c r="H431" s="133" t="n"/>
      <c r="I431" s="133" t="n"/>
      <c r="J431" s="11" t="n">
        <v>24384</v>
      </c>
      <c r="K431" s="133">
        <f>VLOOKUP($N431,매칭테이블!$G:$J,2,0)*H431</f>
        <v/>
      </c>
      <c r="L431" s="133">
        <f>K431-VLOOKUP($N431,매칭테이블!$G:$J,3,0)*K431</f>
        <v/>
      </c>
      <c r="M431" s="133">
        <f>VLOOKUP($N431,매칭테이블!$G:$J,4,0)*H431</f>
        <v/>
      </c>
      <c r="N431" s="133">
        <f>F431&amp;E431&amp;G431&amp;I431</f>
        <v/>
      </c>
      <c r="O431" s="133" t="n"/>
      <c r="P431" s="133" t="n"/>
    </row>
    <row r="432" hidden="1" customFormat="1" s="133">
      <c r="B432" s="150" t="n">
        <v>43825</v>
      </c>
      <c r="C432" s="133">
        <f>TEXT(B432,"aaa")</f>
        <v/>
      </c>
      <c r="D432" s="133" t="inlineStr">
        <is>
          <t>인스타그램(블로그)</t>
        </is>
      </c>
      <c r="E432" s="133">
        <f>VLOOKUP(G432,매칭테이블!D:E,2,0)</f>
        <v/>
      </c>
      <c r="F432" s="133" t="n"/>
      <c r="G432" s="133">
        <f>VLOOKUP(A432,'카페24 매칭'!B:C,2,0)</f>
        <v/>
      </c>
      <c r="H432" s="133" t="n"/>
      <c r="I432" s="133" t="n"/>
      <c r="J432" s="11" t="n">
        <v>49397</v>
      </c>
      <c r="K432" s="133">
        <f>VLOOKUP($N432,매칭테이블!$G:$J,2,0)*H432</f>
        <v/>
      </c>
      <c r="L432" s="133">
        <f>K432-VLOOKUP($N432,매칭테이블!$G:$J,3,0)*K432</f>
        <v/>
      </c>
      <c r="M432" s="133">
        <f>VLOOKUP($N432,매칭테이블!$G:$J,4,0)*H432</f>
        <v/>
      </c>
      <c r="N432" s="133">
        <f>F432&amp;E432&amp;G432&amp;I432</f>
        <v/>
      </c>
      <c r="O432" s="133" t="n"/>
      <c r="P432" s="133" t="n"/>
    </row>
    <row r="433" hidden="1" customFormat="1" s="133">
      <c r="B433" s="150" t="n">
        <v>43825</v>
      </c>
      <c r="C433" s="133">
        <f>TEXT(B433,"aaa")</f>
        <v/>
      </c>
      <c r="D433" s="133" t="inlineStr">
        <is>
          <t>인스타그램(전환)</t>
        </is>
      </c>
      <c r="E433" s="133">
        <f>VLOOKUP(G433,매칭테이블!D:E,2,0)</f>
        <v/>
      </c>
      <c r="F433" s="133" t="n"/>
      <c r="G433" s="133">
        <f>VLOOKUP(A433,'카페24 매칭'!B:C,2,0)</f>
        <v/>
      </c>
      <c r="H433" s="133" t="n"/>
      <c r="I433" s="133" t="n"/>
      <c r="J433" s="11" t="n">
        <v>506898</v>
      </c>
      <c r="K433" s="133">
        <f>VLOOKUP($N433,매칭테이블!$G:$J,2,0)*H433</f>
        <v/>
      </c>
      <c r="L433" s="133">
        <f>K433-VLOOKUP($N433,매칭테이블!$G:$J,3,0)*K433</f>
        <v/>
      </c>
      <c r="M433" s="133">
        <f>VLOOKUP($N433,매칭테이블!$G:$J,4,0)*H433</f>
        <v/>
      </c>
      <c r="N433" s="133">
        <f>F433&amp;E433&amp;G433&amp;I433</f>
        <v/>
      </c>
      <c r="O433" s="133" t="n"/>
      <c r="P433" s="133" t="n"/>
    </row>
    <row r="434" hidden="1" customFormat="1" s="133">
      <c r="B434" s="150" t="n">
        <v>43825</v>
      </c>
      <c r="C434" s="133">
        <f>TEXT(B434,"aaa")</f>
        <v/>
      </c>
      <c r="D434" s="133" t="inlineStr">
        <is>
          <t>네이버 브랜드검색</t>
        </is>
      </c>
      <c r="E434" s="133">
        <f>VLOOKUP(G434,매칭테이블!D:E,2,0)</f>
        <v/>
      </c>
      <c r="F434" s="133" t="n"/>
      <c r="G434" s="133">
        <f>VLOOKUP(A434,'카페24 매칭'!B:C,2,0)</f>
        <v/>
      </c>
      <c r="H434" s="133" t="n"/>
      <c r="I434" s="133" t="n"/>
      <c r="J434" s="11" t="n">
        <v>20000</v>
      </c>
      <c r="K434" s="133">
        <f>VLOOKUP($N434,매칭테이블!$G:$J,2,0)*H434</f>
        <v/>
      </c>
      <c r="L434" s="133">
        <f>K434-VLOOKUP($N434,매칭테이블!$G:$J,3,0)*K434</f>
        <v/>
      </c>
      <c r="M434" s="133">
        <f>VLOOKUP($N434,매칭테이블!$G:$J,4,0)*H434</f>
        <v/>
      </c>
      <c r="N434" s="133">
        <f>F434&amp;E434&amp;G434&amp;I434</f>
        <v/>
      </c>
      <c r="O434" s="133" t="n"/>
      <c r="P434" s="133" t="n"/>
    </row>
    <row r="435" hidden="1" customFormat="1" s="133">
      <c r="B435" s="150" t="n">
        <v>43825</v>
      </c>
      <c r="C435" s="133">
        <f>TEXT(B435,"aaa")</f>
        <v/>
      </c>
      <c r="D435" s="133" t="inlineStr">
        <is>
          <t>네이버 쇼핑검색</t>
        </is>
      </c>
      <c r="E435" s="133">
        <f>VLOOKUP(G435,매칭테이블!D:E,2,0)</f>
        <v/>
      </c>
      <c r="F435" s="133" t="n"/>
      <c r="G435" s="133">
        <f>VLOOKUP(A435,'카페24 매칭'!B:C,2,0)</f>
        <v/>
      </c>
      <c r="H435" s="133" t="n"/>
      <c r="I435" s="133" t="n"/>
      <c r="J435" s="11" t="n">
        <v>8800</v>
      </c>
      <c r="K435" s="133">
        <f>VLOOKUP($N435,매칭테이블!$G:$J,2,0)*H435</f>
        <v/>
      </c>
      <c r="L435" s="133">
        <f>K435-VLOOKUP($N435,매칭테이블!$G:$J,3,0)*K435</f>
        <v/>
      </c>
      <c r="M435" s="133">
        <f>VLOOKUP($N435,매칭테이블!$G:$J,4,0)*H435</f>
        <v/>
      </c>
      <c r="N435" s="133">
        <f>F435&amp;E435&amp;G435&amp;I435</f>
        <v/>
      </c>
      <c r="O435" s="133" t="n"/>
      <c r="P435" s="133" t="n"/>
    </row>
    <row r="436" hidden="1" customFormat="1" s="133">
      <c r="B436" s="150" t="n">
        <v>43825</v>
      </c>
      <c r="C436" s="133">
        <f>TEXT(B436,"aaa")</f>
        <v/>
      </c>
      <c r="D436" s="133" t="inlineStr">
        <is>
          <t>카카오톡 메시지</t>
        </is>
      </c>
      <c r="E436" s="133">
        <f>VLOOKUP(G436,매칭테이블!D:E,2,0)</f>
        <v/>
      </c>
      <c r="F436" s="133" t="n"/>
      <c r="G436" s="133">
        <f>VLOOKUP(A436,'카페24 매칭'!B:C,2,0)</f>
        <v/>
      </c>
      <c r="H436" s="133" t="n"/>
      <c r="I436" s="133" t="n"/>
      <c r="J436" s="11" t="n">
        <v>660</v>
      </c>
      <c r="K436" s="133">
        <f>VLOOKUP($N436,매칭테이블!$G:$J,2,0)*H436</f>
        <v/>
      </c>
      <c r="L436" s="133">
        <f>K436-VLOOKUP($N436,매칭테이블!$G:$J,3,0)*K436</f>
        <v/>
      </c>
      <c r="M436" s="133">
        <f>VLOOKUP($N436,매칭테이블!$G:$J,4,0)*H436</f>
        <v/>
      </c>
      <c r="N436" s="133">
        <f>F436&amp;E436&amp;G436&amp;I436</f>
        <v/>
      </c>
      <c r="O436" s="133" t="n"/>
      <c r="P436" s="133" t="n"/>
    </row>
    <row r="437" hidden="1" customFormat="1" s="133">
      <c r="B437" s="150" t="n">
        <v>43825</v>
      </c>
      <c r="C437" s="133">
        <f>TEXT(B437,"aaa")</f>
        <v/>
      </c>
      <c r="D437" s="133" t="inlineStr">
        <is>
          <t>SMS</t>
        </is>
      </c>
      <c r="E437" s="133">
        <f>VLOOKUP(G437,매칭테이블!D:E,2,0)</f>
        <v/>
      </c>
      <c r="F437" s="133" t="n"/>
      <c r="G437" s="133">
        <f>VLOOKUP(A437,'카페24 매칭'!B:C,2,0)</f>
        <v/>
      </c>
      <c r="H437" s="133" t="n"/>
      <c r="I437" s="133" t="n"/>
      <c r="J437" s="11" t="n">
        <v>100</v>
      </c>
      <c r="K437" s="133">
        <f>VLOOKUP($N437,매칭테이블!$G:$J,2,0)*H437</f>
        <v/>
      </c>
      <c r="L437" s="133">
        <f>K437-VLOOKUP($N437,매칭테이블!$G:$J,3,0)*K437</f>
        <v/>
      </c>
      <c r="M437" s="133">
        <f>VLOOKUP($N437,매칭테이블!$G:$J,4,0)*H437</f>
        <v/>
      </c>
      <c r="N437" s="133">
        <f>F437&amp;E437&amp;G437&amp;I437</f>
        <v/>
      </c>
      <c r="O437" s="133" t="n"/>
      <c r="P437" s="133" t="n"/>
    </row>
    <row r="438" hidden="1" customFormat="1" s="133">
      <c r="B438" s="150" t="n">
        <v>43825</v>
      </c>
      <c r="C438" s="133">
        <f>TEXT(B438,"aaa")</f>
        <v/>
      </c>
      <c r="D438" s="133" t="inlineStr">
        <is>
          <t>SMS</t>
        </is>
      </c>
      <c r="E438" s="133">
        <f>VLOOKUP(G438,매칭테이블!D:E,2,0)</f>
        <v/>
      </c>
      <c r="F438" s="133" t="n"/>
      <c r="G438" s="133">
        <f>VLOOKUP(A438,'카페24 매칭'!B:C,2,0)</f>
        <v/>
      </c>
      <c r="H438" s="133" t="n"/>
      <c r="I438" s="133" t="n"/>
      <c r="J438" s="11" t="n">
        <v>1470</v>
      </c>
      <c r="K438" s="133">
        <f>VLOOKUP($N438,매칭테이블!$G:$J,2,0)*H438</f>
        <v/>
      </c>
      <c r="L438" s="133">
        <f>K438-VLOOKUP($N438,매칭테이블!$G:$J,3,0)*K438</f>
        <v/>
      </c>
      <c r="M438" s="133">
        <f>VLOOKUP($N438,매칭테이블!$G:$J,4,0)*H438</f>
        <v/>
      </c>
      <c r="N438" s="133">
        <f>F438&amp;E438&amp;G438&amp;I438</f>
        <v/>
      </c>
      <c r="O438" s="133" t="n"/>
      <c r="P438" s="133" t="n"/>
    </row>
    <row r="439" hidden="1" customFormat="1" s="133">
      <c r="B439" s="150" t="n">
        <v>43826</v>
      </c>
      <c r="C439" s="133">
        <f>TEXT(B439,"aaa")</f>
        <v/>
      </c>
      <c r="D439" s="133" t="inlineStr">
        <is>
          <t>인스타그램(랄라블라)</t>
        </is>
      </c>
      <c r="E439" s="133">
        <f>VLOOKUP(G439,매칭테이블!D:E,2,0)</f>
        <v/>
      </c>
      <c r="F439" s="133" t="n"/>
      <c r="G439" s="133">
        <f>VLOOKUP(A439,'카페24 매칭'!B:C,2,0)</f>
        <v/>
      </c>
      <c r="H439" s="133" t="n"/>
      <c r="I439" s="133" t="n"/>
      <c r="J439" s="11" t="n">
        <v>24523</v>
      </c>
      <c r="K439" s="133">
        <f>VLOOKUP($N439,매칭테이블!$G:$J,2,0)*H439</f>
        <v/>
      </c>
      <c r="L439" s="133">
        <f>K439-VLOOKUP($N439,매칭테이블!$G:$J,3,0)*K439</f>
        <v/>
      </c>
      <c r="M439" s="133">
        <f>VLOOKUP($N439,매칭테이블!$G:$J,4,0)*H439</f>
        <v/>
      </c>
      <c r="N439" s="133">
        <f>F439&amp;E439&amp;G439&amp;I439</f>
        <v/>
      </c>
      <c r="O439" s="133" t="n"/>
      <c r="P439" s="133" t="n"/>
    </row>
    <row r="440" hidden="1" customFormat="1" s="133">
      <c r="B440" s="150" t="n">
        <v>43826</v>
      </c>
      <c r="C440" s="133">
        <f>TEXT(B440,"aaa")</f>
        <v/>
      </c>
      <c r="D440" s="133" t="inlineStr">
        <is>
          <t>인스타그램(블로그)</t>
        </is>
      </c>
      <c r="E440" s="133">
        <f>VLOOKUP(G440,매칭테이블!D:E,2,0)</f>
        <v/>
      </c>
      <c r="F440" s="133" t="n"/>
      <c r="G440" s="133">
        <f>VLOOKUP(A440,'카페24 매칭'!B:C,2,0)</f>
        <v/>
      </c>
      <c r="H440" s="133" t="n"/>
      <c r="I440" s="133" t="n"/>
      <c r="J440" s="11" t="n">
        <v>49321</v>
      </c>
      <c r="K440" s="133">
        <f>VLOOKUP($N440,매칭테이블!$G:$J,2,0)*H440</f>
        <v/>
      </c>
      <c r="L440" s="133">
        <f>K440-VLOOKUP($N440,매칭테이블!$G:$J,3,0)*K440</f>
        <v/>
      </c>
      <c r="M440" s="133">
        <f>VLOOKUP($N440,매칭테이블!$G:$J,4,0)*H440</f>
        <v/>
      </c>
      <c r="N440" s="133">
        <f>F440&amp;E440&amp;G440&amp;I440</f>
        <v/>
      </c>
      <c r="O440" s="133" t="n"/>
      <c r="P440" s="133" t="n"/>
    </row>
    <row r="441" hidden="1" customFormat="1" s="133">
      <c r="B441" s="150" t="n">
        <v>43826</v>
      </c>
      <c r="C441" s="133">
        <f>TEXT(B441,"aaa")</f>
        <v/>
      </c>
      <c r="D441" s="133" t="inlineStr">
        <is>
          <t>인스타그램(전환)</t>
        </is>
      </c>
      <c r="E441" s="133">
        <f>VLOOKUP(G441,매칭테이블!D:E,2,0)</f>
        <v/>
      </c>
      <c r="F441" s="133" t="n"/>
      <c r="G441" s="133">
        <f>VLOOKUP(A441,'카페24 매칭'!B:C,2,0)</f>
        <v/>
      </c>
      <c r="H441" s="133" t="n"/>
      <c r="I441" s="133" t="n"/>
      <c r="J441" s="11" t="n">
        <v>490909</v>
      </c>
      <c r="K441" s="133">
        <f>VLOOKUP($N441,매칭테이블!$G:$J,2,0)*H441</f>
        <v/>
      </c>
      <c r="L441" s="133">
        <f>K441-VLOOKUP($N441,매칭테이블!$G:$J,3,0)*K441</f>
        <v/>
      </c>
      <c r="M441" s="133">
        <f>VLOOKUP($N441,매칭테이블!$G:$J,4,0)*H441</f>
        <v/>
      </c>
      <c r="N441" s="133">
        <f>F441&amp;E441&amp;G441&amp;I441</f>
        <v/>
      </c>
      <c r="O441" s="133" t="n"/>
      <c r="P441" s="133" t="n"/>
    </row>
    <row r="442" hidden="1" customFormat="1" s="133">
      <c r="B442" s="150" t="n">
        <v>43826</v>
      </c>
      <c r="C442" s="133">
        <f>TEXT(B442,"aaa")</f>
        <v/>
      </c>
      <c r="D442" s="133" t="inlineStr">
        <is>
          <t>네이버 브랜드검색</t>
        </is>
      </c>
      <c r="E442" s="133">
        <f>VLOOKUP(G442,매칭테이블!D:E,2,0)</f>
        <v/>
      </c>
      <c r="F442" s="133" t="n"/>
      <c r="G442" s="133">
        <f>VLOOKUP(A442,'카페24 매칭'!B:C,2,0)</f>
        <v/>
      </c>
      <c r="H442" s="133" t="n"/>
      <c r="I442" s="133" t="n"/>
      <c r="J442" s="11" t="n">
        <v>20000</v>
      </c>
      <c r="K442" s="133">
        <f>VLOOKUP($N442,매칭테이블!$G:$J,2,0)*H442</f>
        <v/>
      </c>
      <c r="L442" s="133">
        <f>K442-VLOOKUP($N442,매칭테이블!$G:$J,3,0)*K442</f>
        <v/>
      </c>
      <c r="M442" s="133">
        <f>VLOOKUP($N442,매칭테이블!$G:$J,4,0)*H442</f>
        <v/>
      </c>
      <c r="N442" s="133">
        <f>F442&amp;E442&amp;G442&amp;I442</f>
        <v/>
      </c>
      <c r="O442" s="133" t="n"/>
      <c r="P442" s="133" t="n"/>
    </row>
    <row r="443" hidden="1" customFormat="1" s="133">
      <c r="B443" s="150" t="n">
        <v>43826</v>
      </c>
      <c r="C443" s="133">
        <f>TEXT(B443,"aaa")</f>
        <v/>
      </c>
      <c r="D443" s="133" t="inlineStr">
        <is>
          <t>네이버 쇼핑검색</t>
        </is>
      </c>
      <c r="E443" s="133">
        <f>VLOOKUP(G443,매칭테이블!D:E,2,0)</f>
        <v/>
      </c>
      <c r="F443" s="133" t="n"/>
      <c r="G443" s="133">
        <f>VLOOKUP(A443,'카페24 매칭'!B:C,2,0)</f>
        <v/>
      </c>
      <c r="H443" s="133" t="n"/>
      <c r="I443" s="133" t="n"/>
      <c r="J443" s="11" t="n">
        <v>10400</v>
      </c>
      <c r="K443" s="133">
        <f>VLOOKUP($N443,매칭테이블!$G:$J,2,0)*H443</f>
        <v/>
      </c>
      <c r="L443" s="133">
        <f>K443-VLOOKUP($N443,매칭테이블!$G:$J,3,0)*K443</f>
        <v/>
      </c>
      <c r="M443" s="133">
        <f>VLOOKUP($N443,매칭테이블!$G:$J,4,0)*H443</f>
        <v/>
      </c>
      <c r="N443" s="133">
        <f>F443&amp;E443&amp;G443&amp;I443</f>
        <v/>
      </c>
      <c r="O443" s="133" t="n"/>
      <c r="P443" s="133" t="n"/>
    </row>
    <row r="444" hidden="1" customFormat="1" s="133">
      <c r="B444" s="150" t="n">
        <v>43826</v>
      </c>
      <c r="C444" s="133">
        <f>TEXT(B444,"aaa")</f>
        <v/>
      </c>
      <c r="D444" s="133" t="inlineStr">
        <is>
          <t>카카오톡 메시지</t>
        </is>
      </c>
      <c r="E444" s="133">
        <f>VLOOKUP(G444,매칭테이블!D:E,2,0)</f>
        <v/>
      </c>
      <c r="F444" s="133" t="n"/>
      <c r="G444" s="133">
        <f>VLOOKUP(A444,'카페24 매칭'!B:C,2,0)</f>
        <v/>
      </c>
      <c r="H444" s="133" t="n"/>
      <c r="I444" s="133" t="n"/>
      <c r="J444" s="11" t="n">
        <v>40</v>
      </c>
      <c r="K444" s="133">
        <f>VLOOKUP($N444,매칭테이블!$G:$J,2,0)*H444</f>
        <v/>
      </c>
      <c r="L444" s="133">
        <f>K444-VLOOKUP($N444,매칭테이블!$G:$J,3,0)*K444</f>
        <v/>
      </c>
      <c r="M444" s="133">
        <f>VLOOKUP($N444,매칭테이블!$G:$J,4,0)*H444</f>
        <v/>
      </c>
      <c r="N444" s="133">
        <f>F444&amp;E444&amp;G444&amp;I444</f>
        <v/>
      </c>
      <c r="O444" s="133" t="n"/>
      <c r="P444" s="133" t="n"/>
    </row>
    <row r="445" hidden="1" customFormat="1" s="133">
      <c r="B445" s="150" t="n">
        <v>43826</v>
      </c>
      <c r="C445" s="133">
        <f>TEXT(B445,"aaa")</f>
        <v/>
      </c>
      <c r="D445" s="133" t="inlineStr">
        <is>
          <t>SMS</t>
        </is>
      </c>
      <c r="E445" s="133">
        <f>VLOOKUP(G445,매칭테이블!D:E,2,0)</f>
        <v/>
      </c>
      <c r="F445" s="133" t="n"/>
      <c r="G445" s="133">
        <f>VLOOKUP(A445,'카페24 매칭'!B:C,2,0)</f>
        <v/>
      </c>
      <c r="H445" s="133" t="n"/>
      <c r="I445" s="133" t="n"/>
      <c r="J445" s="11" t="n">
        <v>70</v>
      </c>
      <c r="K445" s="133">
        <f>VLOOKUP($N445,매칭테이블!$G:$J,2,0)*H445</f>
        <v/>
      </c>
      <c r="L445" s="133">
        <f>K445-VLOOKUP($N445,매칭테이블!$G:$J,3,0)*K445</f>
        <v/>
      </c>
      <c r="M445" s="133">
        <f>VLOOKUP($N445,매칭테이블!$G:$J,4,0)*H445</f>
        <v/>
      </c>
      <c r="N445" s="133">
        <f>F445&amp;E445&amp;G445&amp;I445</f>
        <v/>
      </c>
      <c r="O445" s="133" t="n"/>
      <c r="P445" s="133" t="n"/>
    </row>
    <row r="446" hidden="1" customFormat="1" s="133">
      <c r="B446" s="150" t="n">
        <v>43826</v>
      </c>
      <c r="C446" s="133">
        <f>TEXT(B446,"aaa")</f>
        <v/>
      </c>
      <c r="D446" s="133" t="inlineStr">
        <is>
          <t>SMS</t>
        </is>
      </c>
      <c r="E446" s="133">
        <f>VLOOKUP(G446,매칭테이블!D:E,2,0)</f>
        <v/>
      </c>
      <c r="F446" s="133" t="n"/>
      <c r="G446" s="133">
        <f>VLOOKUP(A446,'카페24 매칭'!B:C,2,0)</f>
        <v/>
      </c>
      <c r="H446" s="133" t="n"/>
      <c r="I446" s="133" t="n"/>
      <c r="J446" s="11" t="n">
        <v>420</v>
      </c>
      <c r="K446" s="133">
        <f>VLOOKUP($N446,매칭테이블!$G:$J,2,0)*H446</f>
        <v/>
      </c>
      <c r="L446" s="133">
        <f>K446-VLOOKUP($N446,매칭테이블!$G:$J,3,0)*K446</f>
        <v/>
      </c>
      <c r="M446" s="133">
        <f>VLOOKUP($N446,매칭테이블!$G:$J,4,0)*H446</f>
        <v/>
      </c>
      <c r="N446" s="133">
        <f>F446&amp;E446&amp;G446&amp;I446</f>
        <v/>
      </c>
      <c r="O446" s="133" t="n"/>
      <c r="P446" s="133" t="n"/>
    </row>
    <row r="447" hidden="1" customFormat="1" s="133">
      <c r="B447" s="150" t="n">
        <v>43826</v>
      </c>
      <c r="C447" s="133">
        <f>TEXT(B447,"aaa")</f>
        <v/>
      </c>
      <c r="D447" s="133" t="inlineStr">
        <is>
          <t>제품 촬영</t>
        </is>
      </c>
      <c r="E447" s="133">
        <f>VLOOKUP(G447,매칭테이블!D:E,2,0)</f>
        <v/>
      </c>
      <c r="F447" s="133" t="n"/>
      <c r="G447" s="133">
        <f>VLOOKUP(A447,'카페24 매칭'!B:C,2,0)</f>
        <v/>
      </c>
      <c r="H447" s="133" t="n"/>
      <c r="I447" s="133" t="n"/>
      <c r="J447" s="11" t="n">
        <v>2550000</v>
      </c>
      <c r="K447" s="133">
        <f>VLOOKUP($N447,매칭테이블!$G:$J,2,0)*H447</f>
        <v/>
      </c>
      <c r="L447" s="133">
        <f>K447-VLOOKUP($N447,매칭테이블!$G:$J,3,0)*K447</f>
        <v/>
      </c>
      <c r="M447" s="133">
        <f>VLOOKUP($N447,매칭테이블!$G:$J,4,0)*H447</f>
        <v/>
      </c>
      <c r="N447" s="133">
        <f>F447&amp;E447&amp;G447&amp;I447</f>
        <v/>
      </c>
      <c r="O447" s="133" t="n"/>
      <c r="P447" s="133" t="n"/>
    </row>
    <row r="448" hidden="1" customFormat="1" s="133">
      <c r="B448" s="150" t="n">
        <v>43827</v>
      </c>
      <c r="C448" s="133">
        <f>TEXT(B448,"aaa")</f>
        <v/>
      </c>
      <c r="D448" s="133" t="inlineStr">
        <is>
          <t>인스타그램(랄라블라)</t>
        </is>
      </c>
      <c r="E448" s="133">
        <f>VLOOKUP(G448,매칭테이블!D:E,2,0)</f>
        <v/>
      </c>
      <c r="F448" s="133" t="n"/>
      <c r="G448" s="133">
        <f>VLOOKUP(A448,'카페24 매칭'!B:C,2,0)</f>
        <v/>
      </c>
      <c r="H448" s="133" t="n"/>
      <c r="I448" s="133" t="n"/>
      <c r="J448" s="11" t="n">
        <v>26513</v>
      </c>
      <c r="K448" s="133">
        <f>VLOOKUP($N448,매칭테이블!$G:$J,2,0)*H448</f>
        <v/>
      </c>
      <c r="L448" s="133">
        <f>K448-VLOOKUP($N448,매칭테이블!$G:$J,3,0)*K448</f>
        <v/>
      </c>
      <c r="M448" s="133">
        <f>VLOOKUP($N448,매칭테이블!$G:$J,4,0)*H448</f>
        <v/>
      </c>
      <c r="N448" s="133">
        <f>F448&amp;E448&amp;G448&amp;I448</f>
        <v/>
      </c>
      <c r="O448" s="133" t="n"/>
      <c r="P448" s="133" t="n"/>
    </row>
    <row r="449" hidden="1" customFormat="1" s="133">
      <c r="B449" s="150" t="n">
        <v>43827</v>
      </c>
      <c r="C449" s="133">
        <f>TEXT(B449,"aaa")</f>
        <v/>
      </c>
      <c r="D449" s="133" t="inlineStr">
        <is>
          <t>인스타그램(블로그)</t>
        </is>
      </c>
      <c r="E449" s="133">
        <f>VLOOKUP(G449,매칭테이블!D:E,2,0)</f>
        <v/>
      </c>
      <c r="F449" s="133" t="n"/>
      <c r="G449" s="133">
        <f>VLOOKUP(A449,'카페24 매칭'!B:C,2,0)</f>
        <v/>
      </c>
      <c r="H449" s="133" t="n"/>
      <c r="I449" s="133" t="n"/>
      <c r="J449" s="11" t="n">
        <v>53417</v>
      </c>
      <c r="K449" s="133">
        <f>VLOOKUP($N449,매칭테이블!$G:$J,2,0)*H449</f>
        <v/>
      </c>
      <c r="L449" s="133">
        <f>K449-VLOOKUP($N449,매칭테이블!$G:$J,3,0)*K449</f>
        <v/>
      </c>
      <c r="M449" s="133">
        <f>VLOOKUP($N449,매칭테이블!$G:$J,4,0)*H449</f>
        <v/>
      </c>
      <c r="N449" s="133">
        <f>F449&amp;E449&amp;G449&amp;I449</f>
        <v/>
      </c>
      <c r="O449" s="133" t="n"/>
      <c r="P449" s="133" t="n"/>
    </row>
    <row r="450" hidden="1" customFormat="1" s="133">
      <c r="B450" s="150" t="n">
        <v>43827</v>
      </c>
      <c r="C450" s="133">
        <f>TEXT(B450,"aaa")</f>
        <v/>
      </c>
      <c r="D450" s="133" t="inlineStr">
        <is>
          <t>인스타그램(전환)</t>
        </is>
      </c>
      <c r="E450" s="133">
        <f>VLOOKUP(G450,매칭테이블!D:E,2,0)</f>
        <v/>
      </c>
      <c r="F450" s="133" t="n"/>
      <c r="G450" s="133">
        <f>VLOOKUP(A450,'카페24 매칭'!B:C,2,0)</f>
        <v/>
      </c>
      <c r="H450" s="133" t="n"/>
      <c r="I450" s="133" t="n"/>
      <c r="J450" s="11" t="n">
        <v>522730</v>
      </c>
      <c r="K450" s="133">
        <f>VLOOKUP($N450,매칭테이블!$G:$J,2,0)*H450</f>
        <v/>
      </c>
      <c r="L450" s="133">
        <f>K450-VLOOKUP($N450,매칭테이블!$G:$J,3,0)*K450</f>
        <v/>
      </c>
      <c r="M450" s="133">
        <f>VLOOKUP($N450,매칭테이블!$G:$J,4,0)*H450</f>
        <v/>
      </c>
      <c r="N450" s="133">
        <f>F450&amp;E450&amp;G450&amp;I450</f>
        <v/>
      </c>
      <c r="O450" s="133" t="n"/>
      <c r="P450" s="133" t="n"/>
    </row>
    <row r="451" hidden="1" customFormat="1" s="133">
      <c r="B451" s="150" t="n">
        <v>43827</v>
      </c>
      <c r="C451" s="133">
        <f>TEXT(B451,"aaa")</f>
        <v/>
      </c>
      <c r="D451" s="133" t="inlineStr">
        <is>
          <t>네이버 브랜드검색</t>
        </is>
      </c>
      <c r="E451" s="133">
        <f>VLOOKUP(G451,매칭테이블!D:E,2,0)</f>
        <v/>
      </c>
      <c r="F451" s="133" t="n"/>
      <c r="G451" s="133">
        <f>VLOOKUP(A451,'카페24 매칭'!B:C,2,0)</f>
        <v/>
      </c>
      <c r="H451" s="133" t="n"/>
      <c r="I451" s="133" t="n"/>
      <c r="J451" s="11" t="n">
        <v>20000</v>
      </c>
      <c r="K451" s="133">
        <f>VLOOKUP($N451,매칭테이블!$G:$J,2,0)*H451</f>
        <v/>
      </c>
      <c r="L451" s="133">
        <f>K451-VLOOKUP($N451,매칭테이블!$G:$J,3,0)*K451</f>
        <v/>
      </c>
      <c r="M451" s="133">
        <f>VLOOKUP($N451,매칭테이블!$G:$J,4,0)*H451</f>
        <v/>
      </c>
      <c r="N451" s="133">
        <f>F451&amp;E451&amp;G451&amp;I451</f>
        <v/>
      </c>
      <c r="O451" s="133" t="n"/>
      <c r="P451" s="133" t="n"/>
    </row>
    <row r="452" hidden="1" customFormat="1" s="133">
      <c r="B452" s="150" t="n">
        <v>43827</v>
      </c>
      <c r="C452" s="133">
        <f>TEXT(B452,"aaa")</f>
        <v/>
      </c>
      <c r="D452" s="133" t="inlineStr">
        <is>
          <t>네이버 쇼핑검색</t>
        </is>
      </c>
      <c r="E452" s="133">
        <f>VLOOKUP(G452,매칭테이블!D:E,2,0)</f>
        <v/>
      </c>
      <c r="F452" s="133" t="n"/>
      <c r="G452" s="133">
        <f>VLOOKUP(A452,'카페24 매칭'!B:C,2,0)</f>
        <v/>
      </c>
      <c r="H452" s="133" t="n"/>
      <c r="I452" s="133" t="n"/>
      <c r="J452" s="11" t="n">
        <v>7999.999999999999</v>
      </c>
      <c r="K452" s="133">
        <f>VLOOKUP($N452,매칭테이블!$G:$J,2,0)*H452</f>
        <v/>
      </c>
      <c r="L452" s="133">
        <f>K452-VLOOKUP($N452,매칭테이블!$G:$J,3,0)*K452</f>
        <v/>
      </c>
      <c r="M452" s="133">
        <f>VLOOKUP($N452,매칭테이블!$G:$J,4,0)*H452</f>
        <v/>
      </c>
      <c r="N452" s="133">
        <f>F452&amp;E452&amp;G452&amp;I452</f>
        <v/>
      </c>
      <c r="O452" s="133" t="n"/>
      <c r="P452" s="133" t="n"/>
    </row>
    <row r="453" hidden="1" customFormat="1" s="133">
      <c r="B453" s="150" t="n">
        <v>43828</v>
      </c>
      <c r="C453" s="133">
        <f>TEXT(B453,"aaa")</f>
        <v/>
      </c>
      <c r="D453" s="133" t="inlineStr">
        <is>
          <t>인스타그램(랄라블라)</t>
        </is>
      </c>
      <c r="E453" s="133">
        <f>VLOOKUP(G453,매칭테이블!D:E,2,0)</f>
        <v/>
      </c>
      <c r="F453" s="133" t="n"/>
      <c r="G453" s="133">
        <f>VLOOKUP(A453,'카페24 매칭'!B:C,2,0)</f>
        <v/>
      </c>
      <c r="H453" s="133" t="n"/>
      <c r="I453" s="133" t="n"/>
      <c r="J453" s="11" t="n">
        <v>25038</v>
      </c>
      <c r="K453" s="133">
        <f>VLOOKUP($N453,매칭테이블!$G:$J,2,0)*H453</f>
        <v/>
      </c>
      <c r="L453" s="133">
        <f>K453-VLOOKUP($N453,매칭테이블!$G:$J,3,0)*K453</f>
        <v/>
      </c>
      <c r="M453" s="133">
        <f>VLOOKUP($N453,매칭테이블!$G:$J,4,0)*H453</f>
        <v/>
      </c>
      <c r="N453" s="133">
        <f>F453&amp;E453&amp;G453&amp;I453</f>
        <v/>
      </c>
      <c r="O453" s="133" t="n"/>
      <c r="P453" s="133" t="n"/>
    </row>
    <row r="454" hidden="1" customFormat="1" s="133">
      <c r="B454" s="150" t="n">
        <v>43828</v>
      </c>
      <c r="C454" s="133">
        <f>TEXT(B454,"aaa")</f>
        <v/>
      </c>
      <c r="D454" s="133" t="inlineStr">
        <is>
          <t>인스타그램(블로그)</t>
        </is>
      </c>
      <c r="E454" s="133">
        <f>VLOOKUP(G454,매칭테이블!D:E,2,0)</f>
        <v/>
      </c>
      <c r="F454" s="133" t="n"/>
      <c r="G454" s="133">
        <f>VLOOKUP(A454,'카페24 매칭'!B:C,2,0)</f>
        <v/>
      </c>
      <c r="H454" s="133" t="n"/>
      <c r="I454" s="133" t="n"/>
      <c r="J454" s="11" t="n">
        <v>50087</v>
      </c>
      <c r="K454" s="133">
        <f>VLOOKUP($N454,매칭테이블!$G:$J,2,0)*H454</f>
        <v/>
      </c>
      <c r="L454" s="133">
        <f>K454-VLOOKUP($N454,매칭테이블!$G:$J,3,0)*K454</f>
        <v/>
      </c>
      <c r="M454" s="133">
        <f>VLOOKUP($N454,매칭테이블!$G:$J,4,0)*H454</f>
        <v/>
      </c>
      <c r="N454" s="133">
        <f>F454&amp;E454&amp;G454&amp;I454</f>
        <v/>
      </c>
      <c r="O454" s="133" t="n"/>
      <c r="P454" s="133" t="n"/>
    </row>
    <row r="455" hidden="1" customFormat="1" s="133">
      <c r="B455" s="150" t="n">
        <v>43828</v>
      </c>
      <c r="C455" s="133">
        <f>TEXT(B455,"aaa")</f>
        <v/>
      </c>
      <c r="D455" s="133" t="inlineStr">
        <is>
          <t>인스타그램(전환)</t>
        </is>
      </c>
      <c r="E455" s="133">
        <f>VLOOKUP(G455,매칭테이블!D:E,2,0)</f>
        <v/>
      </c>
      <c r="F455" s="133" t="n"/>
      <c r="G455" s="133">
        <f>VLOOKUP(A455,'카페24 매칭'!B:C,2,0)</f>
        <v/>
      </c>
      <c r="H455" s="133" t="n"/>
      <c r="I455" s="133" t="n"/>
      <c r="J455" s="11" t="n">
        <v>500903</v>
      </c>
      <c r="K455" s="133">
        <f>VLOOKUP($N455,매칭테이블!$G:$J,2,0)*H455</f>
        <v/>
      </c>
      <c r="L455" s="133">
        <f>K455-VLOOKUP($N455,매칭테이블!$G:$J,3,0)*K455</f>
        <v/>
      </c>
      <c r="M455" s="133">
        <f>VLOOKUP($N455,매칭테이블!$G:$J,4,0)*H455</f>
        <v/>
      </c>
      <c r="N455" s="133">
        <f>F455&amp;E455&amp;G455&amp;I455</f>
        <v/>
      </c>
      <c r="O455" s="133" t="n"/>
      <c r="P455" s="133" t="n"/>
    </row>
    <row r="456" hidden="1" customFormat="1" s="133">
      <c r="B456" s="150" t="n">
        <v>43828</v>
      </c>
      <c r="C456" s="133">
        <f>TEXT(B456,"aaa")</f>
        <v/>
      </c>
      <c r="D456" s="133" t="inlineStr">
        <is>
          <t>네이버 브랜드검색</t>
        </is>
      </c>
      <c r="E456" s="133">
        <f>VLOOKUP(G456,매칭테이블!D:E,2,0)</f>
        <v/>
      </c>
      <c r="F456" s="133" t="n"/>
      <c r="G456" s="133">
        <f>VLOOKUP(A456,'카페24 매칭'!B:C,2,0)</f>
        <v/>
      </c>
      <c r="H456" s="133" t="n"/>
      <c r="I456" s="133" t="n"/>
      <c r="J456" s="11" t="n">
        <v>20000</v>
      </c>
      <c r="K456" s="133">
        <f>VLOOKUP($N456,매칭테이블!$G:$J,2,0)*H456</f>
        <v/>
      </c>
      <c r="L456" s="133">
        <f>K456-VLOOKUP($N456,매칭테이블!$G:$J,3,0)*K456</f>
        <v/>
      </c>
      <c r="M456" s="133">
        <f>VLOOKUP($N456,매칭테이블!$G:$J,4,0)*H456</f>
        <v/>
      </c>
      <c r="N456" s="133">
        <f>F456&amp;E456&amp;G456&amp;I456</f>
        <v/>
      </c>
      <c r="O456" s="133" t="n"/>
      <c r="P456" s="133" t="n"/>
    </row>
    <row r="457" hidden="1" customFormat="1" s="133">
      <c r="B457" s="150" t="n">
        <v>43828</v>
      </c>
      <c r="C457" s="133">
        <f>TEXT(B457,"aaa")</f>
        <v/>
      </c>
      <c r="D457" s="133" t="inlineStr">
        <is>
          <t>네이버 쇼핑검색</t>
        </is>
      </c>
      <c r="E457" s="133">
        <f>VLOOKUP(G457,매칭테이블!D:E,2,0)</f>
        <v/>
      </c>
      <c r="F457" s="133" t="n"/>
      <c r="G457" s="133">
        <f>VLOOKUP(A457,'카페24 매칭'!B:C,2,0)</f>
        <v/>
      </c>
      <c r="H457" s="133" t="n"/>
      <c r="I457" s="133" t="n"/>
      <c r="J457" s="11" t="n">
        <v>8600</v>
      </c>
      <c r="K457" s="133">
        <f>VLOOKUP($N457,매칭테이블!$G:$J,2,0)*H457</f>
        <v/>
      </c>
      <c r="L457" s="133">
        <f>K457-VLOOKUP($N457,매칭테이블!$G:$J,3,0)*K457</f>
        <v/>
      </c>
      <c r="M457" s="133">
        <f>VLOOKUP($N457,매칭테이블!$G:$J,4,0)*H457</f>
        <v/>
      </c>
      <c r="N457" s="133">
        <f>F457&amp;E457&amp;G457&amp;I457</f>
        <v/>
      </c>
      <c r="O457" s="133" t="n"/>
      <c r="P457" s="133" t="n"/>
    </row>
    <row r="458" hidden="1" customFormat="1" s="133">
      <c r="B458" s="150" t="n">
        <v>43829</v>
      </c>
      <c r="C458" s="133">
        <f>TEXT(B458,"aaa")</f>
        <v/>
      </c>
      <c r="D458" s="133" t="inlineStr">
        <is>
          <t>인스타그램(랄라블라)</t>
        </is>
      </c>
      <c r="E458" s="133">
        <f>VLOOKUP(G458,매칭테이블!D:E,2,0)</f>
        <v/>
      </c>
      <c r="F458" s="133" t="n"/>
      <c r="G458" s="133">
        <f>VLOOKUP(A458,'카페24 매칭'!B:C,2,0)</f>
        <v/>
      </c>
      <c r="H458" s="133" t="n"/>
      <c r="I458" s="133" t="n"/>
      <c r="J458" s="11" t="n">
        <v>25008</v>
      </c>
      <c r="K458" s="133">
        <f>VLOOKUP($N458,매칭테이블!$G:$J,2,0)*H458</f>
        <v/>
      </c>
      <c r="L458" s="133">
        <f>K458-VLOOKUP($N458,매칭테이블!$G:$J,3,0)*K458</f>
        <v/>
      </c>
      <c r="M458" s="133">
        <f>VLOOKUP($N458,매칭테이블!$G:$J,4,0)*H458</f>
        <v/>
      </c>
      <c r="N458" s="133">
        <f>F458&amp;E458&amp;G458&amp;I458</f>
        <v/>
      </c>
      <c r="O458" s="133" t="n"/>
      <c r="P458" s="133" t="n"/>
    </row>
    <row r="459" hidden="1" customFormat="1" s="133">
      <c r="B459" s="150" t="n">
        <v>43829</v>
      </c>
      <c r="C459" s="133">
        <f>TEXT(B459,"aaa")</f>
        <v/>
      </c>
      <c r="D459" s="133" t="inlineStr">
        <is>
          <t>인스타그램(블로그)</t>
        </is>
      </c>
      <c r="E459" s="133">
        <f>VLOOKUP(G459,매칭테이블!D:E,2,0)</f>
        <v/>
      </c>
      <c r="F459" s="133" t="n"/>
      <c r="G459" s="133">
        <f>VLOOKUP(A459,'카페24 매칭'!B:C,2,0)</f>
        <v/>
      </c>
      <c r="H459" s="133" t="n"/>
      <c r="I459" s="133" t="n"/>
      <c r="J459" s="11" t="n">
        <v>48434</v>
      </c>
      <c r="K459" s="133">
        <f>VLOOKUP($N459,매칭테이블!$G:$J,2,0)*H459</f>
        <v/>
      </c>
      <c r="L459" s="133">
        <f>K459-VLOOKUP($N459,매칭테이블!$G:$J,3,0)*K459</f>
        <v/>
      </c>
      <c r="M459" s="133">
        <f>VLOOKUP($N459,매칭테이블!$G:$J,4,0)*H459</f>
        <v/>
      </c>
      <c r="N459" s="133">
        <f>F459&amp;E459&amp;G459&amp;I459</f>
        <v/>
      </c>
      <c r="O459" s="133" t="n"/>
      <c r="P459" s="133" t="n"/>
    </row>
    <row r="460" hidden="1" customFormat="1" s="133">
      <c r="B460" s="150" t="n">
        <v>43829</v>
      </c>
      <c r="C460" s="133">
        <f>TEXT(B460,"aaa")</f>
        <v/>
      </c>
      <c r="D460" s="133" t="inlineStr">
        <is>
          <t>인스타그램(전환)</t>
        </is>
      </c>
      <c r="E460" s="133">
        <f>VLOOKUP(G460,매칭테이블!D:E,2,0)</f>
        <v/>
      </c>
      <c r="F460" s="133" t="n"/>
      <c r="G460" s="133">
        <f>VLOOKUP(A460,'카페24 매칭'!B:C,2,0)</f>
        <v/>
      </c>
      <c r="H460" s="133" t="n"/>
      <c r="I460" s="133" t="n"/>
      <c r="J460" s="11" t="n">
        <v>491635</v>
      </c>
      <c r="K460" s="133">
        <f>VLOOKUP($N460,매칭테이블!$G:$J,2,0)*H460</f>
        <v/>
      </c>
      <c r="L460" s="133">
        <f>K460-VLOOKUP($N460,매칭테이블!$G:$J,3,0)*K460</f>
        <v/>
      </c>
      <c r="M460" s="133">
        <f>VLOOKUP($N460,매칭테이블!$G:$J,4,0)*H460</f>
        <v/>
      </c>
      <c r="N460" s="133">
        <f>F460&amp;E460&amp;G460&amp;I460</f>
        <v/>
      </c>
      <c r="O460" s="133" t="n"/>
      <c r="P460" s="133" t="n"/>
    </row>
    <row r="461" hidden="1" customFormat="1" s="133">
      <c r="B461" s="150" t="n">
        <v>43829</v>
      </c>
      <c r="C461" s="133">
        <f>TEXT(B461,"aaa")</f>
        <v/>
      </c>
      <c r="D461" s="133" t="inlineStr">
        <is>
          <t>네이버 브랜드검색</t>
        </is>
      </c>
      <c r="E461" s="133">
        <f>VLOOKUP(G461,매칭테이블!D:E,2,0)</f>
        <v/>
      </c>
      <c r="F461" s="133" t="n"/>
      <c r="G461" s="133">
        <f>VLOOKUP(A461,'카페24 매칭'!B:C,2,0)</f>
        <v/>
      </c>
      <c r="H461" s="133" t="n"/>
      <c r="I461" s="133" t="n"/>
      <c r="J461" s="11" t="n">
        <v>20000</v>
      </c>
      <c r="K461" s="133">
        <f>VLOOKUP($N461,매칭테이블!$G:$J,2,0)*H461</f>
        <v/>
      </c>
      <c r="L461" s="133">
        <f>K461-VLOOKUP($N461,매칭테이블!$G:$J,3,0)*K461</f>
        <v/>
      </c>
      <c r="M461" s="133">
        <f>VLOOKUP($N461,매칭테이블!$G:$J,4,0)*H461</f>
        <v/>
      </c>
      <c r="N461" s="133">
        <f>F461&amp;E461&amp;G461&amp;I461</f>
        <v/>
      </c>
      <c r="O461" s="133" t="n"/>
      <c r="P461" s="133" t="n"/>
    </row>
    <row r="462" hidden="1" customFormat="1" s="133">
      <c r="B462" s="150" t="n">
        <v>43829</v>
      </c>
      <c r="C462" s="133">
        <f>TEXT(B462,"aaa")</f>
        <v/>
      </c>
      <c r="D462" s="133" t="inlineStr">
        <is>
          <t>네이버 쇼핑검색</t>
        </is>
      </c>
      <c r="E462" s="133">
        <f>VLOOKUP(G462,매칭테이블!D:E,2,0)</f>
        <v/>
      </c>
      <c r="F462" s="133" t="n"/>
      <c r="G462" s="133">
        <f>VLOOKUP(A462,'카페24 매칭'!B:C,2,0)</f>
        <v/>
      </c>
      <c r="H462" s="133" t="n"/>
      <c r="I462" s="133" t="n"/>
      <c r="J462" s="11" t="n">
        <v>7799.999999999999</v>
      </c>
      <c r="K462" s="133">
        <f>VLOOKUP($N462,매칭테이블!$G:$J,2,0)*H462</f>
        <v/>
      </c>
      <c r="L462" s="133">
        <f>K462-VLOOKUP($N462,매칭테이블!$G:$J,3,0)*K462</f>
        <v/>
      </c>
      <c r="M462" s="133">
        <f>VLOOKUP($N462,매칭테이블!$G:$J,4,0)*H462</f>
        <v/>
      </c>
      <c r="N462" s="133">
        <f>F462&amp;E462&amp;G462&amp;I462</f>
        <v/>
      </c>
      <c r="O462" s="133" t="n"/>
      <c r="P462" s="133" t="n"/>
    </row>
    <row r="463" hidden="1" customFormat="1" s="133">
      <c r="B463" s="150" t="n">
        <v>43830</v>
      </c>
      <c r="C463" s="133">
        <f>TEXT(B463,"aaa")</f>
        <v/>
      </c>
      <c r="D463" s="133" t="inlineStr">
        <is>
          <t>인스타그램(랄라블라)</t>
        </is>
      </c>
      <c r="E463" s="133">
        <f>VLOOKUP(G463,매칭테이블!D:E,2,0)</f>
        <v/>
      </c>
      <c r="F463" s="133" t="n"/>
      <c r="G463" s="133">
        <f>VLOOKUP(A463,'카페24 매칭'!B:C,2,0)</f>
        <v/>
      </c>
      <c r="H463" s="133" t="n"/>
      <c r="I463" s="133" t="n"/>
      <c r="J463" s="11" t="n">
        <v>25025</v>
      </c>
      <c r="K463" s="133">
        <f>VLOOKUP($N463,매칭테이블!$G:$J,2,0)*H463</f>
        <v/>
      </c>
      <c r="L463" s="133">
        <f>K463-VLOOKUP($N463,매칭테이블!$G:$J,3,0)*K463</f>
        <v/>
      </c>
      <c r="M463" s="133">
        <f>VLOOKUP($N463,매칭테이블!$G:$J,4,0)*H463</f>
        <v/>
      </c>
      <c r="N463" s="133">
        <f>F463&amp;E463&amp;G463&amp;I463</f>
        <v/>
      </c>
      <c r="O463" s="133" t="n"/>
      <c r="P463" s="133" t="n"/>
    </row>
    <row r="464" hidden="1" customFormat="1" s="133">
      <c r="B464" s="150" t="n">
        <v>43830</v>
      </c>
      <c r="C464" s="133">
        <f>TEXT(B464,"aaa")</f>
        <v/>
      </c>
      <c r="D464" s="133" t="inlineStr">
        <is>
          <t>인스타그램(블로그)</t>
        </is>
      </c>
      <c r="E464" s="133">
        <f>VLOOKUP(G464,매칭테이블!D:E,2,0)</f>
        <v/>
      </c>
      <c r="F464" s="133" t="n"/>
      <c r="G464" s="133">
        <f>VLOOKUP(A464,'카페24 매칭'!B:C,2,0)</f>
        <v/>
      </c>
      <c r="H464" s="133" t="n"/>
      <c r="I464" s="133" t="n"/>
      <c r="J464" s="11" t="n">
        <v>48488</v>
      </c>
      <c r="K464" s="133">
        <f>VLOOKUP($N464,매칭테이블!$G:$J,2,0)*H464</f>
        <v/>
      </c>
      <c r="L464" s="133">
        <f>K464-VLOOKUP($N464,매칭테이블!$G:$J,3,0)*K464</f>
        <v/>
      </c>
      <c r="M464" s="133">
        <f>VLOOKUP($N464,매칭테이블!$G:$J,4,0)*H464</f>
        <v/>
      </c>
      <c r="N464" s="133">
        <f>F464&amp;E464&amp;G464&amp;I464</f>
        <v/>
      </c>
      <c r="O464" s="133" t="n"/>
      <c r="P464" s="133" t="n"/>
    </row>
    <row r="465" hidden="1" customFormat="1" s="133">
      <c r="B465" s="150" t="n">
        <v>43830</v>
      </c>
      <c r="C465" s="133">
        <f>TEXT(B465,"aaa")</f>
        <v/>
      </c>
      <c r="D465" s="133" t="inlineStr">
        <is>
          <t>인스타그램(전환)</t>
        </is>
      </c>
      <c r="E465" s="133">
        <f>VLOOKUP(G465,매칭테이블!D:E,2,0)</f>
        <v/>
      </c>
      <c r="F465" s="133" t="n"/>
      <c r="G465" s="133">
        <f>VLOOKUP(A465,'카페24 매칭'!B:C,2,0)</f>
        <v/>
      </c>
      <c r="H465" s="133" t="n"/>
      <c r="I465" s="133" t="n"/>
      <c r="J465" s="11" t="n">
        <v>482471</v>
      </c>
      <c r="K465" s="133">
        <f>VLOOKUP($N465,매칭테이블!$G:$J,2,0)*H465</f>
        <v/>
      </c>
      <c r="L465" s="133">
        <f>K465-VLOOKUP($N465,매칭테이블!$G:$J,3,0)*K465</f>
        <v/>
      </c>
      <c r="M465" s="133">
        <f>VLOOKUP($N465,매칭테이블!$G:$J,4,0)*H465</f>
        <v/>
      </c>
      <c r="N465" s="133">
        <f>F465&amp;E465&amp;G465&amp;I465</f>
        <v/>
      </c>
      <c r="O465" s="133" t="n"/>
      <c r="P465" s="133" t="n"/>
    </row>
    <row r="466" hidden="1" customFormat="1" s="133">
      <c r="B466" s="150" t="n">
        <v>43830</v>
      </c>
      <c r="C466" s="133">
        <f>TEXT(B466,"aaa")</f>
        <v/>
      </c>
      <c r="D466" s="133" t="inlineStr">
        <is>
          <t>네이버 브랜드검색</t>
        </is>
      </c>
      <c r="E466" s="133">
        <f>VLOOKUP(G466,매칭테이블!D:E,2,0)</f>
        <v/>
      </c>
      <c r="F466" s="133" t="n"/>
      <c r="G466" s="133">
        <f>VLOOKUP(A466,'카페24 매칭'!B:C,2,0)</f>
        <v/>
      </c>
      <c r="H466" s="133" t="n"/>
      <c r="I466" s="133" t="n"/>
      <c r="J466" s="11" t="n">
        <v>20000</v>
      </c>
      <c r="K466" s="133">
        <f>VLOOKUP($N466,매칭테이블!$G:$J,2,0)*H466</f>
        <v/>
      </c>
      <c r="L466" s="133">
        <f>K466-VLOOKUP($N466,매칭테이블!$G:$J,3,0)*K466</f>
        <v/>
      </c>
      <c r="M466" s="133">
        <f>VLOOKUP($N466,매칭테이블!$G:$J,4,0)*H466</f>
        <v/>
      </c>
      <c r="N466" s="133">
        <f>F466&amp;E466&amp;G466&amp;I466</f>
        <v/>
      </c>
      <c r="O466" s="133" t="n"/>
      <c r="P466" s="133" t="n"/>
    </row>
    <row r="467" hidden="1" customFormat="1" s="133">
      <c r="B467" s="150" t="n">
        <v>43830</v>
      </c>
      <c r="C467" s="133">
        <f>TEXT(B467,"aaa")</f>
        <v/>
      </c>
      <c r="D467" s="133" t="inlineStr">
        <is>
          <t>네이버 쇼핑검색</t>
        </is>
      </c>
      <c r="E467" s="133">
        <f>VLOOKUP(G467,매칭테이블!D:E,2,0)</f>
        <v/>
      </c>
      <c r="F467" s="133" t="n"/>
      <c r="G467" s="133">
        <f>VLOOKUP(A467,'카페24 매칭'!B:C,2,0)</f>
        <v/>
      </c>
      <c r="H467" s="133" t="n"/>
      <c r="I467" s="133" t="n"/>
      <c r="J467" s="11" t="n">
        <v>4520</v>
      </c>
      <c r="K467" s="133">
        <f>VLOOKUP($N467,매칭테이블!$G:$J,2,0)*H467</f>
        <v/>
      </c>
      <c r="L467" s="133">
        <f>K467-VLOOKUP($N467,매칭테이블!$G:$J,3,0)*K467</f>
        <v/>
      </c>
      <c r="M467" s="133">
        <f>VLOOKUP($N467,매칭테이블!$G:$J,4,0)*H467</f>
        <v/>
      </c>
      <c r="N467" s="133">
        <f>F467&amp;E467&amp;G467&amp;I467</f>
        <v/>
      </c>
      <c r="O467" s="133" t="n"/>
      <c r="P467" s="133" t="n"/>
    </row>
    <row r="468" hidden="1" customFormat="1" s="133">
      <c r="B468" s="150" t="n">
        <v>43831</v>
      </c>
      <c r="C468" s="133">
        <f>TEXT(B468,"aaa")</f>
        <v/>
      </c>
      <c r="D468" s="133" t="inlineStr">
        <is>
          <t>인스타그램(랄라블라)</t>
        </is>
      </c>
      <c r="E468" s="133">
        <f>VLOOKUP(G468,매칭테이블!D:E,2,0)</f>
        <v/>
      </c>
      <c r="F468" s="133" t="n"/>
      <c r="G468" s="133">
        <f>VLOOKUP(A468,'카페24 매칭'!B:C,2,0)</f>
        <v/>
      </c>
      <c r="H468" s="133" t="n"/>
      <c r="I468" s="133" t="n"/>
      <c r="J468" s="11" t="n">
        <v>24210</v>
      </c>
      <c r="K468" s="133">
        <f>VLOOKUP($N468,매칭테이블!$G:$J,2,0)*H468</f>
        <v/>
      </c>
      <c r="L468" s="133">
        <f>K468-VLOOKUP($N468,매칭테이블!$G:$J,3,0)*K468</f>
        <v/>
      </c>
      <c r="M468" s="133">
        <f>VLOOKUP($N468,매칭테이블!$G:$J,4,0)*H468</f>
        <v/>
      </c>
      <c r="N468" s="133">
        <f>F468&amp;E468&amp;G468&amp;I468</f>
        <v/>
      </c>
      <c r="O468" s="133" t="n"/>
      <c r="P468" s="133" t="n"/>
    </row>
    <row r="469" hidden="1" customFormat="1" s="133">
      <c r="B469" s="150" t="n">
        <v>43831</v>
      </c>
      <c r="C469" s="133">
        <f>TEXT(B469,"aaa")</f>
        <v/>
      </c>
      <c r="D469" s="133" t="inlineStr">
        <is>
          <t>인스타그램(블로그)</t>
        </is>
      </c>
      <c r="E469" s="133">
        <f>VLOOKUP(G469,매칭테이블!D:E,2,0)</f>
        <v/>
      </c>
      <c r="F469" s="133" t="n"/>
      <c r="G469" s="133">
        <f>VLOOKUP(A469,'카페24 매칭'!B:C,2,0)</f>
        <v/>
      </c>
      <c r="H469" s="133" t="n"/>
      <c r="I469" s="133" t="n"/>
      <c r="J469" s="11" t="n">
        <v>50968</v>
      </c>
      <c r="K469" s="133">
        <f>VLOOKUP($N469,매칭테이블!$G:$J,2,0)*H469</f>
        <v/>
      </c>
      <c r="L469" s="133">
        <f>K469-VLOOKUP($N469,매칭테이블!$G:$J,3,0)*K469</f>
        <v/>
      </c>
      <c r="M469" s="133">
        <f>VLOOKUP($N469,매칭테이블!$G:$J,4,0)*H469</f>
        <v/>
      </c>
      <c r="N469" s="133">
        <f>F469&amp;E469&amp;G469&amp;I469</f>
        <v/>
      </c>
      <c r="O469" s="133" t="n"/>
      <c r="P469" s="133" t="n"/>
    </row>
    <row r="470" hidden="1" customFormat="1" s="133">
      <c r="B470" s="150" t="n">
        <v>43831</v>
      </c>
      <c r="C470" s="133">
        <f>TEXT(B470,"aaa")</f>
        <v/>
      </c>
      <c r="D470" s="133" t="inlineStr">
        <is>
          <t>인스타그램(전환)</t>
        </is>
      </c>
      <c r="E470" s="133">
        <f>VLOOKUP(G470,매칭테이블!D:E,2,0)</f>
        <v/>
      </c>
      <c r="F470" s="133" t="n"/>
      <c r="G470" s="133">
        <f>VLOOKUP(A470,'카페24 매칭'!B:C,2,0)</f>
        <v/>
      </c>
      <c r="H470" s="133" t="n"/>
      <c r="I470" s="133" t="n"/>
      <c r="J470" s="11" t="n">
        <v>507324</v>
      </c>
      <c r="K470" s="133">
        <f>VLOOKUP($N470,매칭테이블!$G:$J,2,0)*H470</f>
        <v/>
      </c>
      <c r="L470" s="133">
        <f>K470-VLOOKUP($N470,매칭테이블!$G:$J,3,0)*K470</f>
        <v/>
      </c>
      <c r="M470" s="133">
        <f>VLOOKUP($N470,매칭테이블!$G:$J,4,0)*H470</f>
        <v/>
      </c>
      <c r="N470" s="133">
        <f>F470&amp;E470&amp;G470&amp;I470</f>
        <v/>
      </c>
      <c r="O470" s="133" t="n"/>
      <c r="P470" s="133" t="n"/>
    </row>
    <row r="471" hidden="1" customFormat="1" s="133">
      <c r="B471" s="150" t="n">
        <v>43831</v>
      </c>
      <c r="C471" s="133">
        <f>TEXT(B471,"aaa")</f>
        <v/>
      </c>
      <c r="D471" s="133" t="inlineStr">
        <is>
          <t>네이버 브랜드검색</t>
        </is>
      </c>
      <c r="E471" s="133">
        <f>VLOOKUP(G471,매칭테이블!D:E,2,0)</f>
        <v/>
      </c>
      <c r="F471" s="133" t="n"/>
      <c r="G471" s="133">
        <f>VLOOKUP(A471,'카페24 매칭'!B:C,2,0)</f>
        <v/>
      </c>
      <c r="H471" s="133" t="n"/>
      <c r="I471" s="133" t="n"/>
      <c r="J471" s="11" t="n">
        <v>20000</v>
      </c>
      <c r="K471" s="133">
        <f>VLOOKUP($N471,매칭테이블!$G:$J,2,0)*H471</f>
        <v/>
      </c>
      <c r="L471" s="133">
        <f>K471-VLOOKUP($N471,매칭테이블!$G:$J,3,0)*K471</f>
        <v/>
      </c>
      <c r="M471" s="133">
        <f>VLOOKUP($N471,매칭테이블!$G:$J,4,0)*H471</f>
        <v/>
      </c>
      <c r="N471" s="133">
        <f>F471&amp;E471&amp;G471&amp;I471</f>
        <v/>
      </c>
      <c r="O471" s="133" t="n"/>
      <c r="P471" s="133" t="n"/>
    </row>
    <row r="472" hidden="1" customFormat="1" s="133">
      <c r="B472" s="150" t="n">
        <v>43831</v>
      </c>
      <c r="C472" s="133">
        <f>TEXT(B472,"aaa")</f>
        <v/>
      </c>
      <c r="D472" s="133" t="inlineStr">
        <is>
          <t>네이버 쇼핑검색</t>
        </is>
      </c>
      <c r="E472" s="133">
        <f>VLOOKUP(G472,매칭테이블!D:E,2,0)</f>
        <v/>
      </c>
      <c r="F472" s="133" t="n"/>
      <c r="G472" s="133">
        <f>VLOOKUP(A472,'카페24 매칭'!B:C,2,0)</f>
        <v/>
      </c>
      <c r="H472" s="133" t="n"/>
      <c r="I472" s="133" t="n"/>
      <c r="J472" s="11" t="n">
        <v>5999.999999999999</v>
      </c>
      <c r="K472" s="133">
        <f>VLOOKUP($N472,매칭테이블!$G:$J,2,0)*H472</f>
        <v/>
      </c>
      <c r="L472" s="133">
        <f>K472-VLOOKUP($N472,매칭테이블!$G:$J,3,0)*K472</f>
        <v/>
      </c>
      <c r="M472" s="133">
        <f>VLOOKUP($N472,매칭테이블!$G:$J,4,0)*H472</f>
        <v/>
      </c>
      <c r="N472" s="133">
        <f>F472&amp;E472&amp;G472&amp;I472</f>
        <v/>
      </c>
      <c r="O472" s="133" t="n"/>
      <c r="P472" s="133" t="n"/>
    </row>
    <row r="473" hidden="1" customFormat="1" s="133">
      <c r="B473" s="150" t="n">
        <v>43832</v>
      </c>
      <c r="C473" s="133">
        <f>TEXT(B473,"aaa")</f>
        <v/>
      </c>
      <c r="D473" s="133" t="inlineStr">
        <is>
          <t>인스타그램(랄라블라)</t>
        </is>
      </c>
      <c r="E473" s="133">
        <f>VLOOKUP(G473,매칭테이블!D:E,2,0)</f>
        <v/>
      </c>
      <c r="F473" s="133" t="n"/>
      <c r="G473" s="133">
        <f>VLOOKUP(A473,'카페24 매칭'!B:C,2,0)</f>
        <v/>
      </c>
      <c r="H473" s="133" t="n"/>
      <c r="I473" s="133" t="n"/>
      <c r="J473" s="11" t="n">
        <v>25247</v>
      </c>
      <c r="K473" s="133">
        <f>VLOOKUP($N473,매칭테이블!$G:$J,2,0)*H473</f>
        <v/>
      </c>
      <c r="L473" s="133">
        <f>K473-VLOOKUP($N473,매칭테이블!$G:$J,3,0)*K473</f>
        <v/>
      </c>
      <c r="M473" s="133">
        <f>VLOOKUP($N473,매칭테이블!$G:$J,4,0)*H473</f>
        <v/>
      </c>
      <c r="N473" s="133">
        <f>F473&amp;E473&amp;G473&amp;I473</f>
        <v/>
      </c>
      <c r="O473" s="133" t="n"/>
      <c r="P473" s="133" t="n"/>
    </row>
    <row r="474" hidden="1" customFormat="1" s="133">
      <c r="B474" s="150" t="n">
        <v>43832</v>
      </c>
      <c r="C474" s="133">
        <f>TEXT(B474,"aaa")</f>
        <v/>
      </c>
      <c r="D474" s="133" t="inlineStr">
        <is>
          <t>인스타그램(블로그)</t>
        </is>
      </c>
      <c r="E474" s="133">
        <f>VLOOKUP(G474,매칭테이블!D:E,2,0)</f>
        <v/>
      </c>
      <c r="F474" s="133" t="n"/>
      <c r="G474" s="133">
        <f>VLOOKUP(A474,'카페24 매칭'!B:C,2,0)</f>
        <v/>
      </c>
      <c r="H474" s="133" t="n"/>
      <c r="I474" s="133" t="n"/>
      <c r="J474" s="11" t="n">
        <v>49752</v>
      </c>
      <c r="K474" s="133">
        <f>VLOOKUP($N474,매칭테이블!$G:$J,2,0)*H474</f>
        <v/>
      </c>
      <c r="L474" s="133">
        <f>K474-VLOOKUP($N474,매칭테이블!$G:$J,3,0)*K474</f>
        <v/>
      </c>
      <c r="M474" s="133">
        <f>VLOOKUP($N474,매칭테이블!$G:$J,4,0)*H474</f>
        <v/>
      </c>
      <c r="N474" s="133">
        <f>F474&amp;E474&amp;G474&amp;I474</f>
        <v/>
      </c>
      <c r="O474" s="133" t="n"/>
      <c r="P474" s="133" t="n"/>
    </row>
    <row r="475" hidden="1" customFormat="1" s="133">
      <c r="B475" s="150" t="n">
        <v>43832</v>
      </c>
      <c r="C475" s="133">
        <f>TEXT(B475,"aaa")</f>
        <v/>
      </c>
      <c r="D475" s="133" t="inlineStr">
        <is>
          <t>인스타그램(전환)</t>
        </is>
      </c>
      <c r="E475" s="133">
        <f>VLOOKUP(G475,매칭테이블!D:E,2,0)</f>
        <v/>
      </c>
      <c r="F475" s="133" t="n"/>
      <c r="G475" s="133">
        <f>VLOOKUP(A475,'카페24 매칭'!B:C,2,0)</f>
        <v/>
      </c>
      <c r="H475" s="133" t="n"/>
      <c r="I475" s="133" t="n"/>
      <c r="J475" s="11" t="n">
        <v>506596</v>
      </c>
      <c r="K475" s="133">
        <f>VLOOKUP($N475,매칭테이블!$G:$J,2,0)*H475</f>
        <v/>
      </c>
      <c r="L475" s="133">
        <f>K475-VLOOKUP($N475,매칭테이블!$G:$J,3,0)*K475</f>
        <v/>
      </c>
      <c r="M475" s="133">
        <f>VLOOKUP($N475,매칭테이블!$G:$J,4,0)*H475</f>
        <v/>
      </c>
      <c r="N475" s="133">
        <f>F475&amp;E475&amp;G475&amp;I475</f>
        <v/>
      </c>
      <c r="O475" s="133" t="n"/>
      <c r="P475" s="133" t="n"/>
    </row>
    <row r="476" hidden="1" customFormat="1" s="133">
      <c r="B476" s="150" t="n">
        <v>43832</v>
      </c>
      <c r="C476" s="133">
        <f>TEXT(B476,"aaa")</f>
        <v/>
      </c>
      <c r="D476" s="133" t="inlineStr">
        <is>
          <t>네이버 브랜드검색</t>
        </is>
      </c>
      <c r="E476" s="133">
        <f>VLOOKUP(G476,매칭테이블!D:E,2,0)</f>
        <v/>
      </c>
      <c r="F476" s="133" t="n"/>
      <c r="G476" s="133">
        <f>VLOOKUP(A476,'카페24 매칭'!B:C,2,0)</f>
        <v/>
      </c>
      <c r="H476" s="133" t="n"/>
      <c r="I476" s="133" t="n"/>
      <c r="J476" s="11" t="n">
        <v>20000</v>
      </c>
      <c r="K476" s="133">
        <f>VLOOKUP($N476,매칭테이블!$G:$J,2,0)*H476</f>
        <v/>
      </c>
      <c r="L476" s="133">
        <f>K476-VLOOKUP($N476,매칭테이블!$G:$J,3,0)*K476</f>
        <v/>
      </c>
      <c r="M476" s="133">
        <f>VLOOKUP($N476,매칭테이블!$G:$J,4,0)*H476</f>
        <v/>
      </c>
      <c r="N476" s="133">
        <f>F476&amp;E476&amp;G476&amp;I476</f>
        <v/>
      </c>
      <c r="O476" s="133" t="n"/>
      <c r="P476" s="133" t="n"/>
    </row>
    <row r="477" hidden="1" customFormat="1" s="133">
      <c r="B477" s="150" t="n">
        <v>43832</v>
      </c>
      <c r="C477" s="133">
        <f>TEXT(B477,"aaa")</f>
        <v/>
      </c>
      <c r="D477" s="133" t="inlineStr">
        <is>
          <t>네이버 쇼핑검색</t>
        </is>
      </c>
      <c r="E477" s="133">
        <f>VLOOKUP(G477,매칭테이블!D:E,2,0)</f>
        <v/>
      </c>
      <c r="F477" s="133" t="n"/>
      <c r="G477" s="133">
        <f>VLOOKUP(A477,'카페24 매칭'!B:C,2,0)</f>
        <v/>
      </c>
      <c r="H477" s="133" t="n"/>
      <c r="I477" s="133" t="n"/>
      <c r="J477" s="11" t="n">
        <v>6999.999999999999</v>
      </c>
      <c r="K477" s="133">
        <f>VLOOKUP($N477,매칭테이블!$G:$J,2,0)*H477</f>
        <v/>
      </c>
      <c r="L477" s="133">
        <f>K477-VLOOKUP($N477,매칭테이블!$G:$J,3,0)*K477</f>
        <v/>
      </c>
      <c r="M477" s="133">
        <f>VLOOKUP($N477,매칭테이블!$G:$J,4,0)*H477</f>
        <v/>
      </c>
      <c r="N477" s="133">
        <f>F477&amp;E477&amp;G477&amp;I477</f>
        <v/>
      </c>
      <c r="O477" s="133" t="n"/>
      <c r="P477" s="133" t="n"/>
    </row>
    <row r="478" hidden="1" customFormat="1" s="133">
      <c r="B478" s="150" t="n">
        <v>43832</v>
      </c>
      <c r="C478" s="133">
        <f>TEXT(B478,"aaa")</f>
        <v/>
      </c>
      <c r="D478" s="133" t="inlineStr">
        <is>
          <t>SMS</t>
        </is>
      </c>
      <c r="E478" s="133">
        <f>VLOOKUP(G478,매칭테이블!D:E,2,0)</f>
        <v/>
      </c>
      <c r="F478" s="133" t="n"/>
      <c r="G478" s="133">
        <f>VLOOKUP(A478,'카페24 매칭'!B:C,2,0)</f>
        <v/>
      </c>
      <c r="H478" s="133" t="n"/>
      <c r="I478" s="133" t="n"/>
      <c r="J478" s="11" t="n">
        <v>140</v>
      </c>
      <c r="K478" s="133">
        <f>VLOOKUP($N478,매칭테이블!$G:$J,2,0)*H478</f>
        <v/>
      </c>
      <c r="L478" s="133">
        <f>K478-VLOOKUP($N478,매칭테이블!$G:$J,3,0)*K478</f>
        <v/>
      </c>
      <c r="M478" s="133">
        <f>VLOOKUP($N478,매칭테이블!$G:$J,4,0)*H478</f>
        <v/>
      </c>
      <c r="N478" s="133">
        <f>F478&amp;E478&amp;G478&amp;I478</f>
        <v/>
      </c>
      <c r="O478" s="133" t="n"/>
      <c r="P478" s="133" t="n"/>
    </row>
    <row r="479" hidden="1" customFormat="1" s="133">
      <c r="B479" s="150" t="n">
        <v>43832</v>
      </c>
      <c r="C479" s="133">
        <f>TEXT(B479,"aaa")</f>
        <v/>
      </c>
      <c r="D479" s="133" t="inlineStr">
        <is>
          <t>SMS</t>
        </is>
      </c>
      <c r="E479" s="133">
        <f>VLOOKUP(G479,매칭테이블!D:E,2,0)</f>
        <v/>
      </c>
      <c r="F479" s="133" t="n"/>
      <c r="G479" s="133">
        <f>VLOOKUP(A479,'카페24 매칭'!B:C,2,0)</f>
        <v/>
      </c>
      <c r="H479" s="133" t="n"/>
      <c r="I479" s="133" t="n"/>
      <c r="J479" s="11" t="n">
        <v>980</v>
      </c>
      <c r="K479" s="133">
        <f>VLOOKUP($N479,매칭테이블!$G:$J,2,0)*H479</f>
        <v/>
      </c>
      <c r="L479" s="133">
        <f>K479-VLOOKUP($N479,매칭테이블!$G:$J,3,0)*K479</f>
        <v/>
      </c>
      <c r="M479" s="133">
        <f>VLOOKUP($N479,매칭테이블!$G:$J,4,0)*H479</f>
        <v/>
      </c>
      <c r="N479" s="133">
        <f>F479&amp;E479&amp;G479&amp;I479</f>
        <v/>
      </c>
      <c r="O479" s="133" t="n"/>
      <c r="P479" s="133" t="n"/>
    </row>
    <row r="480" hidden="1" customFormat="1" s="133">
      <c r="B480" s="150" t="n">
        <v>43832</v>
      </c>
      <c r="C480" s="133">
        <f>TEXT(B480,"aaa")</f>
        <v/>
      </c>
      <c r="D480" s="133" t="inlineStr">
        <is>
          <t>카카오톡 메시지</t>
        </is>
      </c>
      <c r="E480" s="133">
        <f>VLOOKUP(G480,매칭테이블!D:E,2,0)</f>
        <v/>
      </c>
      <c r="F480" s="133" t="n"/>
      <c r="G480" s="133">
        <f>VLOOKUP(A480,'카페24 매칭'!B:C,2,0)</f>
        <v/>
      </c>
      <c r="H480" s="133" t="n"/>
      <c r="I480" s="133" t="n"/>
      <c r="J480" s="11" t="n">
        <v>440</v>
      </c>
      <c r="K480" s="133">
        <f>VLOOKUP($N480,매칭테이블!$G:$J,2,0)*H480</f>
        <v/>
      </c>
      <c r="L480" s="133">
        <f>K480-VLOOKUP($N480,매칭테이블!$G:$J,3,0)*K480</f>
        <v/>
      </c>
      <c r="M480" s="133">
        <f>VLOOKUP($N480,매칭테이블!$G:$J,4,0)*H480</f>
        <v/>
      </c>
      <c r="N480" s="133">
        <f>F480&amp;E480&amp;G480&amp;I480</f>
        <v/>
      </c>
      <c r="O480" s="133" t="n"/>
      <c r="P480" s="133" t="n"/>
    </row>
    <row r="481" hidden="1" customFormat="1" s="133">
      <c r="B481" s="150" t="n">
        <v>43833</v>
      </c>
      <c r="C481" s="133">
        <f>TEXT(B481,"aaa")</f>
        <v/>
      </c>
      <c r="D481" s="133" t="inlineStr">
        <is>
          <t>인스타그램(랄라블라)</t>
        </is>
      </c>
      <c r="E481" s="133">
        <f>VLOOKUP(G481,매칭테이블!D:E,2,0)</f>
        <v/>
      </c>
      <c r="F481" s="133" t="n"/>
      <c r="G481" s="133">
        <f>VLOOKUP(A481,'카페24 매칭'!B:C,2,0)</f>
        <v/>
      </c>
      <c r="H481" s="133" t="n"/>
      <c r="I481" s="133" t="n"/>
      <c r="J481" s="11" t="n">
        <v>25155</v>
      </c>
      <c r="K481" s="133">
        <f>VLOOKUP($N481,매칭테이블!$G:$J,2,0)*H481</f>
        <v/>
      </c>
      <c r="L481" s="133">
        <f>K481-VLOOKUP($N481,매칭테이블!$G:$J,3,0)*K481</f>
        <v/>
      </c>
      <c r="M481" s="133">
        <f>VLOOKUP($N481,매칭테이블!$G:$J,4,0)*H481</f>
        <v/>
      </c>
      <c r="N481" s="133">
        <f>F481&amp;E481&amp;G481&amp;I481</f>
        <v/>
      </c>
      <c r="O481" s="133" t="n"/>
      <c r="P481" s="133" t="n"/>
    </row>
    <row r="482" hidden="1" customFormat="1" s="133">
      <c r="B482" s="150" t="n">
        <v>43833</v>
      </c>
      <c r="C482" s="133">
        <f>TEXT(B482,"aaa")</f>
        <v/>
      </c>
      <c r="D482" s="133" t="inlineStr">
        <is>
          <t>인스타그램(블로그)</t>
        </is>
      </c>
      <c r="E482" s="133">
        <f>VLOOKUP(G482,매칭테이블!D:E,2,0)</f>
        <v/>
      </c>
      <c r="F482" s="133" t="n"/>
      <c r="G482" s="133">
        <f>VLOOKUP(A482,'카페24 매칭'!B:C,2,0)</f>
        <v/>
      </c>
      <c r="H482" s="133" t="n"/>
      <c r="I482" s="133" t="n"/>
      <c r="J482" s="11" t="n">
        <v>49100</v>
      </c>
      <c r="K482" s="133">
        <f>VLOOKUP($N482,매칭테이블!$G:$J,2,0)*H482</f>
        <v/>
      </c>
      <c r="L482" s="133">
        <f>K482-VLOOKUP($N482,매칭테이블!$G:$J,3,0)*K482</f>
        <v/>
      </c>
      <c r="M482" s="133">
        <f>VLOOKUP($N482,매칭테이블!$G:$J,4,0)*H482</f>
        <v/>
      </c>
      <c r="N482" s="133">
        <f>F482&amp;E482&amp;G482&amp;I482</f>
        <v/>
      </c>
      <c r="O482" s="133" t="n"/>
      <c r="P482" s="133" t="n"/>
    </row>
    <row r="483" hidden="1" customFormat="1" s="133">
      <c r="B483" s="150" t="n">
        <v>43833</v>
      </c>
      <c r="C483" s="133">
        <f>TEXT(B483,"aaa")</f>
        <v/>
      </c>
      <c r="D483" s="133" t="inlineStr">
        <is>
          <t>인스타그램(전환)</t>
        </is>
      </c>
      <c r="E483" s="133">
        <f>VLOOKUP(G483,매칭테이블!D:E,2,0)</f>
        <v/>
      </c>
      <c r="F483" s="133" t="n"/>
      <c r="G483" s="133">
        <f>VLOOKUP(A483,'카페24 매칭'!B:C,2,0)</f>
        <v/>
      </c>
      <c r="H483" s="133" t="n"/>
      <c r="I483" s="133" t="n"/>
      <c r="J483" s="11" t="n">
        <v>486203</v>
      </c>
      <c r="K483" s="133">
        <f>VLOOKUP($N483,매칭테이블!$G:$J,2,0)*H483</f>
        <v/>
      </c>
      <c r="L483" s="133">
        <f>K483-VLOOKUP($N483,매칭테이블!$G:$J,3,0)*K483</f>
        <v/>
      </c>
      <c r="M483" s="133">
        <f>VLOOKUP($N483,매칭테이블!$G:$J,4,0)*H483</f>
        <v/>
      </c>
      <c r="N483" s="133">
        <f>F483&amp;E483&amp;G483&amp;I483</f>
        <v/>
      </c>
      <c r="O483" s="133" t="n"/>
      <c r="P483" s="133" t="n"/>
    </row>
    <row r="484" hidden="1" customFormat="1" s="133">
      <c r="B484" s="150" t="n">
        <v>43833</v>
      </c>
      <c r="C484" s="133">
        <f>TEXT(B484,"aaa")</f>
        <v/>
      </c>
      <c r="D484" s="133" t="inlineStr">
        <is>
          <t>네이버 브랜드검색</t>
        </is>
      </c>
      <c r="E484" s="133">
        <f>VLOOKUP(G484,매칭테이블!D:E,2,0)</f>
        <v/>
      </c>
      <c r="F484" s="133" t="n"/>
      <c r="G484" s="133">
        <f>VLOOKUP(A484,'카페24 매칭'!B:C,2,0)</f>
        <v/>
      </c>
      <c r="H484" s="133" t="n"/>
      <c r="I484" s="133" t="n"/>
      <c r="J484" s="11" t="n">
        <v>20000</v>
      </c>
      <c r="K484" s="133">
        <f>VLOOKUP($N484,매칭테이블!$G:$J,2,0)*H484</f>
        <v/>
      </c>
      <c r="L484" s="133">
        <f>K484-VLOOKUP($N484,매칭테이블!$G:$J,3,0)*K484</f>
        <v/>
      </c>
      <c r="M484" s="133">
        <f>VLOOKUP($N484,매칭테이블!$G:$J,4,0)*H484</f>
        <v/>
      </c>
      <c r="N484" s="133">
        <f>F484&amp;E484&amp;G484&amp;I484</f>
        <v/>
      </c>
      <c r="O484" s="133" t="n"/>
      <c r="P484" s="133" t="n"/>
    </row>
    <row r="485" hidden="1" customFormat="1" s="133">
      <c r="B485" s="150" t="n">
        <v>43833</v>
      </c>
      <c r="C485" s="133">
        <f>TEXT(B485,"aaa")</f>
        <v/>
      </c>
      <c r="D485" s="133" t="inlineStr">
        <is>
          <t>네이버 쇼핑검색</t>
        </is>
      </c>
      <c r="E485" s="133">
        <f>VLOOKUP(G485,매칭테이블!D:E,2,0)</f>
        <v/>
      </c>
      <c r="F485" s="133" t="n"/>
      <c r="G485" s="133">
        <f>VLOOKUP(A485,'카페24 매칭'!B:C,2,0)</f>
        <v/>
      </c>
      <c r="H485" s="133" t="n"/>
      <c r="I485" s="133" t="n"/>
      <c r="J485" s="11" t="n">
        <v>10200</v>
      </c>
      <c r="K485" s="133">
        <f>VLOOKUP($N485,매칭테이블!$G:$J,2,0)*H485</f>
        <v/>
      </c>
      <c r="L485" s="133">
        <f>K485-VLOOKUP($N485,매칭테이블!$G:$J,3,0)*K485</f>
        <v/>
      </c>
      <c r="M485" s="133">
        <f>VLOOKUP($N485,매칭테이블!$G:$J,4,0)*H485</f>
        <v/>
      </c>
      <c r="N485" s="133">
        <f>F485&amp;E485&amp;G485&amp;I485</f>
        <v/>
      </c>
      <c r="O485" s="133" t="n"/>
      <c r="P485" s="133" t="n"/>
    </row>
    <row r="486" hidden="1" customFormat="1" s="133">
      <c r="B486" s="150" t="n">
        <v>43833</v>
      </c>
      <c r="C486" s="133">
        <f>TEXT(B486,"aaa")</f>
        <v/>
      </c>
      <c r="D486" s="133" t="inlineStr">
        <is>
          <t>기획사이다</t>
        </is>
      </c>
      <c r="E486" s="133">
        <f>VLOOKUP(G486,매칭테이블!D:E,2,0)</f>
        <v/>
      </c>
      <c r="F486" s="133" t="n"/>
      <c r="G486" s="133">
        <f>VLOOKUP(A486,'카페24 매칭'!B:C,2,0)</f>
        <v/>
      </c>
      <c r="H486" s="133" t="n"/>
      <c r="I486" s="133" t="n"/>
      <c r="J486" s="11" t="n">
        <v>5020909.090909091</v>
      </c>
      <c r="K486" s="133">
        <f>VLOOKUP($N486,매칭테이블!$G:$J,2,0)*H486</f>
        <v/>
      </c>
      <c r="L486" s="133">
        <f>K486-VLOOKUP($N486,매칭테이블!$G:$J,3,0)*K486</f>
        <v/>
      </c>
      <c r="M486" s="133">
        <f>VLOOKUP($N486,매칭테이블!$G:$J,4,0)*H486</f>
        <v/>
      </c>
      <c r="N486" s="133">
        <f>F486&amp;E486&amp;G486&amp;I486</f>
        <v/>
      </c>
      <c r="O486" s="133" t="n"/>
      <c r="P486" s="133" t="n"/>
    </row>
    <row r="487" hidden="1" customFormat="1" s="133">
      <c r="B487" s="150" t="n">
        <v>43834</v>
      </c>
      <c r="C487" s="133">
        <f>TEXT(B487,"aaa")</f>
        <v/>
      </c>
      <c r="D487" s="133" t="inlineStr">
        <is>
          <t>인스타그램(랄라블라)</t>
        </is>
      </c>
      <c r="E487" s="133">
        <f>VLOOKUP(G487,매칭테이블!D:E,2,0)</f>
        <v/>
      </c>
      <c r="F487" s="133" t="n"/>
      <c r="G487" s="133">
        <f>VLOOKUP(A487,'카페24 매칭'!B:C,2,0)</f>
        <v/>
      </c>
      <c r="H487" s="133" t="n"/>
      <c r="I487" s="133" t="n"/>
      <c r="J487" s="11" t="n">
        <v>25317</v>
      </c>
      <c r="K487" s="133">
        <f>VLOOKUP($N487,매칭테이블!$G:$J,2,0)*H487</f>
        <v/>
      </c>
      <c r="L487" s="133">
        <f>K487-VLOOKUP($N487,매칭테이블!$G:$J,3,0)*K487</f>
        <v/>
      </c>
      <c r="M487" s="133">
        <f>VLOOKUP($N487,매칭테이블!$G:$J,4,0)*H487</f>
        <v/>
      </c>
      <c r="N487" s="133">
        <f>F487&amp;E487&amp;G487&amp;I487</f>
        <v/>
      </c>
      <c r="O487" s="133" t="n"/>
      <c r="P487" s="133" t="n"/>
    </row>
    <row r="488" hidden="1" customFormat="1" s="133">
      <c r="B488" s="150" t="n">
        <v>43834</v>
      </c>
      <c r="C488" s="133">
        <f>TEXT(B488,"aaa")</f>
        <v/>
      </c>
      <c r="D488" s="133" t="inlineStr">
        <is>
          <t>인스타그램(블로그)</t>
        </is>
      </c>
      <c r="E488" s="133">
        <f>VLOOKUP(G488,매칭테이블!D:E,2,0)</f>
        <v/>
      </c>
      <c r="F488" s="133" t="n"/>
      <c r="G488" s="133">
        <f>VLOOKUP(A488,'카페24 매칭'!B:C,2,0)</f>
        <v/>
      </c>
      <c r="H488" s="133" t="n"/>
      <c r="I488" s="133" t="n"/>
      <c r="J488" s="11" t="n">
        <v>53171</v>
      </c>
      <c r="K488" s="133">
        <f>VLOOKUP($N488,매칭테이블!$G:$J,2,0)*H488</f>
        <v/>
      </c>
      <c r="L488" s="133">
        <f>K488-VLOOKUP($N488,매칭테이블!$G:$J,3,0)*K488</f>
        <v/>
      </c>
      <c r="M488" s="133">
        <f>VLOOKUP($N488,매칭테이블!$G:$J,4,0)*H488</f>
        <v/>
      </c>
      <c r="N488" s="133">
        <f>F488&amp;E488&amp;G488&amp;I488</f>
        <v/>
      </c>
      <c r="O488" s="133" t="n"/>
      <c r="P488" s="133" t="n"/>
    </row>
    <row r="489" hidden="1" customFormat="1" s="133">
      <c r="B489" s="150" t="n">
        <v>43834</v>
      </c>
      <c r="C489" s="133">
        <f>TEXT(B489,"aaa")</f>
        <v/>
      </c>
      <c r="D489" s="133" t="inlineStr">
        <is>
          <t>인스타그램(전환)</t>
        </is>
      </c>
      <c r="E489" s="133">
        <f>VLOOKUP(G489,매칭테이블!D:E,2,0)</f>
        <v/>
      </c>
      <c r="F489" s="133" t="n"/>
      <c r="G489" s="133">
        <f>VLOOKUP(A489,'카페24 매칭'!B:C,2,0)</f>
        <v/>
      </c>
      <c r="H489" s="133" t="n"/>
      <c r="I489" s="133" t="n"/>
      <c r="J489" s="11" t="n">
        <v>524868</v>
      </c>
      <c r="K489" s="133">
        <f>VLOOKUP($N489,매칭테이블!$G:$J,2,0)*H489</f>
        <v/>
      </c>
      <c r="L489" s="133">
        <f>K489-VLOOKUP($N489,매칭테이블!$G:$J,3,0)*K489</f>
        <v/>
      </c>
      <c r="M489" s="133">
        <f>VLOOKUP($N489,매칭테이블!$G:$J,4,0)*H489</f>
        <v/>
      </c>
      <c r="N489" s="133">
        <f>F489&amp;E489&amp;G489&amp;I489</f>
        <v/>
      </c>
      <c r="O489" s="133" t="n"/>
      <c r="P489" s="133" t="n"/>
    </row>
    <row r="490" hidden="1" customFormat="1" s="133">
      <c r="B490" s="150" t="n">
        <v>43834</v>
      </c>
      <c r="C490" s="133">
        <f>TEXT(B490,"aaa")</f>
        <v/>
      </c>
      <c r="D490" s="133" t="inlineStr">
        <is>
          <t>네이버 브랜드검색</t>
        </is>
      </c>
      <c r="E490" s="133">
        <f>VLOOKUP(G490,매칭테이블!D:E,2,0)</f>
        <v/>
      </c>
      <c r="F490" s="133" t="n"/>
      <c r="G490" s="133">
        <f>VLOOKUP(A490,'카페24 매칭'!B:C,2,0)</f>
        <v/>
      </c>
      <c r="H490" s="133" t="n"/>
      <c r="I490" s="133" t="n"/>
      <c r="J490" s="11" t="n">
        <v>20000</v>
      </c>
      <c r="K490" s="133">
        <f>VLOOKUP($N490,매칭테이블!$G:$J,2,0)*H490</f>
        <v/>
      </c>
      <c r="L490" s="133">
        <f>K490-VLOOKUP($N490,매칭테이블!$G:$J,3,0)*K490</f>
        <v/>
      </c>
      <c r="M490" s="133">
        <f>VLOOKUP($N490,매칭테이블!$G:$J,4,0)*H490</f>
        <v/>
      </c>
      <c r="N490" s="133">
        <f>F490&amp;E490&amp;G490&amp;I490</f>
        <v/>
      </c>
      <c r="O490" s="133" t="n"/>
      <c r="P490" s="133" t="n"/>
    </row>
    <row r="491" hidden="1" customFormat="1" s="133">
      <c r="B491" s="150" t="n">
        <v>43834</v>
      </c>
      <c r="C491" s="133">
        <f>TEXT(B491,"aaa")</f>
        <v/>
      </c>
      <c r="D491" s="133" t="inlineStr">
        <is>
          <t>네이버 쇼핑검색</t>
        </is>
      </c>
      <c r="E491" s="133">
        <f>VLOOKUP(G491,매칭테이블!D:E,2,0)</f>
        <v/>
      </c>
      <c r="F491" s="133" t="n"/>
      <c r="G491" s="133">
        <f>VLOOKUP(A491,'카페24 매칭'!B:C,2,0)</f>
        <v/>
      </c>
      <c r="H491" s="133" t="n"/>
      <c r="I491" s="133" t="n"/>
      <c r="J491" s="11" t="n">
        <v>8159.999999999999</v>
      </c>
      <c r="K491" s="133">
        <f>VLOOKUP($N491,매칭테이블!$G:$J,2,0)*H491</f>
        <v/>
      </c>
      <c r="L491" s="133">
        <f>K491-VLOOKUP($N491,매칭테이블!$G:$J,3,0)*K491</f>
        <v/>
      </c>
      <c r="M491" s="133">
        <f>VLOOKUP($N491,매칭테이블!$G:$J,4,0)*H491</f>
        <v/>
      </c>
      <c r="N491" s="133">
        <f>F491&amp;E491&amp;G491&amp;I491</f>
        <v/>
      </c>
      <c r="O491" s="133" t="n"/>
      <c r="P491" s="133" t="n"/>
    </row>
    <row r="492" hidden="1" customFormat="1" s="133">
      <c r="B492" s="150" t="n">
        <v>43835</v>
      </c>
      <c r="C492" s="133">
        <f>TEXT(B492,"aaa")</f>
        <v/>
      </c>
      <c r="D492" s="133" t="inlineStr">
        <is>
          <t>인스타그램(랄라블라)</t>
        </is>
      </c>
      <c r="E492" s="133">
        <f>VLOOKUP(G492,매칭테이블!D:E,2,0)</f>
        <v/>
      </c>
      <c r="F492" s="133" t="n"/>
      <c r="G492" s="133">
        <f>VLOOKUP(A492,'카페24 매칭'!B:C,2,0)</f>
        <v/>
      </c>
      <c r="H492" s="133" t="n"/>
      <c r="I492" s="133" t="n"/>
      <c r="J492" s="11" t="n">
        <v>25019</v>
      </c>
      <c r="K492" s="133">
        <f>VLOOKUP($N492,매칭테이블!$G:$J,2,0)*H492</f>
        <v/>
      </c>
      <c r="L492" s="133">
        <f>K492-VLOOKUP($N492,매칭테이블!$G:$J,3,0)*K492</f>
        <v/>
      </c>
      <c r="M492" s="133">
        <f>VLOOKUP($N492,매칭테이블!$G:$J,4,0)*H492</f>
        <v/>
      </c>
      <c r="N492" s="133">
        <f>F492&amp;E492&amp;G492&amp;I492</f>
        <v/>
      </c>
      <c r="O492" s="133" t="n"/>
      <c r="P492" s="133" t="n"/>
    </row>
    <row r="493" hidden="1" customFormat="1" s="133">
      <c r="B493" s="150" t="n">
        <v>43835</v>
      </c>
      <c r="C493" s="133">
        <f>TEXT(B493,"aaa")</f>
        <v/>
      </c>
      <c r="D493" s="133" t="inlineStr">
        <is>
          <t>인스타그램(블로그)</t>
        </is>
      </c>
      <c r="E493" s="133">
        <f>VLOOKUP(G493,매칭테이블!D:E,2,0)</f>
        <v/>
      </c>
      <c r="F493" s="133" t="n"/>
      <c r="G493" s="133">
        <f>VLOOKUP(A493,'카페24 매칭'!B:C,2,0)</f>
        <v/>
      </c>
      <c r="H493" s="133" t="n"/>
      <c r="I493" s="133" t="n"/>
      <c r="J493" s="11" t="n">
        <v>50056</v>
      </c>
      <c r="K493" s="133">
        <f>VLOOKUP($N493,매칭테이블!$G:$J,2,0)*H493</f>
        <v/>
      </c>
      <c r="L493" s="133">
        <f>K493-VLOOKUP($N493,매칭테이블!$G:$J,3,0)*K493</f>
        <v/>
      </c>
      <c r="M493" s="133">
        <f>VLOOKUP($N493,매칭테이블!$G:$J,4,0)*H493</f>
        <v/>
      </c>
      <c r="N493" s="133">
        <f>F493&amp;E493&amp;G493&amp;I493</f>
        <v/>
      </c>
      <c r="O493" s="133" t="n"/>
      <c r="P493" s="133" t="n"/>
    </row>
    <row r="494" hidden="1" customFormat="1" s="133">
      <c r="B494" s="150" t="n">
        <v>43835</v>
      </c>
      <c r="C494" s="133">
        <f>TEXT(B494,"aaa")</f>
        <v/>
      </c>
      <c r="D494" s="133" t="inlineStr">
        <is>
          <t>인스타그램(전환)</t>
        </is>
      </c>
      <c r="E494" s="133">
        <f>VLOOKUP(G494,매칭테이블!D:E,2,0)</f>
        <v/>
      </c>
      <c r="F494" s="133" t="n"/>
      <c r="G494" s="133">
        <f>VLOOKUP(A494,'카페24 매칭'!B:C,2,0)</f>
        <v/>
      </c>
      <c r="H494" s="133" t="n"/>
      <c r="I494" s="133" t="n"/>
      <c r="J494" s="11" t="n">
        <v>500863</v>
      </c>
      <c r="K494" s="133">
        <f>VLOOKUP($N494,매칭테이블!$G:$J,2,0)*H494</f>
        <v/>
      </c>
      <c r="L494" s="133">
        <f>K494-VLOOKUP($N494,매칭테이블!$G:$J,3,0)*K494</f>
        <v/>
      </c>
      <c r="M494" s="133">
        <f>VLOOKUP($N494,매칭테이블!$G:$J,4,0)*H494</f>
        <v/>
      </c>
      <c r="N494" s="133">
        <f>F494&amp;E494&amp;G494&amp;I494</f>
        <v/>
      </c>
      <c r="O494" s="133" t="n"/>
      <c r="P494" s="133" t="n"/>
    </row>
    <row r="495" hidden="1" customFormat="1" s="133">
      <c r="B495" s="150" t="n">
        <v>43835</v>
      </c>
      <c r="C495" s="133">
        <f>TEXT(B495,"aaa")</f>
        <v/>
      </c>
      <c r="D495" s="133" t="inlineStr">
        <is>
          <t>네이버 브랜드검색</t>
        </is>
      </c>
      <c r="E495" s="133">
        <f>VLOOKUP(G495,매칭테이블!D:E,2,0)</f>
        <v/>
      </c>
      <c r="F495" s="133" t="n"/>
      <c r="G495" s="133">
        <f>VLOOKUP(A495,'카페24 매칭'!B:C,2,0)</f>
        <v/>
      </c>
      <c r="H495" s="133" t="n"/>
      <c r="I495" s="133" t="n"/>
      <c r="J495" s="11" t="n">
        <v>20000</v>
      </c>
      <c r="K495" s="133">
        <f>VLOOKUP($N495,매칭테이블!$G:$J,2,0)*H495</f>
        <v/>
      </c>
      <c r="L495" s="133">
        <f>K495-VLOOKUP($N495,매칭테이블!$G:$J,3,0)*K495</f>
        <v/>
      </c>
      <c r="M495" s="133">
        <f>VLOOKUP($N495,매칭테이블!$G:$J,4,0)*H495</f>
        <v/>
      </c>
      <c r="N495" s="133">
        <f>F495&amp;E495&amp;G495&amp;I495</f>
        <v/>
      </c>
      <c r="O495" s="133" t="n"/>
      <c r="P495" s="133" t="n"/>
    </row>
    <row r="496" hidden="1" customFormat="1" s="133">
      <c r="B496" s="150" t="n">
        <v>43835</v>
      </c>
      <c r="C496" s="133">
        <f>TEXT(B496,"aaa")</f>
        <v/>
      </c>
      <c r="D496" s="133" t="inlineStr">
        <is>
          <t>네이버 쇼핑검색</t>
        </is>
      </c>
      <c r="E496" s="133">
        <f>VLOOKUP(G496,매칭테이블!D:E,2,0)</f>
        <v/>
      </c>
      <c r="F496" s="133" t="n"/>
      <c r="G496" s="133">
        <f>VLOOKUP(A496,'카페24 매칭'!B:C,2,0)</f>
        <v/>
      </c>
      <c r="H496" s="133" t="n"/>
      <c r="I496" s="133" t="n"/>
      <c r="J496" s="11" t="n">
        <v>8200</v>
      </c>
      <c r="K496" s="133">
        <f>VLOOKUP($N496,매칭테이블!$G:$J,2,0)*H496</f>
        <v/>
      </c>
      <c r="L496" s="133">
        <f>K496-VLOOKUP($N496,매칭테이블!$G:$J,3,0)*K496</f>
        <v/>
      </c>
      <c r="M496" s="133">
        <f>VLOOKUP($N496,매칭테이블!$G:$J,4,0)*H496</f>
        <v/>
      </c>
      <c r="N496" s="133">
        <f>F496&amp;E496&amp;G496&amp;I496</f>
        <v/>
      </c>
      <c r="O496" s="133" t="n"/>
      <c r="P496" s="133" t="n"/>
    </row>
    <row r="497" hidden="1" customFormat="1" s="133">
      <c r="B497" s="150" t="n">
        <v>43835</v>
      </c>
      <c r="C497" s="133">
        <f>TEXT(B497,"aaa")</f>
        <v/>
      </c>
      <c r="D497" s="133" t="inlineStr">
        <is>
          <t>SMS</t>
        </is>
      </c>
      <c r="E497" s="133">
        <f>VLOOKUP(G497,매칭테이블!D:E,2,0)</f>
        <v/>
      </c>
      <c r="F497" s="133" t="n"/>
      <c r="G497" s="133">
        <f>VLOOKUP(A497,'카페24 매칭'!B:C,2,0)</f>
        <v/>
      </c>
      <c r="H497" s="133" t="n"/>
      <c r="I497" s="133" t="n"/>
      <c r="J497" s="11" t="n">
        <v>270</v>
      </c>
      <c r="K497" s="133">
        <f>VLOOKUP($N497,매칭테이블!$G:$J,2,0)*H497</f>
        <v/>
      </c>
      <c r="L497" s="133">
        <f>K497-VLOOKUP($N497,매칭테이블!$G:$J,3,0)*K497</f>
        <v/>
      </c>
      <c r="M497" s="133">
        <f>VLOOKUP($N497,매칭테이블!$G:$J,4,0)*H497</f>
        <v/>
      </c>
      <c r="N497" s="133">
        <f>F497&amp;E497&amp;G497&amp;I497</f>
        <v/>
      </c>
      <c r="O497" s="133" t="n"/>
      <c r="P497" s="133" t="n"/>
    </row>
    <row r="498" hidden="1" customFormat="1" s="133">
      <c r="B498" s="150" t="n">
        <v>43835</v>
      </c>
      <c r="C498" s="133">
        <f>TEXT(B498,"aaa")</f>
        <v/>
      </c>
      <c r="D498" s="133" t="inlineStr">
        <is>
          <t>카카오톡 메시지</t>
        </is>
      </c>
      <c r="E498" s="133">
        <f>VLOOKUP(G498,매칭테이블!D:E,2,0)</f>
        <v/>
      </c>
      <c r="F498" s="133" t="n"/>
      <c r="G498" s="133">
        <f>VLOOKUP(A498,'카페24 매칭'!B:C,2,0)</f>
        <v/>
      </c>
      <c r="H498" s="133" t="n"/>
      <c r="I498" s="133" t="n"/>
      <c r="J498" s="11" t="n">
        <v>300</v>
      </c>
      <c r="K498" s="133">
        <f>VLOOKUP($N498,매칭테이블!$G:$J,2,0)*H498</f>
        <v/>
      </c>
      <c r="L498" s="133">
        <f>K498-VLOOKUP($N498,매칭테이블!$G:$J,3,0)*K498</f>
        <v/>
      </c>
      <c r="M498" s="133">
        <f>VLOOKUP($N498,매칭테이블!$G:$J,4,0)*H498</f>
        <v/>
      </c>
      <c r="N498" s="133">
        <f>F498&amp;E498&amp;G498&amp;I498</f>
        <v/>
      </c>
      <c r="O498" s="133" t="n"/>
      <c r="P498" s="133" t="n"/>
    </row>
    <row r="499" hidden="1" customFormat="1" s="133">
      <c r="B499" s="150" t="n">
        <v>43836</v>
      </c>
      <c r="C499" s="133">
        <f>TEXT(B499,"aaa")</f>
        <v/>
      </c>
      <c r="D499" s="133" t="inlineStr">
        <is>
          <t>인스타그램(랄라블라)</t>
        </is>
      </c>
      <c r="E499" s="133">
        <f>VLOOKUP(G499,매칭테이블!D:E,2,0)</f>
        <v/>
      </c>
      <c r="G499">
        <f>VLOOKUP(A499,'카페24 매칭'!B:C,2,0)</f>
        <v/>
      </c>
      <c r="J499" s="11" t="n">
        <v>24361</v>
      </c>
      <c r="K499">
        <f>VLOOKUP($N499,매칭테이블!$G:$J,2,0)*H499</f>
        <v/>
      </c>
      <c r="L499">
        <f>K499-VLOOKUP($N499,매칭테이블!$G:$J,3,0)*K499</f>
        <v/>
      </c>
      <c r="M499">
        <f>VLOOKUP($N499,매칭테이블!$G:$J,4,0)*H499</f>
        <v/>
      </c>
      <c r="N499">
        <f>F499&amp;E499&amp;G499&amp;I499</f>
        <v/>
      </c>
    </row>
    <row r="500" hidden="1" customFormat="1" s="133">
      <c r="B500" s="150" t="n">
        <v>43836</v>
      </c>
      <c r="C500" s="133">
        <f>TEXT(B500,"aaa")</f>
        <v/>
      </c>
      <c r="D500" s="133" t="inlineStr">
        <is>
          <t>인스타그램(블로그)</t>
        </is>
      </c>
      <c r="E500" s="133">
        <f>VLOOKUP(G500,매칭테이블!D:E,2,0)</f>
        <v/>
      </c>
      <c r="G500">
        <f>VLOOKUP(A500,'카페24 매칭'!B:C,2,0)</f>
        <v/>
      </c>
      <c r="J500" s="11" t="n">
        <v>48648</v>
      </c>
      <c r="K500">
        <f>VLOOKUP($N500,매칭테이블!$G:$J,2,0)*H500</f>
        <v/>
      </c>
      <c r="L500">
        <f>K500-VLOOKUP($N500,매칭테이블!$G:$J,3,0)*K500</f>
        <v/>
      </c>
      <c r="M500">
        <f>VLOOKUP($N500,매칭테이블!$G:$J,4,0)*H500</f>
        <v/>
      </c>
      <c r="N500">
        <f>F500&amp;E500&amp;G500&amp;I500</f>
        <v/>
      </c>
    </row>
    <row r="501" hidden="1" customFormat="1" s="133">
      <c r="B501" s="150" t="n">
        <v>43836</v>
      </c>
      <c r="C501" s="133">
        <f>TEXT(B501,"aaa")</f>
        <v/>
      </c>
      <c r="D501" s="133" t="inlineStr">
        <is>
          <t>인스타그램(전환)</t>
        </is>
      </c>
      <c r="E501" s="133">
        <f>VLOOKUP(G501,매칭테이블!D:E,2,0)</f>
        <v/>
      </c>
      <c r="G501">
        <f>VLOOKUP(A501,'카페24 매칭'!B:C,2,0)</f>
        <v/>
      </c>
      <c r="J501" s="11" t="n">
        <v>489928</v>
      </c>
      <c r="K501">
        <f>VLOOKUP($N501,매칭테이블!$G:$J,2,0)*H501</f>
        <v/>
      </c>
      <c r="L501">
        <f>K501-VLOOKUP($N501,매칭테이블!$G:$J,3,0)*K501</f>
        <v/>
      </c>
      <c r="M501">
        <f>VLOOKUP($N501,매칭테이블!$G:$J,4,0)*H501</f>
        <v/>
      </c>
      <c r="N501">
        <f>F501&amp;E501&amp;G501&amp;I501</f>
        <v/>
      </c>
    </row>
    <row r="502" hidden="1" customFormat="1" s="133">
      <c r="B502" s="150" t="n">
        <v>43836</v>
      </c>
      <c r="C502" s="133">
        <f>TEXT(B502,"aaa")</f>
        <v/>
      </c>
      <c r="D502" s="133" t="inlineStr">
        <is>
          <t>네이버 브랜드검색</t>
        </is>
      </c>
      <c r="E502" s="133">
        <f>VLOOKUP(G502,매칭테이블!D:E,2,0)</f>
        <v/>
      </c>
      <c r="G502">
        <f>VLOOKUP(A502,'카페24 매칭'!B:C,2,0)</f>
        <v/>
      </c>
      <c r="J502" s="11" t="n">
        <v>20000</v>
      </c>
      <c r="K502">
        <f>VLOOKUP($N502,매칭테이블!$G:$J,2,0)*H502</f>
        <v/>
      </c>
      <c r="L502">
        <f>K502-VLOOKUP($N502,매칭테이블!$G:$J,3,0)*K502</f>
        <v/>
      </c>
      <c r="M502">
        <f>VLOOKUP($N502,매칭테이블!$G:$J,4,0)*H502</f>
        <v/>
      </c>
      <c r="N502">
        <f>F502&amp;E502&amp;G502&amp;I502</f>
        <v/>
      </c>
    </row>
    <row r="503" hidden="1" customFormat="1" s="133">
      <c r="B503" s="150" t="n">
        <v>43836</v>
      </c>
      <c r="C503" s="133">
        <f>TEXT(B503,"aaa")</f>
        <v/>
      </c>
      <c r="D503" s="133" t="inlineStr">
        <is>
          <t>네이버 쇼핑검색</t>
        </is>
      </c>
      <c r="E503" s="133">
        <f>VLOOKUP(G503,매칭테이블!D:E,2,0)</f>
        <v/>
      </c>
      <c r="G503">
        <f>VLOOKUP(A503,'카페24 매칭'!B:C,2,0)</f>
        <v/>
      </c>
      <c r="J503" s="11" t="n">
        <v>8600</v>
      </c>
      <c r="K503">
        <f>VLOOKUP($N503,매칭테이블!$G:$J,2,0)*H503</f>
        <v/>
      </c>
      <c r="L503">
        <f>K503-VLOOKUP($N503,매칭테이블!$G:$J,3,0)*K503</f>
        <v/>
      </c>
      <c r="M503">
        <f>VLOOKUP($N503,매칭테이블!$G:$J,4,0)*H503</f>
        <v/>
      </c>
      <c r="N503">
        <f>F503&amp;E503&amp;G503&amp;I503</f>
        <v/>
      </c>
    </row>
    <row r="504" hidden="1" customFormat="1" s="133">
      <c r="B504" s="150" t="n">
        <v>43836</v>
      </c>
      <c r="C504" s="133">
        <f>TEXT(B504,"aaa")</f>
        <v/>
      </c>
      <c r="D504" s="133" t="inlineStr">
        <is>
          <t>SMS</t>
        </is>
      </c>
      <c r="E504" s="133">
        <f>VLOOKUP(G504,매칭테이블!D:E,2,0)</f>
        <v/>
      </c>
      <c r="G504" s="133">
        <f>VLOOKUP(A504,'카페24 매칭'!B:C,2,0)</f>
        <v/>
      </c>
      <c r="J504" s="11" t="n">
        <v>420</v>
      </c>
      <c r="K504">
        <f>VLOOKUP($N504,매칭테이블!$G:$J,2,0)*H504</f>
        <v/>
      </c>
      <c r="L504">
        <f>K504-VLOOKUP($N504,매칭테이블!$G:$J,3,0)*K504</f>
        <v/>
      </c>
      <c r="M504">
        <f>VLOOKUP($N504,매칭테이블!$G:$J,4,0)*H504</f>
        <v/>
      </c>
      <c r="N504">
        <f>F504&amp;E504&amp;G504&amp;I504</f>
        <v/>
      </c>
    </row>
    <row r="505" hidden="1" customFormat="1" s="133">
      <c r="B505" s="150" t="n">
        <v>43836</v>
      </c>
      <c r="C505" s="133">
        <f>TEXT(B505,"aaa")</f>
        <v/>
      </c>
      <c r="D505" s="133" t="inlineStr">
        <is>
          <t>자사몰 스킨 교체</t>
        </is>
      </c>
      <c r="E505" s="133">
        <f>VLOOKUP(G505,매칭테이블!D:E,2,0)</f>
        <v/>
      </c>
      <c r="G505">
        <f>VLOOKUP(A505,'카페24 매칭'!B:C,2,0)</f>
        <v/>
      </c>
      <c r="J505" s="11" t="n">
        <v>227272.7272727273</v>
      </c>
      <c r="K505">
        <f>VLOOKUP($N505,매칭테이블!$G:$J,2,0)*H505</f>
        <v/>
      </c>
      <c r="L505">
        <f>K505-VLOOKUP($N505,매칭테이블!$G:$J,3,0)*K505</f>
        <v/>
      </c>
      <c r="M505">
        <f>VLOOKUP($N505,매칭테이블!$G:$J,4,0)*H505</f>
        <v/>
      </c>
      <c r="N505">
        <f>F505&amp;E505&amp;G505&amp;I505</f>
        <v/>
      </c>
    </row>
    <row r="506" hidden="1" customFormat="1" s="133">
      <c r="B506" s="150" t="n">
        <v>43837</v>
      </c>
      <c r="C506" s="133">
        <f>TEXT(B506,"aaa")</f>
        <v/>
      </c>
      <c r="D506" s="133" t="inlineStr">
        <is>
          <t>인스타그램(랄라블라)</t>
        </is>
      </c>
      <c r="E506" s="133">
        <f>VLOOKUP(G506,매칭테이블!D:E,2,0)</f>
        <v/>
      </c>
      <c r="G506">
        <f>VLOOKUP(A506,'카페24 매칭'!B:C,2,0)</f>
        <v/>
      </c>
      <c r="J506" s="11" t="n">
        <v>25136</v>
      </c>
      <c r="K506">
        <f>VLOOKUP($N506,매칭테이블!$G:$J,2,0)*H506</f>
        <v/>
      </c>
      <c r="L506">
        <f>K506-VLOOKUP($N506,매칭테이블!$G:$J,3,0)*K506</f>
        <v/>
      </c>
      <c r="M506">
        <f>VLOOKUP($N506,매칭테이블!$G:$J,4,0)*H506</f>
        <v/>
      </c>
      <c r="N506">
        <f>F506&amp;E506&amp;G506&amp;I506</f>
        <v/>
      </c>
    </row>
    <row r="507" hidden="1" customFormat="1" s="133">
      <c r="B507" s="150" t="n">
        <v>43837</v>
      </c>
      <c r="C507" s="133">
        <f>TEXT(B507,"aaa")</f>
        <v/>
      </c>
      <c r="D507" s="133" t="inlineStr">
        <is>
          <t>인스타그램(블로그)</t>
        </is>
      </c>
      <c r="E507" s="133">
        <f>VLOOKUP(G507,매칭테이블!D:E,2,0)</f>
        <v/>
      </c>
      <c r="G507">
        <f>VLOOKUP(A507,'카페24 매칭'!B:C,2,0)</f>
        <v/>
      </c>
      <c r="J507" s="11" t="n">
        <v>50327</v>
      </c>
      <c r="K507">
        <f>VLOOKUP($N507,매칭테이블!$G:$J,2,0)*H507</f>
        <v/>
      </c>
      <c r="L507">
        <f>K507-VLOOKUP($N507,매칭테이블!$G:$J,3,0)*K507</f>
        <v/>
      </c>
      <c r="M507">
        <f>VLOOKUP($N507,매칭테이블!$G:$J,4,0)*H507</f>
        <v/>
      </c>
      <c r="N507">
        <f>F507&amp;E507&amp;G507&amp;I507</f>
        <v/>
      </c>
    </row>
    <row r="508" hidden="1" customFormat="1" s="133">
      <c r="B508" s="150" t="n">
        <v>43837</v>
      </c>
      <c r="C508" s="133">
        <f>TEXT(B508,"aaa")</f>
        <v/>
      </c>
      <c r="D508" s="133" t="inlineStr">
        <is>
          <t>인스타그램(전환)</t>
        </is>
      </c>
      <c r="E508" s="133">
        <f>VLOOKUP(G508,매칭테이블!D:E,2,0)</f>
        <v/>
      </c>
      <c r="G508">
        <f>VLOOKUP(A508,'카페24 매칭'!B:C,2,0)</f>
        <v/>
      </c>
      <c r="J508" s="11" t="n">
        <v>489707</v>
      </c>
      <c r="K508">
        <f>VLOOKUP($N508,매칭테이블!$G:$J,2,0)*H508</f>
        <v/>
      </c>
      <c r="L508">
        <f>K508-VLOOKUP($N508,매칭테이블!$G:$J,3,0)*K508</f>
        <v/>
      </c>
      <c r="M508">
        <f>VLOOKUP($N508,매칭테이블!$G:$J,4,0)*H508</f>
        <v/>
      </c>
      <c r="N508">
        <f>F508&amp;E508&amp;G508&amp;I508</f>
        <v/>
      </c>
    </row>
    <row r="509" hidden="1" customFormat="1" s="133">
      <c r="B509" s="150" t="n">
        <v>43837</v>
      </c>
      <c r="C509" s="133">
        <f>TEXT(B509,"aaa")</f>
        <v/>
      </c>
      <c r="D509" s="133" t="inlineStr">
        <is>
          <t>네이버 브랜드검색</t>
        </is>
      </c>
      <c r="E509" s="133">
        <f>VLOOKUP(G509,매칭테이블!D:E,2,0)</f>
        <v/>
      </c>
      <c r="G509">
        <f>VLOOKUP(A509,'카페24 매칭'!B:C,2,0)</f>
        <v/>
      </c>
      <c r="J509" s="11" t="n">
        <v>20000</v>
      </c>
      <c r="K509">
        <f>VLOOKUP($N509,매칭테이블!$G:$J,2,0)*H509</f>
        <v/>
      </c>
      <c r="L509">
        <f>K509-VLOOKUP($N509,매칭테이블!$G:$J,3,0)*K509</f>
        <v/>
      </c>
      <c r="M509">
        <f>VLOOKUP($N509,매칭테이블!$G:$J,4,0)*H509</f>
        <v/>
      </c>
      <c r="N509">
        <f>F509&amp;E509&amp;G509&amp;I509</f>
        <v/>
      </c>
    </row>
    <row r="510" hidden="1" customFormat="1" s="133">
      <c r="B510" s="150" t="n">
        <v>43837</v>
      </c>
      <c r="C510" s="133">
        <f>TEXT(B510,"aaa")</f>
        <v/>
      </c>
      <c r="D510" s="133" t="inlineStr">
        <is>
          <t>네이버 쇼핑검색</t>
        </is>
      </c>
      <c r="E510" s="133">
        <f>VLOOKUP(G510,매칭테이블!D:E,2,0)</f>
        <v/>
      </c>
      <c r="G510">
        <f>VLOOKUP(A510,'카페24 매칭'!B:C,2,0)</f>
        <v/>
      </c>
      <c r="J510" s="11" t="n">
        <v>7499.999999999999</v>
      </c>
      <c r="K510">
        <f>VLOOKUP($N510,매칭테이블!$G:$J,2,0)*H510</f>
        <v/>
      </c>
      <c r="L510">
        <f>K510-VLOOKUP($N510,매칭테이블!$G:$J,3,0)*K510</f>
        <v/>
      </c>
      <c r="M510">
        <f>VLOOKUP($N510,매칭테이블!$G:$J,4,0)*H510</f>
        <v/>
      </c>
      <c r="N510">
        <f>F510&amp;E510&amp;G510&amp;I510</f>
        <v/>
      </c>
    </row>
    <row r="511" hidden="1" customFormat="1" s="133">
      <c r="B511" s="150" t="n">
        <v>43838</v>
      </c>
      <c r="C511" s="133">
        <f>TEXT(B511,"aaa")</f>
        <v/>
      </c>
      <c r="D511" s="133" t="inlineStr">
        <is>
          <t>인스타그램(랄라블라)</t>
        </is>
      </c>
      <c r="E511" s="133">
        <f>VLOOKUP(G511,매칭테이블!D:E,2,0)</f>
        <v/>
      </c>
      <c r="G511">
        <f>VLOOKUP(A511,'카페24 매칭'!B:C,2,0)</f>
        <v/>
      </c>
      <c r="J511" s="11" t="n">
        <v>24838</v>
      </c>
      <c r="K511">
        <f>VLOOKUP($N511,매칭테이블!$G:$J,2,0)*H511</f>
        <v/>
      </c>
      <c r="L511">
        <f>K511-VLOOKUP($N511,매칭테이블!$G:$J,3,0)*K511</f>
        <v/>
      </c>
      <c r="M511">
        <f>VLOOKUP($N511,매칭테이블!$G:$J,4,0)*H511</f>
        <v/>
      </c>
      <c r="N511">
        <f>F511&amp;E511&amp;G511&amp;I511</f>
        <v/>
      </c>
    </row>
    <row r="512" hidden="1" customFormat="1" s="133">
      <c r="B512" s="150" t="n">
        <v>43838</v>
      </c>
      <c r="C512" s="133">
        <f>TEXT(B512,"aaa")</f>
        <v/>
      </c>
      <c r="D512" s="133" t="inlineStr">
        <is>
          <t>인스타그램(블로그)</t>
        </is>
      </c>
      <c r="E512" s="133">
        <f>VLOOKUP(G512,매칭테이블!D:E,2,0)</f>
        <v/>
      </c>
      <c r="G512">
        <f>VLOOKUP(A512,'카페24 매칭'!B:C,2,0)</f>
        <v/>
      </c>
      <c r="J512" s="11" t="n">
        <v>48829</v>
      </c>
      <c r="K512">
        <f>VLOOKUP($N512,매칭테이블!$G:$J,2,0)*H512</f>
        <v/>
      </c>
      <c r="L512">
        <f>K512-VLOOKUP($N512,매칭테이블!$G:$J,3,0)*K512</f>
        <v/>
      </c>
      <c r="M512">
        <f>VLOOKUP($N512,매칭테이블!$G:$J,4,0)*H512</f>
        <v/>
      </c>
      <c r="N512">
        <f>F512&amp;E512&amp;G512&amp;I512</f>
        <v/>
      </c>
    </row>
    <row r="513" hidden="1" customFormat="1" s="133">
      <c r="B513" s="150" t="n">
        <v>43838</v>
      </c>
      <c r="C513" s="133">
        <f>TEXT(B513,"aaa")</f>
        <v/>
      </c>
      <c r="D513" s="133" t="inlineStr">
        <is>
          <t>인스타그램(전환)</t>
        </is>
      </c>
      <c r="E513" s="133">
        <f>VLOOKUP(G513,매칭테이블!D:E,2,0)</f>
        <v/>
      </c>
      <c r="G513">
        <f>VLOOKUP(A513,'카페24 매칭'!B:C,2,0)</f>
        <v/>
      </c>
      <c r="J513" s="11" t="n">
        <v>495239</v>
      </c>
      <c r="K513">
        <f>VLOOKUP($N513,매칭테이블!$G:$J,2,0)*H513</f>
        <v/>
      </c>
      <c r="L513">
        <f>K513-VLOOKUP($N513,매칭테이블!$G:$J,3,0)*K513</f>
        <v/>
      </c>
      <c r="M513">
        <f>VLOOKUP($N513,매칭테이블!$G:$J,4,0)*H513</f>
        <v/>
      </c>
      <c r="N513">
        <f>F513&amp;E513&amp;G513&amp;I513</f>
        <v/>
      </c>
    </row>
    <row r="514" hidden="1" customFormat="1" s="133">
      <c r="B514" s="150" t="n">
        <v>43838</v>
      </c>
      <c r="C514" s="133">
        <f>TEXT(B514,"aaa")</f>
        <v/>
      </c>
      <c r="D514" s="133" t="inlineStr">
        <is>
          <t>네이버 브랜드검색</t>
        </is>
      </c>
      <c r="E514" s="133">
        <f>VLOOKUP(G514,매칭테이블!D:E,2,0)</f>
        <v/>
      </c>
      <c r="G514">
        <f>VLOOKUP(A514,'카페24 매칭'!B:C,2,0)</f>
        <v/>
      </c>
      <c r="J514" s="11" t="n">
        <v>20000</v>
      </c>
      <c r="K514">
        <f>VLOOKUP($N514,매칭테이블!$G:$J,2,0)*H514</f>
        <v/>
      </c>
      <c r="L514">
        <f>K514-VLOOKUP($N514,매칭테이블!$G:$J,3,0)*K514</f>
        <v/>
      </c>
      <c r="M514">
        <f>VLOOKUP($N514,매칭테이블!$G:$J,4,0)*H514</f>
        <v/>
      </c>
      <c r="N514">
        <f>F514&amp;E514&amp;G514&amp;I514</f>
        <v/>
      </c>
    </row>
    <row r="515" hidden="1" customFormat="1" s="133">
      <c r="B515" s="150" t="n">
        <v>43838</v>
      </c>
      <c r="C515" s="133">
        <f>TEXT(B515,"aaa")</f>
        <v/>
      </c>
      <c r="D515" s="133" t="inlineStr">
        <is>
          <t>네이버 쇼핑검색</t>
        </is>
      </c>
      <c r="E515" s="133">
        <f>VLOOKUP(G515,매칭테이블!D:E,2,0)</f>
        <v/>
      </c>
      <c r="G515">
        <f>VLOOKUP(A515,'카페24 매칭'!B:C,2,0)</f>
        <v/>
      </c>
      <c r="J515" s="11" t="n">
        <v>8800</v>
      </c>
      <c r="K515">
        <f>VLOOKUP($N515,매칭테이블!$G:$J,2,0)*H515</f>
        <v/>
      </c>
      <c r="L515">
        <f>K515-VLOOKUP($N515,매칭테이블!$G:$J,3,0)*K515</f>
        <v/>
      </c>
      <c r="M515">
        <f>VLOOKUP($N515,매칭테이블!$G:$J,4,0)*H515</f>
        <v/>
      </c>
      <c r="N515">
        <f>F515&amp;E515&amp;G515&amp;I515</f>
        <v/>
      </c>
    </row>
    <row r="516" hidden="1" customFormat="1" s="133">
      <c r="B516" s="150" t="n">
        <v>43839</v>
      </c>
      <c r="C516" s="133">
        <f>TEXT(B516,"aaa")</f>
        <v/>
      </c>
      <c r="D516" s="133" t="inlineStr">
        <is>
          <t>인스타그램(랄라블라)</t>
        </is>
      </c>
      <c r="E516" s="133">
        <f>VLOOKUP(G516,매칭테이블!D:E,2,0)</f>
        <v/>
      </c>
      <c r="G516">
        <f>VLOOKUP(A516,'카페24 매칭'!B:C,2,0)</f>
        <v/>
      </c>
      <c r="J516" s="11" t="n">
        <v>25030</v>
      </c>
      <c r="K516">
        <f>VLOOKUP($N516,매칭테이블!$G:$J,2,0)*H516</f>
        <v/>
      </c>
      <c r="L516">
        <f>K516-VLOOKUP($N516,매칭테이블!$G:$J,3,0)*K516</f>
        <v/>
      </c>
      <c r="M516">
        <f>VLOOKUP($N516,매칭테이블!$G:$J,4,0)*H516</f>
        <v/>
      </c>
      <c r="N516">
        <f>F516&amp;E516&amp;G516&amp;I516</f>
        <v/>
      </c>
    </row>
    <row r="517" hidden="1" customFormat="1" s="133">
      <c r="B517" s="150" t="n">
        <v>43839</v>
      </c>
      <c r="C517" s="133">
        <f>TEXT(B517,"aaa")</f>
        <v/>
      </c>
      <c r="D517" s="133" t="inlineStr">
        <is>
          <t>인스타그램(블로그)</t>
        </is>
      </c>
      <c r="E517" s="133">
        <f>VLOOKUP(G517,매칭테이블!D:E,2,0)</f>
        <v/>
      </c>
      <c r="G517">
        <f>VLOOKUP(A517,'카페24 매칭'!B:C,2,0)</f>
        <v/>
      </c>
      <c r="J517" s="11" t="n">
        <v>49879</v>
      </c>
      <c r="K517">
        <f>VLOOKUP($N517,매칭테이블!$G:$J,2,0)*H517</f>
        <v/>
      </c>
      <c r="L517">
        <f>K517-VLOOKUP($N517,매칭테이블!$G:$J,3,0)*K517</f>
        <v/>
      </c>
      <c r="M517">
        <f>VLOOKUP($N517,매칭테이블!$G:$J,4,0)*H517</f>
        <v/>
      </c>
      <c r="N517">
        <f>F517&amp;E517&amp;G517&amp;I517</f>
        <v/>
      </c>
    </row>
    <row r="518" hidden="1" customFormat="1" s="133">
      <c r="B518" s="150" t="n">
        <v>43839</v>
      </c>
      <c r="C518" s="133">
        <f>TEXT(B518,"aaa")</f>
        <v/>
      </c>
      <c r="D518" s="133" t="inlineStr">
        <is>
          <t>인스타그램(전환)</t>
        </is>
      </c>
      <c r="E518" s="133">
        <f>VLOOKUP(G518,매칭테이블!D:E,2,0)</f>
        <v/>
      </c>
      <c r="G518">
        <f>VLOOKUP(A518,'카페24 매칭'!B:C,2,0)</f>
        <v/>
      </c>
      <c r="J518" s="11" t="n">
        <v>491968</v>
      </c>
      <c r="K518">
        <f>VLOOKUP($N518,매칭테이블!$G:$J,2,0)*H518</f>
        <v/>
      </c>
      <c r="L518">
        <f>K518-VLOOKUP($N518,매칭테이블!$G:$J,3,0)*K518</f>
        <v/>
      </c>
      <c r="M518">
        <f>VLOOKUP($N518,매칭테이블!$G:$J,4,0)*H518</f>
        <v/>
      </c>
      <c r="N518">
        <f>F518&amp;E518&amp;G518&amp;I518</f>
        <v/>
      </c>
    </row>
    <row r="519" hidden="1" customFormat="1" s="133">
      <c r="B519" s="150" t="n">
        <v>43839</v>
      </c>
      <c r="C519" s="133">
        <f>TEXT(B519,"aaa")</f>
        <v/>
      </c>
      <c r="D519" s="133" t="inlineStr">
        <is>
          <t>네이버 쇼핑검색</t>
        </is>
      </c>
      <c r="E519" s="133">
        <f>VLOOKUP(G519,매칭테이블!D:E,2,0)</f>
        <v/>
      </c>
      <c r="G519">
        <f>VLOOKUP(A519,'카페24 매칭'!B:C,2,0)</f>
        <v/>
      </c>
      <c r="J519" s="11" t="n">
        <v>26000</v>
      </c>
      <c r="K519">
        <f>VLOOKUP($N519,매칭테이블!$G:$J,2,0)*H519</f>
        <v/>
      </c>
      <c r="L519">
        <f>K519-VLOOKUP($N519,매칭테이블!$G:$J,3,0)*K519</f>
        <v/>
      </c>
      <c r="M519">
        <f>VLOOKUP($N519,매칭테이블!$G:$J,4,0)*H519</f>
        <v/>
      </c>
      <c r="N519">
        <f>F519&amp;E519&amp;G519&amp;I519</f>
        <v/>
      </c>
    </row>
    <row r="520" hidden="1" customFormat="1" s="133">
      <c r="B520" s="150" t="n">
        <v>43840</v>
      </c>
      <c r="C520" s="133">
        <f>TEXT(B520,"aaa")</f>
        <v/>
      </c>
      <c r="D520" s="133" t="inlineStr">
        <is>
          <t>인스타그램(랄라블라)</t>
        </is>
      </c>
      <c r="E520" s="133">
        <f>VLOOKUP(G520,매칭테이블!D:E,2,0)</f>
        <v/>
      </c>
      <c r="G520">
        <f>VLOOKUP(A520,'카페24 매칭'!B:C,2,0)</f>
        <v/>
      </c>
      <c r="J520" s="11" t="n">
        <v>25323</v>
      </c>
      <c r="K520">
        <f>VLOOKUP($N520,매칭테이블!$G:$J,2,0)*H520</f>
        <v/>
      </c>
      <c r="L520">
        <f>K520-VLOOKUP($N520,매칭테이블!$G:$J,3,0)*K520</f>
        <v/>
      </c>
      <c r="M520">
        <f>VLOOKUP($N520,매칭테이블!$G:$J,4,0)*H520</f>
        <v/>
      </c>
      <c r="N520">
        <f>F520&amp;E520&amp;G520&amp;I520</f>
        <v/>
      </c>
    </row>
    <row r="521" hidden="1" customFormat="1" s="133">
      <c r="B521" s="150" t="n">
        <v>43840</v>
      </c>
      <c r="C521" s="133">
        <f>TEXT(B521,"aaa")</f>
        <v/>
      </c>
      <c r="D521" s="133" t="inlineStr">
        <is>
          <t>인스타그램(블로그)</t>
        </is>
      </c>
      <c r="E521" s="133">
        <f>VLOOKUP(G521,매칭테이블!D:E,2,0)</f>
        <v/>
      </c>
      <c r="G521">
        <f>VLOOKUP(A521,'카페24 매칭'!B:C,2,0)</f>
        <v/>
      </c>
      <c r="J521" s="11" t="n">
        <v>49081</v>
      </c>
      <c r="K521">
        <f>VLOOKUP($N521,매칭테이블!$G:$J,2,0)*H521</f>
        <v/>
      </c>
      <c r="L521">
        <f>K521-VLOOKUP($N521,매칭테이블!$G:$J,3,0)*K521</f>
        <v/>
      </c>
      <c r="M521">
        <f>VLOOKUP($N521,매칭테이블!$G:$J,4,0)*H521</f>
        <v/>
      </c>
      <c r="N521">
        <f>F521&amp;E521&amp;G521&amp;I521</f>
        <v/>
      </c>
    </row>
    <row r="522" hidden="1" customFormat="1" s="133">
      <c r="B522" s="150" t="n">
        <v>43840</v>
      </c>
      <c r="C522" s="133">
        <f>TEXT(B522,"aaa")</f>
        <v/>
      </c>
      <c r="D522" s="133" t="inlineStr">
        <is>
          <t>인스타그램(전환)</t>
        </is>
      </c>
      <c r="E522" s="133">
        <f>VLOOKUP(G522,매칭테이블!D:E,2,0)</f>
        <v/>
      </c>
      <c r="G522">
        <f>VLOOKUP(A522,'카페24 매칭'!B:C,2,0)</f>
        <v/>
      </c>
      <c r="J522" s="11" t="n">
        <v>496107</v>
      </c>
      <c r="K522">
        <f>VLOOKUP($N522,매칭테이블!$G:$J,2,0)*H522</f>
        <v/>
      </c>
      <c r="L522">
        <f>K522-VLOOKUP($N522,매칭테이블!$G:$J,3,0)*K522</f>
        <v/>
      </c>
      <c r="M522">
        <f>VLOOKUP($N522,매칭테이블!$G:$J,4,0)*H522</f>
        <v/>
      </c>
      <c r="N522">
        <f>F522&amp;E522&amp;G522&amp;I522</f>
        <v/>
      </c>
    </row>
    <row r="523" hidden="1" customFormat="1" s="133">
      <c r="B523" s="150" t="n">
        <v>43840</v>
      </c>
      <c r="C523" s="133">
        <f>TEXT(B523,"aaa")</f>
        <v/>
      </c>
      <c r="D523" s="133" t="inlineStr">
        <is>
          <t>네이버 브랜드검색</t>
        </is>
      </c>
      <c r="E523" s="133">
        <f>VLOOKUP(G523,매칭테이블!D:E,2,0)</f>
        <v/>
      </c>
      <c r="G523">
        <f>VLOOKUP(A523,'카페24 매칭'!B:C,2,0)</f>
        <v/>
      </c>
      <c r="J523" s="11" t="n">
        <v>40000</v>
      </c>
      <c r="K523">
        <f>VLOOKUP($N523,매칭테이블!$G:$J,2,0)*H523</f>
        <v/>
      </c>
      <c r="L523">
        <f>K523-VLOOKUP($N523,매칭테이블!$G:$J,3,0)*K523</f>
        <v/>
      </c>
      <c r="M523">
        <f>VLOOKUP($N523,매칭테이블!$G:$J,4,0)*H523</f>
        <v/>
      </c>
      <c r="N523">
        <f>F523&amp;E523&amp;G523&amp;I523</f>
        <v/>
      </c>
    </row>
    <row r="524" hidden="1" customFormat="1" s="133">
      <c r="B524" s="150" t="n">
        <v>43840</v>
      </c>
      <c r="C524" s="133">
        <f>TEXT(B524,"aaa")</f>
        <v/>
      </c>
      <c r="D524" s="133" t="inlineStr">
        <is>
          <t>네이버 쇼핑검색</t>
        </is>
      </c>
      <c r="E524" s="133">
        <f>VLOOKUP(G524,매칭테이블!D:E,2,0)</f>
        <v/>
      </c>
      <c r="G524">
        <f>VLOOKUP(A524,'카페24 매칭'!B:C,2,0)</f>
        <v/>
      </c>
      <c r="J524" s="11" t="n">
        <v>16200</v>
      </c>
      <c r="K524">
        <f>VLOOKUP($N524,매칭테이블!$G:$J,2,0)*H524</f>
        <v/>
      </c>
      <c r="L524">
        <f>K524-VLOOKUP($N524,매칭테이블!$G:$J,3,0)*K524</f>
        <v/>
      </c>
      <c r="M524">
        <f>VLOOKUP($N524,매칭테이블!$G:$J,4,0)*H524</f>
        <v/>
      </c>
      <c r="N524">
        <f>F524&amp;E524&amp;G524&amp;I524</f>
        <v/>
      </c>
    </row>
    <row r="525" hidden="1" customFormat="1" s="133">
      <c r="B525" s="150" t="n">
        <v>43840</v>
      </c>
      <c r="C525" s="133">
        <f>TEXT(B525,"aaa")</f>
        <v/>
      </c>
      <c r="D525" s="133" t="inlineStr">
        <is>
          <t>SMS</t>
        </is>
      </c>
      <c r="E525" s="133">
        <f>VLOOKUP(G525,매칭테이블!D:E,2,0)</f>
        <v/>
      </c>
      <c r="G525" s="133">
        <f>VLOOKUP(A525,'카페24 매칭'!B:C,2,0)</f>
        <v/>
      </c>
      <c r="J525" s="11" t="n">
        <v>70</v>
      </c>
      <c r="K525">
        <f>VLOOKUP($N525,매칭테이블!$G:$J,2,0)*H525</f>
        <v/>
      </c>
      <c r="L525">
        <f>K525-VLOOKUP($N525,매칭테이블!$G:$J,3,0)*K525</f>
        <v/>
      </c>
      <c r="M525">
        <f>VLOOKUP($N525,매칭테이블!$G:$J,4,0)*H525</f>
        <v/>
      </c>
      <c r="N525">
        <f>F525&amp;E525&amp;G525&amp;I525</f>
        <v/>
      </c>
    </row>
    <row r="526" hidden="1" customFormat="1" s="133">
      <c r="B526" s="150" t="n">
        <v>43840</v>
      </c>
      <c r="C526" s="133">
        <f>TEXT(B526,"aaa")</f>
        <v/>
      </c>
      <c r="D526" s="133" t="inlineStr">
        <is>
          <t>SMS</t>
        </is>
      </c>
      <c r="E526" s="133">
        <f>VLOOKUP(G526,매칭테이블!D:E,2,0)</f>
        <v/>
      </c>
      <c r="G526" s="133">
        <f>VLOOKUP(A526,'카페24 매칭'!B:C,2,0)</f>
        <v/>
      </c>
      <c r="J526" s="11" t="n">
        <v>1960</v>
      </c>
      <c r="K526">
        <f>VLOOKUP($N526,매칭테이블!$G:$J,2,0)*H526</f>
        <v/>
      </c>
      <c r="L526">
        <f>K526-VLOOKUP($N526,매칭테이블!$G:$J,3,0)*K526</f>
        <v/>
      </c>
      <c r="M526">
        <f>VLOOKUP($N526,매칭테이블!$G:$J,4,0)*H526</f>
        <v/>
      </c>
      <c r="N526">
        <f>F526&amp;E526&amp;G526&amp;I526</f>
        <v/>
      </c>
    </row>
    <row r="527" hidden="1" customFormat="1" s="133">
      <c r="B527" s="150" t="n">
        <v>43840</v>
      </c>
      <c r="C527" s="133">
        <f>TEXT(B527,"aaa")</f>
        <v/>
      </c>
      <c r="D527" s="133" t="inlineStr">
        <is>
          <t>카카오톡 메시지</t>
        </is>
      </c>
      <c r="E527" s="133">
        <f>VLOOKUP(G527,매칭테이블!D:E,2,0)</f>
        <v/>
      </c>
      <c r="G527" s="133">
        <f>VLOOKUP(A527,'카페24 매칭'!B:C,2,0)</f>
        <v/>
      </c>
      <c r="J527" s="11" t="n">
        <v>560</v>
      </c>
      <c r="K527">
        <f>VLOOKUP($N527,매칭테이블!$G:$J,2,0)*H527</f>
        <v/>
      </c>
      <c r="L527">
        <f>K527-VLOOKUP($N527,매칭테이블!$G:$J,3,0)*K527</f>
        <v/>
      </c>
      <c r="M527">
        <f>VLOOKUP($N527,매칭테이블!$G:$J,4,0)*H527</f>
        <v/>
      </c>
      <c r="N527">
        <f>F527&amp;E527&amp;G527&amp;I527</f>
        <v/>
      </c>
    </row>
    <row r="528" hidden="1" customFormat="1" s="133">
      <c r="B528" s="150" t="n">
        <v>43841</v>
      </c>
      <c r="C528" s="133">
        <f>TEXT(B528,"aaa")</f>
        <v/>
      </c>
      <c r="D528" s="133" t="inlineStr">
        <is>
          <t>인스타그램(랄라블라)</t>
        </is>
      </c>
      <c r="E528" s="133">
        <f>VLOOKUP(G528,매칭테이블!D:E,2,0)</f>
        <v/>
      </c>
      <c r="G528">
        <f>VLOOKUP(A528,'카페24 매칭'!B:C,2,0)</f>
        <v/>
      </c>
      <c r="J528" s="11" t="n">
        <v>25293</v>
      </c>
      <c r="K528">
        <f>VLOOKUP($N528,매칭테이블!$G:$J,2,0)*H528</f>
        <v/>
      </c>
      <c r="L528">
        <f>K528-VLOOKUP($N528,매칭테이블!$G:$J,3,0)*K528</f>
        <v/>
      </c>
      <c r="M528">
        <f>VLOOKUP($N528,매칭테이블!$G:$J,4,0)*H528</f>
        <v/>
      </c>
      <c r="N528">
        <f>F528&amp;E528&amp;G528&amp;I528</f>
        <v/>
      </c>
    </row>
    <row r="529" hidden="1" customFormat="1" s="133">
      <c r="B529" s="150" t="n">
        <v>43841</v>
      </c>
      <c r="C529" s="133">
        <f>TEXT(B529,"aaa")</f>
        <v/>
      </c>
      <c r="D529" s="133" t="inlineStr">
        <is>
          <t>인스타그램(블로그)</t>
        </is>
      </c>
      <c r="E529" s="133">
        <f>VLOOKUP(G529,매칭테이블!D:E,2,0)</f>
        <v/>
      </c>
      <c r="G529">
        <f>VLOOKUP(A529,'카페24 매칭'!B:C,2,0)</f>
        <v/>
      </c>
      <c r="J529" s="11" t="n">
        <v>53180</v>
      </c>
      <c r="K529">
        <f>VLOOKUP($N529,매칭테이블!$G:$J,2,0)*H529</f>
        <v/>
      </c>
      <c r="L529">
        <f>K529-VLOOKUP($N529,매칭테이블!$G:$J,3,0)*K529</f>
        <v/>
      </c>
      <c r="M529">
        <f>VLOOKUP($N529,매칭테이블!$G:$J,4,0)*H529</f>
        <v/>
      </c>
      <c r="N529">
        <f>F529&amp;E529&amp;G529&amp;I529</f>
        <v/>
      </c>
    </row>
    <row r="530" hidden="1" customFormat="1" s="133">
      <c r="B530" s="150" t="n">
        <v>43841</v>
      </c>
      <c r="C530" s="133">
        <f>TEXT(B530,"aaa")</f>
        <v/>
      </c>
      <c r="D530" s="133" t="inlineStr">
        <is>
          <t>인스타그램(전환)</t>
        </is>
      </c>
      <c r="E530" s="133">
        <f>VLOOKUP(G530,매칭테이블!D:E,2,0)</f>
        <v/>
      </c>
      <c r="G530">
        <f>VLOOKUP(A530,'카페24 매칭'!B:C,2,0)</f>
        <v/>
      </c>
      <c r="J530" s="11" t="n">
        <v>536188</v>
      </c>
      <c r="K530">
        <f>VLOOKUP($N530,매칭테이블!$G:$J,2,0)*H530</f>
        <v/>
      </c>
      <c r="L530">
        <f>K530-VLOOKUP($N530,매칭테이블!$G:$J,3,0)*K530</f>
        <v/>
      </c>
      <c r="M530">
        <f>VLOOKUP($N530,매칭테이블!$G:$J,4,0)*H530</f>
        <v/>
      </c>
      <c r="N530">
        <f>F530&amp;E530&amp;G530&amp;I530</f>
        <v/>
      </c>
    </row>
    <row r="531" hidden="1" customFormat="1" s="133">
      <c r="B531" s="150" t="n">
        <v>43841</v>
      </c>
      <c r="C531" s="133">
        <f>TEXT(B531,"aaa")</f>
        <v/>
      </c>
      <c r="D531" s="133" t="inlineStr">
        <is>
          <t>네이버 브랜드검색</t>
        </is>
      </c>
      <c r="E531" s="133">
        <f>VLOOKUP(G531,매칭테이블!D:E,2,0)</f>
        <v/>
      </c>
      <c r="G531">
        <f>VLOOKUP(A531,'카페24 매칭'!B:C,2,0)</f>
        <v/>
      </c>
      <c r="J531" s="11" t="n">
        <v>40000</v>
      </c>
      <c r="K531">
        <f>VLOOKUP($N531,매칭테이블!$G:$J,2,0)*H531</f>
        <v/>
      </c>
      <c r="L531">
        <f>K531-VLOOKUP($N531,매칭테이블!$G:$J,3,0)*K531</f>
        <v/>
      </c>
      <c r="M531">
        <f>VLOOKUP($N531,매칭테이블!$G:$J,4,0)*H531</f>
        <v/>
      </c>
      <c r="N531">
        <f>F531&amp;E531&amp;G531&amp;I531</f>
        <v/>
      </c>
    </row>
    <row r="532" hidden="1" customFormat="1" s="133">
      <c r="B532" s="150" t="n">
        <v>43841</v>
      </c>
      <c r="C532" s="133">
        <f>TEXT(B532,"aaa")</f>
        <v/>
      </c>
      <c r="D532" s="133" t="inlineStr">
        <is>
          <t>네이버 쇼핑검색</t>
        </is>
      </c>
      <c r="E532" s="133">
        <f>VLOOKUP(G532,매칭테이블!D:E,2,0)</f>
        <v/>
      </c>
      <c r="G532">
        <f>VLOOKUP(A532,'카페24 매칭'!B:C,2,0)</f>
        <v/>
      </c>
      <c r="J532" s="11" t="n">
        <v>14790</v>
      </c>
      <c r="K532">
        <f>VLOOKUP($N532,매칭테이블!$G:$J,2,0)*H532</f>
        <v/>
      </c>
      <c r="L532">
        <f>K532-VLOOKUP($N532,매칭테이블!$G:$J,3,0)*K532</f>
        <v/>
      </c>
      <c r="M532">
        <f>VLOOKUP($N532,매칭테이블!$G:$J,4,0)*H532</f>
        <v/>
      </c>
      <c r="N532">
        <f>F532&amp;E532&amp;G532&amp;I532</f>
        <v/>
      </c>
    </row>
    <row r="533" hidden="1" customFormat="1" s="133">
      <c r="B533" s="150" t="n">
        <v>43842</v>
      </c>
      <c r="C533" s="133">
        <f>TEXT(B533,"aaa")</f>
        <v/>
      </c>
      <c r="D533" s="133" t="inlineStr">
        <is>
          <t>인스타그램(랄라블라)</t>
        </is>
      </c>
      <c r="E533" s="133">
        <f>VLOOKUP(G533,매칭테이블!D:E,2,0)</f>
        <v/>
      </c>
      <c r="G533">
        <f>VLOOKUP(A533,'카페24 매칭'!B:C,2,0)</f>
        <v/>
      </c>
      <c r="J533" s="11" t="n">
        <v>25102</v>
      </c>
      <c r="K533">
        <f>VLOOKUP($N533,매칭테이블!$G:$J,2,0)*H533</f>
        <v/>
      </c>
      <c r="L533">
        <f>K533-VLOOKUP($N533,매칭테이블!$G:$J,3,0)*K533</f>
        <v/>
      </c>
      <c r="M533">
        <f>VLOOKUP($N533,매칭테이블!$G:$J,4,0)*H533</f>
        <v/>
      </c>
      <c r="N533">
        <f>F533&amp;E533&amp;G533&amp;I533</f>
        <v/>
      </c>
    </row>
    <row r="534" hidden="1" customFormat="1" s="133">
      <c r="B534" s="150" t="n">
        <v>43842</v>
      </c>
      <c r="C534" s="133">
        <f>TEXT(B534,"aaa")</f>
        <v/>
      </c>
      <c r="D534" s="133" t="inlineStr">
        <is>
          <t>인스타그램(블로그)</t>
        </is>
      </c>
      <c r="E534" s="133">
        <f>VLOOKUP(G534,매칭테이블!D:E,2,0)</f>
        <v/>
      </c>
      <c r="G534">
        <f>VLOOKUP(A534,'카페24 매칭'!B:C,2,0)</f>
        <v/>
      </c>
      <c r="J534" s="11" t="n">
        <v>50229</v>
      </c>
      <c r="K534">
        <f>VLOOKUP($N534,매칭테이블!$G:$J,2,0)*H534</f>
        <v/>
      </c>
      <c r="L534">
        <f>K534-VLOOKUP($N534,매칭테이블!$G:$J,3,0)*K534</f>
        <v/>
      </c>
      <c r="M534">
        <f>VLOOKUP($N534,매칭테이블!$G:$J,4,0)*H534</f>
        <v/>
      </c>
      <c r="N534">
        <f>F534&amp;E534&amp;G534&amp;I534</f>
        <v/>
      </c>
    </row>
    <row r="535" hidden="1" customFormat="1" s="133">
      <c r="B535" s="150" t="n">
        <v>43842</v>
      </c>
      <c r="C535" s="133">
        <f>TEXT(B535,"aaa")</f>
        <v/>
      </c>
      <c r="D535" s="133" t="inlineStr">
        <is>
          <t>인스타그램(전환)</t>
        </is>
      </c>
      <c r="E535" s="133">
        <f>VLOOKUP(G535,매칭테이블!D:E,2,0)</f>
        <v/>
      </c>
      <c r="G535">
        <f>VLOOKUP(A535,'카페24 매칭'!B:C,2,0)</f>
        <v/>
      </c>
      <c r="J535" s="11" t="n">
        <v>502252</v>
      </c>
      <c r="K535">
        <f>VLOOKUP($N535,매칭테이블!$G:$J,2,0)*H535</f>
        <v/>
      </c>
      <c r="L535">
        <f>K535-VLOOKUP($N535,매칭테이블!$G:$J,3,0)*K535</f>
        <v/>
      </c>
      <c r="M535">
        <f>VLOOKUP($N535,매칭테이블!$G:$J,4,0)*H535</f>
        <v/>
      </c>
      <c r="N535">
        <f>F535&amp;E535&amp;G535&amp;I535</f>
        <v/>
      </c>
    </row>
    <row r="536" hidden="1" customFormat="1" s="133">
      <c r="B536" s="150" t="n">
        <v>43842</v>
      </c>
      <c r="C536" s="133">
        <f>TEXT(B536,"aaa")</f>
        <v/>
      </c>
      <c r="D536" s="133" t="inlineStr">
        <is>
          <t>네이버 브랜드검색</t>
        </is>
      </c>
      <c r="E536" s="133">
        <f>VLOOKUP(G536,매칭테이블!D:E,2,0)</f>
        <v/>
      </c>
      <c r="G536">
        <f>VLOOKUP(A536,'카페24 매칭'!B:C,2,0)</f>
        <v/>
      </c>
      <c r="J536" s="11" t="n">
        <v>40000</v>
      </c>
      <c r="K536">
        <f>VLOOKUP($N536,매칭테이블!$G:$J,2,0)*H536</f>
        <v/>
      </c>
      <c r="L536">
        <f>K536-VLOOKUP($N536,매칭테이블!$G:$J,3,0)*K536</f>
        <v/>
      </c>
      <c r="M536">
        <f>VLOOKUP($N536,매칭테이블!$G:$J,4,0)*H536</f>
        <v/>
      </c>
      <c r="N536">
        <f>F536&amp;E536&amp;G536&amp;I536</f>
        <v/>
      </c>
    </row>
    <row r="537" hidden="1" customFormat="1" s="133">
      <c r="B537" s="150" t="n">
        <v>43842</v>
      </c>
      <c r="C537" s="133">
        <f>TEXT(B537,"aaa")</f>
        <v/>
      </c>
      <c r="D537" s="133" t="inlineStr">
        <is>
          <t>네이버 쇼핑검색</t>
        </is>
      </c>
      <c r="E537" s="133">
        <f>VLOOKUP(G537,매칭테이블!D:E,2,0)</f>
        <v/>
      </c>
      <c r="G537">
        <f>VLOOKUP(A537,'카페24 매칭'!B:C,2,0)</f>
        <v/>
      </c>
      <c r="J537" s="11" t="n">
        <v>33000</v>
      </c>
      <c r="K537">
        <f>VLOOKUP($N537,매칭테이블!$G:$J,2,0)*H537</f>
        <v/>
      </c>
      <c r="L537">
        <f>K537-VLOOKUP($N537,매칭테이블!$G:$J,3,0)*K537</f>
        <v/>
      </c>
      <c r="M537">
        <f>VLOOKUP($N537,매칭테이블!$G:$J,4,0)*H537</f>
        <v/>
      </c>
      <c r="N537">
        <f>F537&amp;E537&amp;G537&amp;I537</f>
        <v/>
      </c>
    </row>
    <row r="538" hidden="1" customFormat="1" s="133">
      <c r="B538" s="150" t="n">
        <v>43843</v>
      </c>
      <c r="C538" s="133">
        <f>TEXT(B538,"aaa")</f>
        <v/>
      </c>
      <c r="D538" s="133" t="inlineStr">
        <is>
          <t>인스타그램(랄라블라)</t>
        </is>
      </c>
      <c r="E538" s="133">
        <f>VLOOKUP(G538,매칭테이블!D:E,2,0)</f>
        <v/>
      </c>
      <c r="G538">
        <f>VLOOKUP(A538,'카페24 매칭'!B:C,2,0)</f>
        <v/>
      </c>
      <c r="J538" s="11" t="n">
        <v>24749</v>
      </c>
      <c r="K538">
        <f>VLOOKUP($N538,매칭테이블!$G:$J,2,0)*H538</f>
        <v/>
      </c>
      <c r="L538">
        <f>K538-VLOOKUP($N538,매칭테이블!$G:$J,3,0)*K538</f>
        <v/>
      </c>
      <c r="M538">
        <f>VLOOKUP($N538,매칭테이블!$G:$J,4,0)*H538</f>
        <v/>
      </c>
      <c r="N538">
        <f>F538&amp;E538&amp;G538&amp;I538</f>
        <v/>
      </c>
    </row>
    <row r="539" hidden="1" customFormat="1" s="133">
      <c r="B539" s="150" t="n">
        <v>43843</v>
      </c>
      <c r="C539" s="133">
        <f>TEXT(B539,"aaa")</f>
        <v/>
      </c>
      <c r="D539" s="133" t="inlineStr">
        <is>
          <t>인스타그램(블로그)</t>
        </is>
      </c>
      <c r="E539" s="133">
        <f>VLOOKUP(G539,매칭테이블!D:E,2,0)</f>
        <v/>
      </c>
      <c r="G539">
        <f>VLOOKUP(A539,'카페24 매칭'!B:C,2,0)</f>
        <v/>
      </c>
      <c r="J539" s="11" t="n">
        <v>48691</v>
      </c>
      <c r="K539">
        <f>VLOOKUP($N539,매칭테이블!$G:$J,2,0)*H539</f>
        <v/>
      </c>
      <c r="L539">
        <f>K539-VLOOKUP($N539,매칭테이블!$G:$J,3,0)*K539</f>
        <v/>
      </c>
      <c r="M539">
        <f>VLOOKUP($N539,매칭테이블!$G:$J,4,0)*H539</f>
        <v/>
      </c>
      <c r="N539">
        <f>F539&amp;E539&amp;G539&amp;I539</f>
        <v/>
      </c>
    </row>
    <row r="540" hidden="1" customFormat="1" s="133">
      <c r="B540" s="150" t="n">
        <v>43843</v>
      </c>
      <c r="C540" s="133">
        <f>TEXT(B540,"aaa")</f>
        <v/>
      </c>
      <c r="D540" s="133" t="inlineStr">
        <is>
          <t>인스타그램(전환)</t>
        </is>
      </c>
      <c r="E540" s="133">
        <f>VLOOKUP(G540,매칭테이블!D:E,2,0)</f>
        <v/>
      </c>
      <c r="G540">
        <f>VLOOKUP(A540,'카페24 매칭'!B:C,2,0)</f>
        <v/>
      </c>
      <c r="J540" s="11" t="n">
        <v>481370</v>
      </c>
      <c r="K540">
        <f>VLOOKUP($N540,매칭테이블!$G:$J,2,0)*H540</f>
        <v/>
      </c>
      <c r="L540">
        <f>K540-VLOOKUP($N540,매칭테이블!$G:$J,3,0)*K540</f>
        <v/>
      </c>
      <c r="M540">
        <f>VLOOKUP($N540,매칭테이블!$G:$J,4,0)*H540</f>
        <v/>
      </c>
      <c r="N540">
        <f>F540&amp;E540&amp;G540&amp;I540</f>
        <v/>
      </c>
    </row>
    <row r="541" hidden="1" customFormat="1" s="133">
      <c r="B541" s="150" t="n">
        <v>43843</v>
      </c>
      <c r="C541" s="133">
        <f>TEXT(B541,"aaa")</f>
        <v/>
      </c>
      <c r="D541" s="133" t="inlineStr">
        <is>
          <t>네이버 브랜드검색</t>
        </is>
      </c>
      <c r="E541" s="133">
        <f>VLOOKUP(G541,매칭테이블!D:E,2,0)</f>
        <v/>
      </c>
      <c r="G541">
        <f>VLOOKUP(A541,'카페24 매칭'!B:C,2,0)</f>
        <v/>
      </c>
      <c r="J541" s="11" t="n">
        <v>40000</v>
      </c>
      <c r="K541">
        <f>VLOOKUP($N541,매칭테이블!$G:$J,2,0)*H541</f>
        <v/>
      </c>
      <c r="L541">
        <f>K541-VLOOKUP($N541,매칭테이블!$G:$J,3,0)*K541</f>
        <v/>
      </c>
      <c r="M541">
        <f>VLOOKUP($N541,매칭테이블!$G:$J,4,0)*H541</f>
        <v/>
      </c>
      <c r="N541">
        <f>F541&amp;E541&amp;G541&amp;I541</f>
        <v/>
      </c>
    </row>
    <row r="542" hidden="1" customFormat="1" s="133">
      <c r="B542" s="150" t="n">
        <v>43843</v>
      </c>
      <c r="C542" s="133">
        <f>TEXT(B542,"aaa")</f>
        <v/>
      </c>
      <c r="D542" s="133" t="inlineStr">
        <is>
          <t>네이버 쇼핑검색</t>
        </is>
      </c>
      <c r="E542" s="133">
        <f>VLOOKUP(G542,매칭테이블!D:E,2,0)</f>
        <v/>
      </c>
      <c r="G542">
        <f>VLOOKUP(A542,'카페24 매칭'!B:C,2,0)</f>
        <v/>
      </c>
      <c r="J542" s="11" t="n">
        <v>81800</v>
      </c>
      <c r="K542">
        <f>VLOOKUP($N542,매칭테이블!$G:$J,2,0)*H542</f>
        <v/>
      </c>
      <c r="L542">
        <f>K542-VLOOKUP($N542,매칭테이블!$G:$J,3,0)*K542</f>
        <v/>
      </c>
      <c r="M542">
        <f>VLOOKUP($N542,매칭테이블!$G:$J,4,0)*H542</f>
        <v/>
      </c>
      <c r="N542">
        <f>F542&amp;E542&amp;G542&amp;I542</f>
        <v/>
      </c>
    </row>
    <row r="543" hidden="1" customFormat="1" s="133">
      <c r="B543" s="150" t="n">
        <v>43843</v>
      </c>
      <c r="C543" s="133">
        <f>TEXT(B543,"aaa")</f>
        <v/>
      </c>
      <c r="D543" s="133" t="inlineStr">
        <is>
          <t>SMS</t>
        </is>
      </c>
      <c r="E543" s="133">
        <f>VLOOKUP(G543,매칭테이블!D:E,2,0)</f>
        <v/>
      </c>
      <c r="G543" s="133">
        <f>VLOOKUP(A543,'카페24 매칭'!B:C,2,0)</f>
        <v/>
      </c>
      <c r="J543" s="11" t="n">
        <v>70</v>
      </c>
      <c r="K543">
        <f>VLOOKUP($N543,매칭테이블!$G:$J,2,0)*H543</f>
        <v/>
      </c>
      <c r="L543">
        <f>K543-VLOOKUP($N543,매칭테이블!$G:$J,3,0)*K543</f>
        <v/>
      </c>
      <c r="M543">
        <f>VLOOKUP($N543,매칭테이블!$G:$J,4,0)*H543</f>
        <v/>
      </c>
      <c r="N543">
        <f>F543&amp;E543&amp;G543&amp;I543</f>
        <v/>
      </c>
    </row>
    <row r="544" hidden="1" customFormat="1" s="133">
      <c r="B544" s="150" t="n">
        <v>43843</v>
      </c>
      <c r="C544" s="133">
        <f>TEXT(B544,"aaa")</f>
        <v/>
      </c>
      <c r="D544" s="133" t="inlineStr">
        <is>
          <t>SMS</t>
        </is>
      </c>
      <c r="E544" s="133">
        <f>VLOOKUP(G544,매칭테이블!D:E,2,0)</f>
        <v/>
      </c>
      <c r="G544" s="133">
        <f>VLOOKUP(A544,'카페24 매칭'!B:C,2,0)</f>
        <v/>
      </c>
      <c r="J544" s="11" t="n">
        <v>17010</v>
      </c>
      <c r="K544">
        <f>VLOOKUP($N544,매칭테이블!$G:$J,2,0)*H544</f>
        <v/>
      </c>
      <c r="L544">
        <f>K544-VLOOKUP($N544,매칭테이블!$G:$J,3,0)*K544</f>
        <v/>
      </c>
      <c r="M544">
        <f>VLOOKUP($N544,매칭테이블!$G:$J,4,0)*H544</f>
        <v/>
      </c>
      <c r="N544">
        <f>F544&amp;E544&amp;G544&amp;I544</f>
        <v/>
      </c>
    </row>
    <row r="545" hidden="1" customFormat="1" s="133">
      <c r="B545" s="150" t="n">
        <v>43844</v>
      </c>
      <c r="C545" s="133">
        <f>TEXT(B545,"aaa")</f>
        <v/>
      </c>
      <c r="D545" s="133" t="inlineStr">
        <is>
          <t>인스타그램(랄라블라)</t>
        </is>
      </c>
      <c r="E545" s="133">
        <f>VLOOKUP(G545,매칭테이블!D:E,2,0)</f>
        <v/>
      </c>
      <c r="G545">
        <f>VLOOKUP(A545,'카페24 매칭'!B:C,2,0)</f>
        <v/>
      </c>
      <c r="J545" s="11" t="n">
        <v>24810</v>
      </c>
      <c r="K545">
        <f>VLOOKUP($N545,매칭테이블!$G:$J,2,0)*H545</f>
        <v/>
      </c>
      <c r="L545">
        <f>K545-VLOOKUP($N545,매칭테이블!$G:$J,3,0)*K545</f>
        <v/>
      </c>
      <c r="M545">
        <f>VLOOKUP($N545,매칭테이블!$G:$J,4,0)*H545</f>
        <v/>
      </c>
      <c r="N545">
        <f>F545&amp;E545&amp;G545&amp;I545</f>
        <v/>
      </c>
    </row>
    <row r="546" hidden="1" customFormat="1" s="133">
      <c r="B546" s="150" t="n">
        <v>43844</v>
      </c>
      <c r="C546" s="133">
        <f>TEXT(B546,"aaa")</f>
        <v/>
      </c>
      <c r="D546" s="133" t="inlineStr">
        <is>
          <t>인스타그램(블로그)</t>
        </is>
      </c>
      <c r="E546" s="133">
        <f>VLOOKUP(G546,매칭테이블!D:E,2,0)</f>
        <v/>
      </c>
      <c r="G546">
        <f>VLOOKUP(A546,'카페24 매칭'!B:C,2,0)</f>
        <v/>
      </c>
      <c r="J546" s="11" t="n">
        <v>49247</v>
      </c>
      <c r="K546">
        <f>VLOOKUP($N546,매칭테이블!$G:$J,2,0)*H546</f>
        <v/>
      </c>
      <c r="L546">
        <f>K546-VLOOKUP($N546,매칭테이블!$G:$J,3,0)*K546</f>
        <v/>
      </c>
      <c r="M546">
        <f>VLOOKUP($N546,매칭테이블!$G:$J,4,0)*H546</f>
        <v/>
      </c>
      <c r="N546">
        <f>F546&amp;E546&amp;G546&amp;I546</f>
        <v/>
      </c>
    </row>
    <row r="547" hidden="1" customFormat="1" s="133">
      <c r="B547" s="150" t="n">
        <v>43844</v>
      </c>
      <c r="C547" s="133">
        <f>TEXT(B547,"aaa")</f>
        <v/>
      </c>
      <c r="D547" s="133" t="inlineStr">
        <is>
          <t>인스타그램(전환)</t>
        </is>
      </c>
      <c r="E547" s="133">
        <f>VLOOKUP(G547,매칭테이블!D:E,2,0)</f>
        <v/>
      </c>
      <c r="G547">
        <f>VLOOKUP(A547,'카페24 매칭'!B:C,2,0)</f>
        <v/>
      </c>
      <c r="J547" s="11" t="n">
        <v>604360</v>
      </c>
      <c r="K547">
        <f>VLOOKUP($N547,매칭테이블!$G:$J,2,0)*H547</f>
        <v/>
      </c>
      <c r="L547">
        <f>K547-VLOOKUP($N547,매칭테이블!$G:$J,3,0)*K547</f>
        <v/>
      </c>
      <c r="M547">
        <f>VLOOKUP($N547,매칭테이블!$G:$J,4,0)*H547</f>
        <v/>
      </c>
      <c r="N547">
        <f>F547&amp;E547&amp;G547&amp;I547</f>
        <v/>
      </c>
    </row>
    <row r="548" hidden="1" customFormat="1" s="133">
      <c r="B548" s="150" t="n">
        <v>43844</v>
      </c>
      <c r="C548" s="133">
        <f>TEXT(B548,"aaa")</f>
        <v/>
      </c>
      <c r="D548" s="133" t="inlineStr">
        <is>
          <t>네이버 브랜드검색</t>
        </is>
      </c>
      <c r="E548" s="133">
        <f>VLOOKUP(G548,매칭테이블!D:E,2,0)</f>
        <v/>
      </c>
      <c r="G548">
        <f>VLOOKUP(A548,'카페24 매칭'!B:C,2,0)</f>
        <v/>
      </c>
      <c r="J548" s="11" t="n">
        <v>40000</v>
      </c>
      <c r="K548">
        <f>VLOOKUP($N548,매칭테이블!$G:$J,2,0)*H548</f>
        <v/>
      </c>
      <c r="L548">
        <f>K548-VLOOKUP($N548,매칭테이블!$G:$J,3,0)*K548</f>
        <v/>
      </c>
      <c r="M548">
        <f>VLOOKUP($N548,매칭테이블!$G:$J,4,0)*H548</f>
        <v/>
      </c>
      <c r="N548">
        <f>F548&amp;E548&amp;G548&amp;I548</f>
        <v/>
      </c>
    </row>
    <row r="549" hidden="1" customFormat="1" s="133">
      <c r="B549" s="150" t="n">
        <v>43844</v>
      </c>
      <c r="C549" s="133">
        <f>TEXT(B549,"aaa")</f>
        <v/>
      </c>
      <c r="D549" s="133" t="inlineStr">
        <is>
          <t>네이버 쇼핑검색</t>
        </is>
      </c>
      <c r="E549" s="133">
        <f>VLOOKUP(G549,매칭테이블!D:E,2,0)</f>
        <v/>
      </c>
      <c r="G549">
        <f>VLOOKUP(A549,'카페24 매칭'!B:C,2,0)</f>
        <v/>
      </c>
      <c r="J549" s="11" t="n">
        <v>30800</v>
      </c>
      <c r="K549">
        <f>VLOOKUP($N549,매칭테이블!$G:$J,2,0)*H549</f>
        <v/>
      </c>
      <c r="L549">
        <f>K549-VLOOKUP($N549,매칭테이블!$G:$J,3,0)*K549</f>
        <v/>
      </c>
      <c r="M549">
        <f>VLOOKUP($N549,매칭테이블!$G:$J,4,0)*H549</f>
        <v/>
      </c>
      <c r="N549">
        <f>F549&amp;E549&amp;G549&amp;I549</f>
        <v/>
      </c>
    </row>
    <row r="550" hidden="1" customFormat="1" s="133">
      <c r="B550" s="150" t="n">
        <v>43844</v>
      </c>
      <c r="C550" s="133">
        <f>TEXT(B550,"aaa")</f>
        <v/>
      </c>
      <c r="D550" s="133" t="inlineStr">
        <is>
          <t>SMS</t>
        </is>
      </c>
      <c r="E550" s="133">
        <f>VLOOKUP(G550,매칭테이블!D:E,2,0)</f>
        <v/>
      </c>
      <c r="G550" s="133">
        <f>VLOOKUP(A550,'카페24 매칭'!B:C,2,0)</f>
        <v/>
      </c>
      <c r="J550" s="11" t="n">
        <v>23240</v>
      </c>
      <c r="K550">
        <f>VLOOKUP($N550,매칭테이블!$G:$J,2,0)*H550</f>
        <v/>
      </c>
      <c r="L550">
        <f>K550-VLOOKUP($N550,매칭테이블!$G:$J,3,0)*K550</f>
        <v/>
      </c>
      <c r="M550">
        <f>VLOOKUP($N550,매칭테이블!$G:$J,4,0)*H550</f>
        <v/>
      </c>
      <c r="N550">
        <f>F550&amp;E550&amp;G550&amp;I550</f>
        <v/>
      </c>
    </row>
    <row r="551" hidden="1" customFormat="1" s="133">
      <c r="B551" s="150" t="n">
        <v>43844</v>
      </c>
      <c r="C551" s="133">
        <f>TEXT(B551,"aaa")</f>
        <v/>
      </c>
      <c r="D551" s="133" t="inlineStr">
        <is>
          <t>SMS</t>
        </is>
      </c>
      <c r="E551" s="133">
        <f>VLOOKUP(G551,매칭테이블!D:E,2,0)</f>
        <v/>
      </c>
      <c r="G551" s="133">
        <f>VLOOKUP(A551,'카페24 매칭'!B:C,2,0)</f>
        <v/>
      </c>
      <c r="J551" s="11" t="n">
        <v>770</v>
      </c>
      <c r="K551">
        <f>VLOOKUP($N551,매칭테이블!$G:$J,2,0)*H551</f>
        <v/>
      </c>
      <c r="L551">
        <f>K551-VLOOKUP($N551,매칭테이블!$G:$J,3,0)*K551</f>
        <v/>
      </c>
      <c r="M551">
        <f>VLOOKUP($N551,매칭테이블!$G:$J,4,0)*H551</f>
        <v/>
      </c>
      <c r="N551">
        <f>F551&amp;E551&amp;G551&amp;I551</f>
        <v/>
      </c>
    </row>
    <row r="552" hidden="1" customFormat="1" s="133">
      <c r="B552" s="150" t="n">
        <v>43845</v>
      </c>
      <c r="C552" s="133">
        <f>TEXT(B552,"aaa")</f>
        <v/>
      </c>
      <c r="D552" s="133" t="inlineStr">
        <is>
          <t>인스타그램(랄라블라)</t>
        </is>
      </c>
      <c r="E552" s="133">
        <f>VLOOKUP(G552,매칭테이블!D:E,2,0)</f>
        <v/>
      </c>
      <c r="G552">
        <f>VLOOKUP(A552,'카페24 매칭'!B:C,2,0)</f>
        <v/>
      </c>
      <c r="J552" s="11" t="n">
        <v>24404</v>
      </c>
      <c r="K552">
        <f>VLOOKUP($N552,매칭테이블!$G:$J,2,0)*H552</f>
        <v/>
      </c>
      <c r="L552">
        <f>K552-VLOOKUP($N552,매칭테이블!$G:$J,3,0)*K552</f>
        <v/>
      </c>
      <c r="M552">
        <f>VLOOKUP($N552,매칭테이블!$G:$J,4,0)*H552</f>
        <v/>
      </c>
      <c r="N552">
        <f>F552&amp;E552&amp;G552&amp;I552</f>
        <v/>
      </c>
    </row>
    <row r="553" hidden="1" customFormat="1" s="133">
      <c r="B553" s="150" t="n">
        <v>43845</v>
      </c>
      <c r="C553" s="133">
        <f>TEXT(B553,"aaa")</f>
        <v/>
      </c>
      <c r="D553" s="133" t="inlineStr">
        <is>
          <t>인스타그램(블로그)</t>
        </is>
      </c>
      <c r="E553" s="133">
        <f>VLOOKUP(G553,매칭테이블!D:E,2,0)</f>
        <v/>
      </c>
      <c r="G553">
        <f>VLOOKUP(A553,'카페24 매칭'!B:C,2,0)</f>
        <v/>
      </c>
      <c r="J553" s="11" t="n">
        <v>50234</v>
      </c>
      <c r="K553">
        <f>VLOOKUP($N553,매칭테이블!$G:$J,2,0)*H553</f>
        <v/>
      </c>
      <c r="L553">
        <f>K553-VLOOKUP($N553,매칭테이블!$G:$J,3,0)*K553</f>
        <v/>
      </c>
      <c r="M553">
        <f>VLOOKUP($N553,매칭테이블!$G:$J,4,0)*H553</f>
        <v/>
      </c>
      <c r="N553">
        <f>F553&amp;E553&amp;G553&amp;I553</f>
        <v/>
      </c>
    </row>
    <row r="554" hidden="1" customFormat="1" s="133">
      <c r="B554" s="150" t="n">
        <v>43845</v>
      </c>
      <c r="C554" s="133">
        <f>TEXT(B554,"aaa")</f>
        <v/>
      </c>
      <c r="D554" s="133" t="inlineStr">
        <is>
          <t>인스타그램(전환)</t>
        </is>
      </c>
      <c r="E554" s="133">
        <f>VLOOKUP(G554,매칭테이블!D:E,2,0)</f>
        <v/>
      </c>
      <c r="G554">
        <f>VLOOKUP(A554,'카페24 매칭'!B:C,2,0)</f>
        <v/>
      </c>
      <c r="J554" s="11" t="n">
        <v>684990</v>
      </c>
      <c r="K554">
        <f>VLOOKUP($N554,매칭테이블!$G:$J,2,0)*H554</f>
        <v/>
      </c>
      <c r="L554">
        <f>K554-VLOOKUP($N554,매칭테이블!$G:$J,3,0)*K554</f>
        <v/>
      </c>
      <c r="M554">
        <f>VLOOKUP($N554,매칭테이블!$G:$J,4,0)*H554</f>
        <v/>
      </c>
      <c r="N554">
        <f>F554&amp;E554&amp;G554&amp;I554</f>
        <v/>
      </c>
    </row>
    <row r="555" hidden="1" customFormat="1" s="133">
      <c r="B555" s="150" t="n">
        <v>43845</v>
      </c>
      <c r="C555" s="133">
        <f>TEXT(B555,"aaa")</f>
        <v/>
      </c>
      <c r="D555" s="133" t="inlineStr">
        <is>
          <t>네이버 브랜드검색</t>
        </is>
      </c>
      <c r="E555" s="133">
        <f>VLOOKUP(G555,매칭테이블!D:E,2,0)</f>
        <v/>
      </c>
      <c r="G555">
        <f>VLOOKUP(A555,'카페24 매칭'!B:C,2,0)</f>
        <v/>
      </c>
      <c r="J555" s="11" t="n">
        <v>40000</v>
      </c>
      <c r="K555">
        <f>VLOOKUP($N555,매칭테이블!$G:$J,2,0)*H555</f>
        <v/>
      </c>
      <c r="L555">
        <f>K555-VLOOKUP($N555,매칭테이블!$G:$J,3,0)*K555</f>
        <v/>
      </c>
      <c r="M555">
        <f>VLOOKUP($N555,매칭테이블!$G:$J,4,0)*H555</f>
        <v/>
      </c>
      <c r="N555">
        <f>F555&amp;E555&amp;G555&amp;I555</f>
        <v/>
      </c>
    </row>
    <row r="556" hidden="1" customFormat="1" s="133">
      <c r="B556" s="150" t="n">
        <v>43845</v>
      </c>
      <c r="C556" s="133">
        <f>TEXT(B556,"aaa")</f>
        <v/>
      </c>
      <c r="D556" s="133" t="inlineStr">
        <is>
          <t>네이버 쇼핑검색</t>
        </is>
      </c>
      <c r="E556" s="133">
        <f>VLOOKUP(G556,매칭테이블!D:E,2,0)</f>
        <v/>
      </c>
      <c r="G556">
        <f>VLOOKUP(A556,'카페24 매칭'!B:C,2,0)</f>
        <v/>
      </c>
      <c r="J556" s="11" t="n">
        <v>17400</v>
      </c>
      <c r="K556">
        <f>VLOOKUP($N556,매칭테이블!$G:$J,2,0)*H556</f>
        <v/>
      </c>
      <c r="L556">
        <f>K556-VLOOKUP($N556,매칭테이블!$G:$J,3,0)*K556</f>
        <v/>
      </c>
      <c r="M556">
        <f>VLOOKUP($N556,매칭테이블!$G:$J,4,0)*H556</f>
        <v/>
      </c>
      <c r="N556">
        <f>F556&amp;E556&amp;G556&amp;I556</f>
        <v/>
      </c>
    </row>
    <row r="557" hidden="1" customFormat="1" s="133">
      <c r="B557" s="150" t="n">
        <v>43846</v>
      </c>
      <c r="C557" s="133">
        <f>TEXT(B557,"aaa")</f>
        <v/>
      </c>
      <c r="D557" s="133" t="inlineStr">
        <is>
          <t>인스타그램(랄라블라)</t>
        </is>
      </c>
      <c r="E557" s="133">
        <f>VLOOKUP(G557,매칭테이블!D:E,2,0)</f>
        <v/>
      </c>
      <c r="G557">
        <f>VLOOKUP(A557,'카페24 매칭'!B:C,2,0)</f>
        <v/>
      </c>
      <c r="J557" s="11" t="n">
        <v>25351</v>
      </c>
      <c r="K557">
        <f>VLOOKUP($N557,매칭테이블!$G:$J,2,0)*H557</f>
        <v/>
      </c>
      <c r="L557">
        <f>K557-VLOOKUP($N557,매칭테이블!$G:$J,3,0)*K557</f>
        <v/>
      </c>
      <c r="M557">
        <f>VLOOKUP($N557,매칭테이블!$G:$J,4,0)*H557</f>
        <v/>
      </c>
      <c r="N557">
        <f>F557&amp;E557&amp;G557&amp;I557</f>
        <v/>
      </c>
    </row>
    <row r="558" hidden="1" customFormat="1" s="133">
      <c r="B558" s="150" t="n">
        <v>43846</v>
      </c>
      <c r="C558" s="133">
        <f>TEXT(B558,"aaa")</f>
        <v/>
      </c>
      <c r="D558" s="133" t="inlineStr">
        <is>
          <t>인스타그램(블로그)</t>
        </is>
      </c>
      <c r="E558" s="133">
        <f>VLOOKUP(G558,매칭테이블!D:E,2,0)</f>
        <v/>
      </c>
      <c r="G558">
        <f>VLOOKUP(A558,'카페24 매칭'!B:C,2,0)</f>
        <v/>
      </c>
      <c r="J558" s="11" t="n">
        <v>49365</v>
      </c>
      <c r="K558">
        <f>VLOOKUP($N558,매칭테이블!$G:$J,2,0)*H558</f>
        <v/>
      </c>
      <c r="L558">
        <f>K558-VLOOKUP($N558,매칭테이블!$G:$J,3,0)*K558</f>
        <v/>
      </c>
      <c r="M558">
        <f>VLOOKUP($N558,매칭테이블!$G:$J,4,0)*H558</f>
        <v/>
      </c>
      <c r="N558">
        <f>F558&amp;E558&amp;G558&amp;I558</f>
        <v/>
      </c>
    </row>
    <row r="559" hidden="1" customFormat="1" s="133">
      <c r="B559" s="150" t="n">
        <v>43846</v>
      </c>
      <c r="C559" s="133">
        <f>TEXT(B559,"aaa")</f>
        <v/>
      </c>
      <c r="D559" s="133" t="inlineStr">
        <is>
          <t>인스타그램(전환)</t>
        </is>
      </c>
      <c r="E559" s="133">
        <f>VLOOKUP(G559,매칭테이블!D:E,2,0)</f>
        <v/>
      </c>
      <c r="G559">
        <f>VLOOKUP(A559,'카페24 매칭'!B:C,2,0)</f>
        <v/>
      </c>
      <c r="J559" s="11" t="n">
        <v>553775</v>
      </c>
      <c r="K559">
        <f>VLOOKUP($N559,매칭테이블!$G:$J,2,0)*H559</f>
        <v/>
      </c>
      <c r="L559">
        <f>K559-VLOOKUP($N559,매칭테이블!$G:$J,3,0)*K559</f>
        <v/>
      </c>
      <c r="M559">
        <f>VLOOKUP($N559,매칭테이블!$G:$J,4,0)*H559</f>
        <v/>
      </c>
      <c r="N559">
        <f>F559&amp;E559&amp;G559&amp;I559</f>
        <v/>
      </c>
    </row>
    <row r="560" hidden="1" customFormat="1" s="133">
      <c r="B560" s="150" t="n">
        <v>43846</v>
      </c>
      <c r="C560" s="133">
        <f>TEXT(B560,"aaa")</f>
        <v/>
      </c>
      <c r="D560" s="133" t="inlineStr">
        <is>
          <t>네이버 브랜드검색</t>
        </is>
      </c>
      <c r="E560" s="133">
        <f>VLOOKUP(G560,매칭테이블!D:E,2,0)</f>
        <v/>
      </c>
      <c r="G560">
        <f>VLOOKUP(A560,'카페24 매칭'!B:C,2,0)</f>
        <v/>
      </c>
      <c r="J560" s="11" t="n">
        <v>40000</v>
      </c>
      <c r="K560">
        <f>VLOOKUP($N560,매칭테이블!$G:$J,2,0)*H560</f>
        <v/>
      </c>
      <c r="L560">
        <f>K560-VLOOKUP($N560,매칭테이블!$G:$J,3,0)*K560</f>
        <v/>
      </c>
      <c r="M560">
        <f>VLOOKUP($N560,매칭테이블!$G:$J,4,0)*H560</f>
        <v/>
      </c>
      <c r="N560">
        <f>F560&amp;E560&amp;G560&amp;I560</f>
        <v/>
      </c>
    </row>
    <row r="561" hidden="1" customFormat="1" s="133">
      <c r="B561" s="150" t="n">
        <v>43846</v>
      </c>
      <c r="C561" s="133">
        <f>TEXT(B561,"aaa")</f>
        <v/>
      </c>
      <c r="D561" s="133" t="inlineStr">
        <is>
          <t>네이버 쇼핑검색</t>
        </is>
      </c>
      <c r="E561" s="133">
        <f>VLOOKUP(G561,매칭테이블!D:E,2,0)</f>
        <v/>
      </c>
      <c r="G561">
        <f>VLOOKUP(A561,'카페24 매칭'!B:C,2,0)</f>
        <v/>
      </c>
      <c r="J561" s="11" t="n">
        <v>13200</v>
      </c>
      <c r="K561">
        <f>VLOOKUP($N561,매칭테이블!$G:$J,2,0)*H561</f>
        <v/>
      </c>
      <c r="L561">
        <f>K561-VLOOKUP($N561,매칭테이블!$G:$J,3,0)*K561</f>
        <v/>
      </c>
      <c r="M561">
        <f>VLOOKUP($N561,매칭테이블!$G:$J,4,0)*H561</f>
        <v/>
      </c>
      <c r="N561">
        <f>F561&amp;E561&amp;G561&amp;I561</f>
        <v/>
      </c>
    </row>
    <row r="562" hidden="1" customFormat="1" s="133">
      <c r="B562" s="150" t="n">
        <v>43847</v>
      </c>
      <c r="C562" s="133">
        <f>TEXT(B562,"aaa")</f>
        <v/>
      </c>
      <c r="D562" s="133" t="inlineStr">
        <is>
          <t>인스타그램(랄라블라)</t>
        </is>
      </c>
      <c r="E562" s="133">
        <f>VLOOKUP(G562,매칭테이블!D:E,2,0)</f>
        <v/>
      </c>
      <c r="G562">
        <f>VLOOKUP(A562,'카페24 매칭'!B:C,2,0)</f>
        <v/>
      </c>
      <c r="J562" s="11" t="n">
        <v>25200</v>
      </c>
      <c r="K562">
        <f>VLOOKUP($N562,매칭테이블!$G:$J,2,0)*H562</f>
        <v/>
      </c>
      <c r="L562">
        <f>K562-VLOOKUP($N562,매칭테이블!$G:$J,3,0)*K562</f>
        <v/>
      </c>
      <c r="M562">
        <f>VLOOKUP($N562,매칭테이블!$G:$J,4,0)*H562</f>
        <v/>
      </c>
      <c r="N562">
        <f>F562&amp;E562&amp;G562&amp;I562</f>
        <v/>
      </c>
    </row>
    <row r="563" hidden="1" customFormat="1" s="133">
      <c r="B563" s="150" t="n">
        <v>43847</v>
      </c>
      <c r="C563" s="133">
        <f>TEXT(B563,"aaa")</f>
        <v/>
      </c>
      <c r="D563" s="133" t="inlineStr">
        <is>
          <t>인스타그램(블로그)</t>
        </is>
      </c>
      <c r="E563" s="133">
        <f>VLOOKUP(G563,매칭테이블!D:E,2,0)</f>
        <v/>
      </c>
      <c r="G563">
        <f>VLOOKUP(A563,'카페24 매칭'!B:C,2,0)</f>
        <v/>
      </c>
      <c r="J563" s="11" t="n">
        <v>49280</v>
      </c>
      <c r="K563">
        <f>VLOOKUP($N563,매칭테이블!$G:$J,2,0)*H563</f>
        <v/>
      </c>
      <c r="L563">
        <f>K563-VLOOKUP($N563,매칭테이블!$G:$J,3,0)*K563</f>
        <v/>
      </c>
      <c r="M563">
        <f>VLOOKUP($N563,매칭테이블!$G:$J,4,0)*H563</f>
        <v/>
      </c>
      <c r="N563">
        <f>F563&amp;E563&amp;G563&amp;I563</f>
        <v/>
      </c>
    </row>
    <row r="564" hidden="1" customFormat="1" s="133">
      <c r="B564" s="150" t="n">
        <v>43847</v>
      </c>
      <c r="C564" s="133">
        <f>TEXT(B564,"aaa")</f>
        <v/>
      </c>
      <c r="D564" s="133" t="inlineStr">
        <is>
          <t>인스타그램(전환)</t>
        </is>
      </c>
      <c r="E564" s="133">
        <f>VLOOKUP(G564,매칭테이블!D:E,2,0)</f>
        <v/>
      </c>
      <c r="G564">
        <f>VLOOKUP(A564,'카페24 매칭'!B:C,2,0)</f>
        <v/>
      </c>
      <c r="J564" s="11" t="n">
        <v>465220</v>
      </c>
      <c r="K564">
        <f>VLOOKUP($N564,매칭테이블!$G:$J,2,0)*H564</f>
        <v/>
      </c>
      <c r="L564">
        <f>K564-VLOOKUP($N564,매칭테이블!$G:$J,3,0)*K564</f>
        <v/>
      </c>
      <c r="M564">
        <f>VLOOKUP($N564,매칭테이블!$G:$J,4,0)*H564</f>
        <v/>
      </c>
      <c r="N564">
        <f>F564&amp;E564&amp;G564&amp;I564</f>
        <v/>
      </c>
    </row>
    <row r="565" hidden="1" customFormat="1" s="133">
      <c r="B565" s="150" t="n">
        <v>43847</v>
      </c>
      <c r="C565" s="133">
        <f>TEXT(B565,"aaa")</f>
        <v/>
      </c>
      <c r="D565" s="133" t="inlineStr">
        <is>
          <t>네이버 브랜드검색</t>
        </is>
      </c>
      <c r="E565" s="133">
        <f>VLOOKUP(G565,매칭테이블!D:E,2,0)</f>
        <v/>
      </c>
      <c r="G565">
        <f>VLOOKUP(A565,'카페24 매칭'!B:C,2,0)</f>
        <v/>
      </c>
      <c r="J565" s="11" t="n">
        <v>40000</v>
      </c>
      <c r="K565">
        <f>VLOOKUP($N565,매칭테이블!$G:$J,2,0)*H565</f>
        <v/>
      </c>
      <c r="L565">
        <f>K565-VLOOKUP($N565,매칭테이블!$G:$J,3,0)*K565</f>
        <v/>
      </c>
      <c r="M565">
        <f>VLOOKUP($N565,매칭테이블!$G:$J,4,0)*H565</f>
        <v/>
      </c>
      <c r="N565">
        <f>F565&amp;E565&amp;G565&amp;I565</f>
        <v/>
      </c>
    </row>
    <row r="566" hidden="1" customFormat="1" s="133">
      <c r="B566" s="150" t="n">
        <v>43847</v>
      </c>
      <c r="C566" s="133">
        <f>TEXT(B566,"aaa")</f>
        <v/>
      </c>
      <c r="D566" s="133" t="inlineStr">
        <is>
          <t>네이버 쇼핑검색</t>
        </is>
      </c>
      <c r="E566" s="133">
        <f>VLOOKUP(G566,매칭테이블!D:E,2,0)</f>
        <v/>
      </c>
      <c r="G566">
        <f>VLOOKUP(A566,'카페24 매칭'!B:C,2,0)</f>
        <v/>
      </c>
      <c r="J566" s="11" t="n">
        <v>14200</v>
      </c>
      <c r="K566">
        <f>VLOOKUP($N566,매칭테이블!$G:$J,2,0)*H566</f>
        <v/>
      </c>
      <c r="L566">
        <f>K566-VLOOKUP($N566,매칭테이블!$G:$J,3,0)*K566</f>
        <v/>
      </c>
      <c r="M566">
        <f>VLOOKUP($N566,매칭테이블!$G:$J,4,0)*H566</f>
        <v/>
      </c>
      <c r="N566">
        <f>F566&amp;E566&amp;G566&amp;I566</f>
        <v/>
      </c>
    </row>
    <row r="567" hidden="1" customFormat="1" s="133">
      <c r="B567" s="150" t="n">
        <v>43848</v>
      </c>
      <c r="C567" s="133">
        <f>TEXT(B567,"aaa")</f>
        <v/>
      </c>
      <c r="D567" s="133" t="inlineStr">
        <is>
          <t>인스타그램(랄라블라)</t>
        </is>
      </c>
      <c r="E567" s="133">
        <f>VLOOKUP(G567,매칭테이블!D:E,2,0)</f>
        <v/>
      </c>
      <c r="G567">
        <f>VLOOKUP(A567,'카페24 매칭'!B:C,2,0)</f>
        <v/>
      </c>
      <c r="J567" s="11" t="n">
        <v>25384</v>
      </c>
      <c r="K567">
        <f>VLOOKUP($N567,매칭테이블!$G:$J,2,0)*H567</f>
        <v/>
      </c>
      <c r="L567">
        <f>K567-VLOOKUP($N567,매칭테이블!$G:$J,3,0)*K567</f>
        <v/>
      </c>
      <c r="M567">
        <f>VLOOKUP($N567,매칭테이블!$G:$J,4,0)*H567</f>
        <v/>
      </c>
      <c r="N567">
        <f>F567&amp;E567&amp;G567&amp;I567</f>
        <v/>
      </c>
    </row>
    <row r="568" hidden="1" customFormat="1" s="133">
      <c r="B568" s="150" t="n">
        <v>43848</v>
      </c>
      <c r="C568" s="133">
        <f>TEXT(B568,"aaa")</f>
        <v/>
      </c>
      <c r="D568" s="133" t="inlineStr">
        <is>
          <t>인스타그램(블로그)</t>
        </is>
      </c>
      <c r="E568" s="133">
        <f>VLOOKUP(G568,매칭테이블!D:E,2,0)</f>
        <v/>
      </c>
      <c r="G568">
        <f>VLOOKUP(A568,'카페24 매칭'!B:C,2,0)</f>
        <v/>
      </c>
      <c r="J568" s="11" t="n">
        <v>52954</v>
      </c>
      <c r="K568">
        <f>VLOOKUP($N568,매칭테이블!$G:$J,2,0)*H568</f>
        <v/>
      </c>
      <c r="L568">
        <f>K568-VLOOKUP($N568,매칭테이블!$G:$J,3,0)*K568</f>
        <v/>
      </c>
      <c r="M568">
        <f>VLOOKUP($N568,매칭테이블!$G:$J,4,0)*H568</f>
        <v/>
      </c>
      <c r="N568">
        <f>F568&amp;E568&amp;G568&amp;I568</f>
        <v/>
      </c>
    </row>
    <row r="569" hidden="1" customFormat="1" s="133">
      <c r="B569" s="150" t="n">
        <v>43848</v>
      </c>
      <c r="C569" s="133">
        <f>TEXT(B569,"aaa")</f>
        <v/>
      </c>
      <c r="D569" s="133" t="inlineStr">
        <is>
          <t>인스타그램(전환)</t>
        </is>
      </c>
      <c r="E569" s="133">
        <f>VLOOKUP(G569,매칭테이블!D:E,2,0)</f>
        <v/>
      </c>
      <c r="G569">
        <f>VLOOKUP(A569,'카페24 매칭'!B:C,2,0)</f>
        <v/>
      </c>
      <c r="J569" s="11" t="n">
        <v>498379</v>
      </c>
      <c r="K569">
        <f>VLOOKUP($N569,매칭테이블!$G:$J,2,0)*H569</f>
        <v/>
      </c>
      <c r="L569">
        <f>K569-VLOOKUP($N569,매칭테이블!$G:$J,3,0)*K569</f>
        <v/>
      </c>
      <c r="M569">
        <f>VLOOKUP($N569,매칭테이블!$G:$J,4,0)*H569</f>
        <v/>
      </c>
      <c r="N569">
        <f>F569&amp;E569&amp;G569&amp;I569</f>
        <v/>
      </c>
    </row>
    <row r="570" hidden="1" customFormat="1" s="133">
      <c r="B570" s="150" t="n">
        <v>43848</v>
      </c>
      <c r="C570" s="133">
        <f>TEXT(B570,"aaa")</f>
        <v/>
      </c>
      <c r="D570" s="133" t="inlineStr">
        <is>
          <t>네이버 브랜드검색</t>
        </is>
      </c>
      <c r="E570" s="133">
        <f>VLOOKUP(G570,매칭테이블!D:E,2,0)</f>
        <v/>
      </c>
      <c r="G570">
        <f>VLOOKUP(A570,'카페24 매칭'!B:C,2,0)</f>
        <v/>
      </c>
      <c r="J570" s="11" t="n">
        <v>40000</v>
      </c>
      <c r="K570">
        <f>VLOOKUP($N570,매칭테이블!$G:$J,2,0)*H570</f>
        <v/>
      </c>
      <c r="L570">
        <f>K570-VLOOKUP($N570,매칭테이블!$G:$J,3,0)*K570</f>
        <v/>
      </c>
      <c r="M570">
        <f>VLOOKUP($N570,매칭테이블!$G:$J,4,0)*H570</f>
        <v/>
      </c>
      <c r="N570">
        <f>F570&amp;E570&amp;G570&amp;I570</f>
        <v/>
      </c>
    </row>
    <row r="571" hidden="1" customFormat="1" s="133">
      <c r="B571" s="150" t="n">
        <v>43848</v>
      </c>
      <c r="C571" s="133">
        <f>TEXT(B571,"aaa")</f>
        <v/>
      </c>
      <c r="D571" s="133" t="inlineStr">
        <is>
          <t>네이버 쇼핑검색</t>
        </is>
      </c>
      <c r="E571" s="133">
        <f>VLOOKUP(G571,매칭테이블!D:E,2,0)</f>
        <v/>
      </c>
      <c r="G571">
        <f>VLOOKUP(A571,'카페24 매칭'!B:C,2,0)</f>
        <v/>
      </c>
      <c r="J571" s="11" t="n">
        <v>9000</v>
      </c>
      <c r="K571">
        <f>VLOOKUP($N571,매칭테이블!$G:$J,2,0)*H571</f>
        <v/>
      </c>
      <c r="L571">
        <f>K571-VLOOKUP($N571,매칭테이블!$G:$J,3,0)*K571</f>
        <v/>
      </c>
      <c r="M571">
        <f>VLOOKUP($N571,매칭테이블!$G:$J,4,0)*H571</f>
        <v/>
      </c>
      <c r="N571">
        <f>F571&amp;E571&amp;G571&amp;I571</f>
        <v/>
      </c>
    </row>
    <row r="572" hidden="1" customFormat="1" s="133">
      <c r="B572" s="150" t="n">
        <v>43849</v>
      </c>
      <c r="C572" s="133">
        <f>TEXT(B572,"aaa")</f>
        <v/>
      </c>
      <c r="D572" s="133" t="inlineStr">
        <is>
          <t>인스타그램(랄라블라)</t>
        </is>
      </c>
      <c r="E572" s="133">
        <f>VLOOKUP(G572,매칭테이블!D:E,2,0)</f>
        <v/>
      </c>
      <c r="G572">
        <f>VLOOKUP(A572,'카페24 매칭'!B:C,2,0)</f>
        <v/>
      </c>
      <c r="J572" s="11" t="n">
        <v>25032</v>
      </c>
      <c r="K572">
        <f>VLOOKUP($N572,매칭테이블!$G:$J,2,0)*H572</f>
        <v/>
      </c>
      <c r="L572">
        <f>K572-VLOOKUP($N572,매칭테이블!$G:$J,3,0)*K572</f>
        <v/>
      </c>
      <c r="M572">
        <f>VLOOKUP($N572,매칭테이블!$G:$J,4,0)*H572</f>
        <v/>
      </c>
      <c r="N572">
        <f>F572&amp;E572&amp;G572&amp;I572</f>
        <v/>
      </c>
    </row>
    <row r="573" hidden="1" customFormat="1" s="133">
      <c r="B573" s="150" t="n">
        <v>43849</v>
      </c>
      <c r="C573" s="133">
        <f>TEXT(B573,"aaa")</f>
        <v/>
      </c>
      <c r="D573" s="133" t="inlineStr">
        <is>
          <t>인스타그램(블로그)</t>
        </is>
      </c>
      <c r="E573" s="133">
        <f>VLOOKUP(G573,매칭테이블!D:E,2,0)</f>
        <v/>
      </c>
      <c r="G573">
        <f>VLOOKUP(A573,'카페24 매칭'!B:C,2,0)</f>
        <v/>
      </c>
      <c r="J573" s="11" t="n">
        <v>50287</v>
      </c>
      <c r="K573">
        <f>VLOOKUP($N573,매칭테이블!$G:$J,2,0)*H573</f>
        <v/>
      </c>
      <c r="L573">
        <f>K573-VLOOKUP($N573,매칭테이블!$G:$J,3,0)*K573</f>
        <v/>
      </c>
      <c r="M573">
        <f>VLOOKUP($N573,매칭테이블!$G:$J,4,0)*H573</f>
        <v/>
      </c>
      <c r="N573">
        <f>F573&amp;E573&amp;G573&amp;I573</f>
        <v/>
      </c>
    </row>
    <row r="574" hidden="1" customFormat="1" s="133">
      <c r="B574" s="150" t="n">
        <v>43849</v>
      </c>
      <c r="C574" s="133">
        <f>TEXT(B574,"aaa")</f>
        <v/>
      </c>
      <c r="D574" s="133" t="inlineStr">
        <is>
          <t>인스타그램(전환)</t>
        </is>
      </c>
      <c r="E574" s="133">
        <f>VLOOKUP(G574,매칭테이블!D:E,2,0)</f>
        <v/>
      </c>
      <c r="G574">
        <f>VLOOKUP(A574,'카페24 매칭'!B:C,2,0)</f>
        <v/>
      </c>
      <c r="J574" s="11" t="n">
        <v>501252</v>
      </c>
      <c r="K574">
        <f>VLOOKUP($N574,매칭테이블!$G:$J,2,0)*H574</f>
        <v/>
      </c>
      <c r="L574">
        <f>K574-VLOOKUP($N574,매칭테이블!$G:$J,3,0)*K574</f>
        <v/>
      </c>
      <c r="M574">
        <f>VLOOKUP($N574,매칭테이블!$G:$J,4,0)*H574</f>
        <v/>
      </c>
      <c r="N574">
        <f>F574&amp;E574&amp;G574&amp;I574</f>
        <v/>
      </c>
    </row>
    <row r="575" hidden="1" customFormat="1" s="133">
      <c r="B575" s="150" t="n">
        <v>43849</v>
      </c>
      <c r="C575" s="133">
        <f>TEXT(B575,"aaa")</f>
        <v/>
      </c>
      <c r="D575" s="133" t="inlineStr">
        <is>
          <t>네이버 브랜드검색</t>
        </is>
      </c>
      <c r="E575" s="133">
        <f>VLOOKUP(G575,매칭테이블!D:E,2,0)</f>
        <v/>
      </c>
      <c r="G575">
        <f>VLOOKUP(A575,'카페24 매칭'!B:C,2,0)</f>
        <v/>
      </c>
      <c r="J575" s="11" t="n">
        <v>40000</v>
      </c>
      <c r="K575">
        <f>VLOOKUP($N575,매칭테이블!$G:$J,2,0)*H575</f>
        <v/>
      </c>
      <c r="L575">
        <f>K575-VLOOKUP($N575,매칭테이블!$G:$J,3,0)*K575</f>
        <v/>
      </c>
      <c r="M575">
        <f>VLOOKUP($N575,매칭테이블!$G:$J,4,0)*H575</f>
        <v/>
      </c>
      <c r="N575">
        <f>F575&amp;E575&amp;G575&amp;I575</f>
        <v/>
      </c>
    </row>
    <row r="576" hidden="1" customFormat="1" s="133">
      <c r="B576" s="150" t="n">
        <v>43849</v>
      </c>
      <c r="C576" s="133">
        <f>TEXT(B576,"aaa")</f>
        <v/>
      </c>
      <c r="D576" s="133" t="inlineStr">
        <is>
          <t>네이버 쇼핑검색</t>
        </is>
      </c>
      <c r="E576" s="133">
        <f>VLOOKUP(G576,매칭테이블!D:E,2,0)</f>
        <v/>
      </c>
      <c r="G576">
        <f>VLOOKUP(A576,'카페24 매칭'!B:C,2,0)</f>
        <v/>
      </c>
      <c r="J576" s="11" t="n">
        <v>8800</v>
      </c>
      <c r="K576">
        <f>VLOOKUP($N576,매칭테이블!$G:$J,2,0)*H576</f>
        <v/>
      </c>
      <c r="L576">
        <f>K576-VLOOKUP($N576,매칭테이블!$G:$J,3,0)*K576</f>
        <v/>
      </c>
      <c r="M576">
        <f>VLOOKUP($N576,매칭테이블!$G:$J,4,0)*H576</f>
        <v/>
      </c>
      <c r="N576">
        <f>F576&amp;E576&amp;G576&amp;I576</f>
        <v/>
      </c>
    </row>
    <row r="577" hidden="1" customFormat="1" s="133">
      <c r="B577" s="150" t="n">
        <v>43850</v>
      </c>
      <c r="C577" s="133">
        <f>TEXT(B577,"aaa")</f>
        <v/>
      </c>
      <c r="D577" s="133" t="inlineStr">
        <is>
          <t>인스타그램(랄라블라)</t>
        </is>
      </c>
      <c r="E577" s="133">
        <f>VLOOKUP(G577,매칭테이블!D:E,2,0)</f>
        <v/>
      </c>
      <c r="G577">
        <f>VLOOKUP(A577,'카페24 매칭'!B:C,2,0)</f>
        <v/>
      </c>
      <c r="J577" s="11" t="n">
        <v>24943</v>
      </c>
      <c r="K577">
        <f>VLOOKUP($N577,매칭테이블!$G:$J,2,0)*H577</f>
        <v/>
      </c>
      <c r="L577">
        <f>K577-VLOOKUP($N577,매칭테이블!$G:$J,3,0)*K577</f>
        <v/>
      </c>
      <c r="M577">
        <f>VLOOKUP($N577,매칭테이블!$G:$J,4,0)*H577</f>
        <v/>
      </c>
      <c r="N577">
        <f>F577&amp;E577&amp;G577&amp;I577</f>
        <v/>
      </c>
    </row>
    <row r="578" hidden="1" customFormat="1" s="133">
      <c r="B578" s="150" t="n">
        <v>43850</v>
      </c>
      <c r="C578" s="133">
        <f>TEXT(B578,"aaa")</f>
        <v/>
      </c>
      <c r="D578" s="133" t="inlineStr">
        <is>
          <t>인스타그램(블로그)</t>
        </is>
      </c>
      <c r="E578" s="133">
        <f>VLOOKUP(G578,매칭테이블!D:E,2,0)</f>
        <v/>
      </c>
      <c r="G578">
        <f>VLOOKUP(A578,'카페24 매칭'!B:C,2,0)</f>
        <v/>
      </c>
      <c r="J578" s="11" t="n">
        <v>48673</v>
      </c>
      <c r="K578">
        <f>VLOOKUP($N578,매칭테이블!$G:$J,2,0)*H578</f>
        <v/>
      </c>
      <c r="L578">
        <f>K578-VLOOKUP($N578,매칭테이블!$G:$J,3,0)*K578</f>
        <v/>
      </c>
      <c r="M578">
        <f>VLOOKUP($N578,매칭테이블!$G:$J,4,0)*H578</f>
        <v/>
      </c>
      <c r="N578">
        <f>F578&amp;E578&amp;G578&amp;I578</f>
        <v/>
      </c>
    </row>
    <row r="579" hidden="1" customFormat="1" s="133">
      <c r="B579" s="150" t="n">
        <v>43850</v>
      </c>
      <c r="C579" s="133">
        <f>TEXT(B579,"aaa")</f>
        <v/>
      </c>
      <c r="D579" s="133" t="inlineStr">
        <is>
          <t>인스타그램(전환)</t>
        </is>
      </c>
      <c r="E579" s="133">
        <f>VLOOKUP(G579,매칭테이블!D:E,2,0)</f>
        <v/>
      </c>
      <c r="G579">
        <f>VLOOKUP(A579,'카페24 매칭'!B:C,2,0)</f>
        <v/>
      </c>
      <c r="J579" s="11" t="n">
        <v>480127</v>
      </c>
      <c r="K579">
        <f>VLOOKUP($N579,매칭테이블!$G:$J,2,0)*H579</f>
        <v/>
      </c>
      <c r="L579">
        <f>K579-VLOOKUP($N579,매칭테이블!$G:$J,3,0)*K579</f>
        <v/>
      </c>
      <c r="M579">
        <f>VLOOKUP($N579,매칭테이블!$G:$J,4,0)*H579</f>
        <v/>
      </c>
      <c r="N579">
        <f>F579&amp;E579&amp;G579&amp;I579</f>
        <v/>
      </c>
    </row>
    <row r="580" hidden="1" customFormat="1" s="133">
      <c r="B580" s="150" t="n">
        <v>43850</v>
      </c>
      <c r="C580" s="133">
        <f>TEXT(B580,"aaa")</f>
        <v/>
      </c>
      <c r="D580" s="133" t="inlineStr">
        <is>
          <t>네이버 브랜드검색</t>
        </is>
      </c>
      <c r="E580" s="133">
        <f>VLOOKUP(G580,매칭테이블!D:E,2,0)</f>
        <v/>
      </c>
      <c r="G580">
        <f>VLOOKUP(A580,'카페24 매칭'!B:C,2,0)</f>
        <v/>
      </c>
      <c r="J580" s="11" t="n">
        <v>40000</v>
      </c>
      <c r="K580">
        <f>VLOOKUP($N580,매칭테이블!$G:$J,2,0)*H580</f>
        <v/>
      </c>
      <c r="L580">
        <f>K580-VLOOKUP($N580,매칭테이블!$G:$J,3,0)*K580</f>
        <v/>
      </c>
      <c r="M580">
        <f>VLOOKUP($N580,매칭테이블!$G:$J,4,0)*H580</f>
        <v/>
      </c>
      <c r="N580">
        <f>F580&amp;E580&amp;G580&amp;I580</f>
        <v/>
      </c>
    </row>
    <row r="581" hidden="1" customFormat="1" s="133">
      <c r="B581" s="150" t="n">
        <v>43850</v>
      </c>
      <c r="C581" s="133">
        <f>TEXT(B581,"aaa")</f>
        <v/>
      </c>
      <c r="D581" s="133" t="inlineStr">
        <is>
          <t>네이버 쇼핑검색</t>
        </is>
      </c>
      <c r="E581" s="133">
        <f>VLOOKUP(G581,매칭테이블!D:E,2,0)</f>
        <v/>
      </c>
      <c r="G581">
        <f>VLOOKUP(A581,'카페24 매칭'!B:C,2,0)</f>
        <v/>
      </c>
      <c r="J581" s="11" t="n">
        <v>7569.999999999999</v>
      </c>
      <c r="K581">
        <f>VLOOKUP($N581,매칭테이블!$G:$J,2,0)*H581</f>
        <v/>
      </c>
      <c r="L581">
        <f>K581-VLOOKUP($N581,매칭테이블!$G:$J,3,0)*K581</f>
        <v/>
      </c>
      <c r="M581">
        <f>VLOOKUP($N581,매칭테이블!$G:$J,4,0)*H581</f>
        <v/>
      </c>
      <c r="N581">
        <f>F581&amp;E581&amp;G581&amp;I581</f>
        <v/>
      </c>
    </row>
    <row r="582" hidden="1" customFormat="1" s="133">
      <c r="B582" s="150" t="n">
        <v>43851</v>
      </c>
      <c r="C582" s="133">
        <f>TEXT(B582,"aaa")</f>
        <v/>
      </c>
      <c r="D582" s="133" t="inlineStr">
        <is>
          <t>인스타그램(랄라블라)</t>
        </is>
      </c>
      <c r="E582" s="133">
        <f>VLOOKUP(G582,매칭테이블!D:E,2,0)</f>
        <v/>
      </c>
      <c r="G582">
        <f>VLOOKUP(A582,'카페24 매칭'!B:C,2,0)</f>
        <v/>
      </c>
      <c r="J582" s="11" t="n">
        <v>25062</v>
      </c>
      <c r="K582">
        <f>VLOOKUP($N582,매칭테이블!$G:$J,2,0)*H582</f>
        <v/>
      </c>
      <c r="L582">
        <f>K582-VLOOKUP($N582,매칭테이블!$G:$J,3,0)*K582</f>
        <v/>
      </c>
      <c r="M582">
        <f>VLOOKUP($N582,매칭테이블!$G:$J,4,0)*H582</f>
        <v/>
      </c>
      <c r="N582">
        <f>F582&amp;E582&amp;G582&amp;I582</f>
        <v/>
      </c>
    </row>
    <row r="583" hidden="1" customFormat="1" s="133">
      <c r="B583" s="150" t="n">
        <v>43851</v>
      </c>
      <c r="C583" s="133">
        <f>TEXT(B583,"aaa")</f>
        <v/>
      </c>
      <c r="D583" s="133" t="inlineStr">
        <is>
          <t>인스타그램(블로그)</t>
        </is>
      </c>
      <c r="E583" s="133">
        <f>VLOOKUP(G583,매칭테이블!D:E,2,0)</f>
        <v/>
      </c>
      <c r="G583">
        <f>VLOOKUP(A583,'카페24 매칭'!B:C,2,0)</f>
        <v/>
      </c>
      <c r="J583" s="11" t="n">
        <v>48795</v>
      </c>
      <c r="K583">
        <f>VLOOKUP($N583,매칭테이블!$G:$J,2,0)*H583</f>
        <v/>
      </c>
      <c r="L583">
        <f>K583-VLOOKUP($N583,매칭테이블!$G:$J,3,0)*K583</f>
        <v/>
      </c>
      <c r="M583">
        <f>VLOOKUP($N583,매칭테이블!$G:$J,4,0)*H583</f>
        <v/>
      </c>
      <c r="N583">
        <f>F583&amp;E583&amp;G583&amp;I583</f>
        <v/>
      </c>
    </row>
    <row r="584" hidden="1" customFormat="1" s="133">
      <c r="B584" s="150" t="n">
        <v>43851</v>
      </c>
      <c r="C584" s="133">
        <f>TEXT(B584,"aaa")</f>
        <v/>
      </c>
      <c r="D584" s="133" t="inlineStr">
        <is>
          <t>인스타그램(전환)</t>
        </is>
      </c>
      <c r="E584" s="133">
        <f>VLOOKUP(G584,매칭테이블!D:E,2,0)</f>
        <v/>
      </c>
      <c r="G584">
        <f>VLOOKUP(A584,'카페24 매칭'!B:C,2,0)</f>
        <v/>
      </c>
      <c r="J584" s="11" t="n">
        <v>499793</v>
      </c>
      <c r="K584">
        <f>VLOOKUP($N584,매칭테이블!$G:$J,2,0)*H584</f>
        <v/>
      </c>
      <c r="L584">
        <f>K584-VLOOKUP($N584,매칭테이블!$G:$J,3,0)*K584</f>
        <v/>
      </c>
      <c r="M584">
        <f>VLOOKUP($N584,매칭테이블!$G:$J,4,0)*H584</f>
        <v/>
      </c>
      <c r="N584">
        <f>F584&amp;E584&amp;G584&amp;I584</f>
        <v/>
      </c>
    </row>
    <row r="585" hidden="1" customFormat="1" s="133">
      <c r="B585" s="150" t="n">
        <v>43851</v>
      </c>
      <c r="C585" s="133">
        <f>TEXT(B585,"aaa")</f>
        <v/>
      </c>
      <c r="D585" s="133" t="inlineStr">
        <is>
          <t>네이버 브랜드검색</t>
        </is>
      </c>
      <c r="E585" s="133">
        <f>VLOOKUP(G585,매칭테이블!D:E,2,0)</f>
        <v/>
      </c>
      <c r="G585">
        <f>VLOOKUP(A585,'카페24 매칭'!B:C,2,0)</f>
        <v/>
      </c>
      <c r="J585" s="11" t="n">
        <v>40000</v>
      </c>
      <c r="K585">
        <f>VLOOKUP($N585,매칭테이블!$G:$J,2,0)*H585</f>
        <v/>
      </c>
      <c r="L585">
        <f>K585-VLOOKUP($N585,매칭테이블!$G:$J,3,0)*K585</f>
        <v/>
      </c>
      <c r="M585">
        <f>VLOOKUP($N585,매칭테이블!$G:$J,4,0)*H585</f>
        <v/>
      </c>
      <c r="N585">
        <f>F585&amp;E585&amp;G585&amp;I585</f>
        <v/>
      </c>
    </row>
    <row r="586" hidden="1" customFormat="1" s="133">
      <c r="B586" s="150" t="n">
        <v>43851</v>
      </c>
      <c r="C586" s="133">
        <f>TEXT(B586,"aaa")</f>
        <v/>
      </c>
      <c r="D586" s="133" t="inlineStr">
        <is>
          <t>네이버 쇼핑검색</t>
        </is>
      </c>
      <c r="E586" s="133">
        <f>VLOOKUP(G586,매칭테이블!D:E,2,0)</f>
        <v/>
      </c>
      <c r="G586">
        <f>VLOOKUP(A586,'카페24 매칭'!B:C,2,0)</f>
        <v/>
      </c>
      <c r="J586" s="11" t="n">
        <v>2540</v>
      </c>
      <c r="K586">
        <f>VLOOKUP($N586,매칭테이블!$G:$J,2,0)*H586</f>
        <v/>
      </c>
      <c r="L586">
        <f>K586-VLOOKUP($N586,매칭테이블!$G:$J,3,0)*K586</f>
        <v/>
      </c>
      <c r="M586">
        <f>VLOOKUP($N586,매칭테이블!$G:$J,4,0)*H586</f>
        <v/>
      </c>
      <c r="N586">
        <f>F586&amp;E586&amp;G586&amp;I586</f>
        <v/>
      </c>
    </row>
    <row r="587" hidden="1" customFormat="1" s="133">
      <c r="B587" s="150" t="n">
        <v>43851</v>
      </c>
      <c r="C587" s="133">
        <f>TEXT(B587,"aaa")</f>
        <v/>
      </c>
      <c r="D587" s="133" t="inlineStr">
        <is>
          <t>SMS</t>
        </is>
      </c>
      <c r="E587" s="133">
        <f>VLOOKUP(G587,매칭테이블!D:E,2,0)</f>
        <v/>
      </c>
      <c r="G587" s="133">
        <f>VLOOKUP(A587,'카페24 매칭'!B:C,2,0)</f>
        <v/>
      </c>
      <c r="J587" s="11" t="n">
        <v>490</v>
      </c>
      <c r="K587">
        <f>VLOOKUP($N587,매칭테이블!$G:$J,2,0)*H587</f>
        <v/>
      </c>
      <c r="L587">
        <f>K587-VLOOKUP($N587,매칭테이블!$G:$J,3,0)*K587</f>
        <v/>
      </c>
      <c r="M587">
        <f>VLOOKUP($N587,매칭테이블!$G:$J,4,0)*H587</f>
        <v/>
      </c>
      <c r="N587">
        <f>F587&amp;E587&amp;G587&amp;I587</f>
        <v/>
      </c>
    </row>
    <row r="588" hidden="1" customFormat="1" s="133">
      <c r="B588" s="150" t="n">
        <v>43852</v>
      </c>
      <c r="C588" s="133">
        <f>TEXT(B588,"aaa")</f>
        <v/>
      </c>
      <c r="D588" s="133" t="inlineStr">
        <is>
          <t>인스타그램(랄라블라)</t>
        </is>
      </c>
      <c r="E588" s="133">
        <f>VLOOKUP(G588,매칭테이블!D:E,2,0)</f>
        <v/>
      </c>
      <c r="G588">
        <f>VLOOKUP(A588,'카페24 매칭'!B:C,2,0)</f>
        <v/>
      </c>
      <c r="J588" s="11" t="n">
        <v>24888</v>
      </c>
      <c r="K588">
        <f>VLOOKUP($N588,매칭테이블!$G:$J,2,0)*H588</f>
        <v/>
      </c>
      <c r="L588">
        <f>K588-VLOOKUP($N588,매칭테이블!$G:$J,3,0)*K588</f>
        <v/>
      </c>
      <c r="M588">
        <f>VLOOKUP($N588,매칭테이블!$G:$J,4,0)*H588</f>
        <v/>
      </c>
      <c r="N588">
        <f>F588&amp;E588&amp;G588&amp;I588</f>
        <v/>
      </c>
    </row>
    <row r="589" hidden="1" customFormat="1" s="133">
      <c r="B589" s="150" t="n">
        <v>43852</v>
      </c>
      <c r="C589" s="133">
        <f>TEXT(B589,"aaa")</f>
        <v/>
      </c>
      <c r="D589" s="133" t="inlineStr">
        <is>
          <t>인스타그램(블로그)</t>
        </is>
      </c>
      <c r="E589" s="133">
        <f>VLOOKUP(G589,매칭테이블!D:E,2,0)</f>
        <v/>
      </c>
      <c r="G589">
        <f>VLOOKUP(A589,'카페24 매칭'!B:C,2,0)</f>
        <v/>
      </c>
      <c r="J589" s="11" t="n">
        <v>48827</v>
      </c>
      <c r="K589">
        <f>VLOOKUP($N589,매칭테이블!$G:$J,2,0)*H589</f>
        <v/>
      </c>
      <c r="L589">
        <f>K589-VLOOKUP($N589,매칭테이블!$G:$J,3,0)*K589</f>
        <v/>
      </c>
      <c r="M589">
        <f>VLOOKUP($N589,매칭테이블!$G:$J,4,0)*H589</f>
        <v/>
      </c>
      <c r="N589">
        <f>F589&amp;E589&amp;G589&amp;I589</f>
        <v/>
      </c>
    </row>
    <row r="590" hidden="1" customFormat="1" s="133">
      <c r="B590" s="150" t="n">
        <v>43852</v>
      </c>
      <c r="C590" s="133">
        <f>TEXT(B590,"aaa")</f>
        <v/>
      </c>
      <c r="D590" s="133" t="inlineStr">
        <is>
          <t>인스타그램(전환)</t>
        </is>
      </c>
      <c r="E590" s="133">
        <f>VLOOKUP(G590,매칭테이블!D:E,2,0)</f>
        <v/>
      </c>
      <c r="G590">
        <f>VLOOKUP(A590,'카페24 매칭'!B:C,2,0)</f>
        <v/>
      </c>
      <c r="J590" s="11" t="n">
        <v>490496</v>
      </c>
      <c r="K590">
        <f>VLOOKUP($N590,매칭테이블!$G:$J,2,0)*H590</f>
        <v/>
      </c>
      <c r="L590">
        <f>K590-VLOOKUP($N590,매칭테이블!$G:$J,3,0)*K590</f>
        <v/>
      </c>
      <c r="M590">
        <f>VLOOKUP($N590,매칭테이블!$G:$J,4,0)*H590</f>
        <v/>
      </c>
      <c r="N590">
        <f>F590&amp;E590&amp;G590&amp;I590</f>
        <v/>
      </c>
    </row>
    <row r="591" hidden="1" customFormat="1" s="133">
      <c r="B591" s="150" t="n">
        <v>43852</v>
      </c>
      <c r="C591" s="133">
        <f>TEXT(B591,"aaa")</f>
        <v/>
      </c>
      <c r="D591" s="133" t="inlineStr">
        <is>
          <t>네이버 브랜드검색</t>
        </is>
      </c>
      <c r="E591" s="133">
        <f>VLOOKUP(G591,매칭테이블!D:E,2,0)</f>
        <v/>
      </c>
      <c r="G591">
        <f>VLOOKUP(A591,'카페24 매칭'!B:C,2,0)</f>
        <v/>
      </c>
      <c r="J591" s="11" t="n">
        <v>40000</v>
      </c>
      <c r="K591">
        <f>VLOOKUP($N591,매칭테이블!$G:$J,2,0)*H591</f>
        <v/>
      </c>
      <c r="L591">
        <f>K591-VLOOKUP($N591,매칭테이블!$G:$J,3,0)*K591</f>
        <v/>
      </c>
      <c r="M591">
        <f>VLOOKUP($N591,매칭테이블!$G:$J,4,0)*H591</f>
        <v/>
      </c>
      <c r="N591">
        <f>F591&amp;E591&amp;G591&amp;I591</f>
        <v/>
      </c>
    </row>
    <row r="592" hidden="1" customFormat="1" s="133">
      <c r="B592" s="150" t="n">
        <v>43852</v>
      </c>
      <c r="C592" s="133">
        <f>TEXT(B592,"aaa")</f>
        <v/>
      </c>
      <c r="D592" s="133" t="inlineStr">
        <is>
          <t>네이버 쇼핑검색</t>
        </is>
      </c>
      <c r="E592" s="133">
        <f>VLOOKUP(G592,매칭테이블!D:E,2,0)</f>
        <v/>
      </c>
      <c r="G592">
        <f>VLOOKUP(A592,'카페24 매칭'!B:C,2,0)</f>
        <v/>
      </c>
      <c r="J592" s="11" t="n">
        <v>1660</v>
      </c>
      <c r="K592">
        <f>VLOOKUP($N592,매칭테이블!$G:$J,2,0)*H592</f>
        <v/>
      </c>
      <c r="L592">
        <f>K592-VLOOKUP($N592,매칭테이블!$G:$J,3,0)*K592</f>
        <v/>
      </c>
      <c r="M592">
        <f>VLOOKUP($N592,매칭테이블!$G:$J,4,0)*H592</f>
        <v/>
      </c>
      <c r="N592">
        <f>F592&amp;E592&amp;G592&amp;I592</f>
        <v/>
      </c>
    </row>
    <row r="593" hidden="1" customFormat="1" s="133">
      <c r="B593" s="150" t="n">
        <v>43853</v>
      </c>
      <c r="C593" s="133">
        <f>TEXT(B593,"aaa")</f>
        <v/>
      </c>
      <c r="D593" s="133" t="inlineStr">
        <is>
          <t>인스타그램(랄라블라)</t>
        </is>
      </c>
      <c r="E593" s="133">
        <f>VLOOKUP(G593,매칭테이블!D:E,2,0)</f>
        <v/>
      </c>
      <c r="G593">
        <f>VLOOKUP(A593,'카페24 매칭'!B:C,2,0)</f>
        <v/>
      </c>
      <c r="J593" s="11" t="n">
        <v>25051</v>
      </c>
      <c r="K593">
        <f>VLOOKUP($N593,매칭테이블!$G:$J,2,0)*H593</f>
        <v/>
      </c>
      <c r="L593">
        <f>K593-VLOOKUP($N593,매칭테이블!$G:$J,3,0)*K593</f>
        <v/>
      </c>
      <c r="M593">
        <f>VLOOKUP($N593,매칭테이블!$G:$J,4,0)*H593</f>
        <v/>
      </c>
      <c r="N593">
        <f>F593&amp;E593&amp;G593&amp;I593</f>
        <v/>
      </c>
    </row>
    <row r="594" hidden="1" customFormat="1" s="133">
      <c r="B594" s="150" t="n">
        <v>43853</v>
      </c>
      <c r="C594" s="133">
        <f>TEXT(B594,"aaa")</f>
        <v/>
      </c>
      <c r="D594" s="133" t="inlineStr">
        <is>
          <t>인스타그램(블로그)</t>
        </is>
      </c>
      <c r="E594" s="133">
        <f>VLOOKUP(G594,매칭테이블!D:E,2,0)</f>
        <v/>
      </c>
      <c r="G594">
        <f>VLOOKUP(A594,'카페24 매칭'!B:C,2,0)</f>
        <v/>
      </c>
      <c r="J594" s="11" t="n">
        <v>50576</v>
      </c>
      <c r="K594">
        <f>VLOOKUP($N594,매칭테이블!$G:$J,2,0)*H594</f>
        <v/>
      </c>
      <c r="L594">
        <f>K594-VLOOKUP($N594,매칭테이블!$G:$J,3,0)*K594</f>
        <v/>
      </c>
      <c r="M594">
        <f>VLOOKUP($N594,매칭테이블!$G:$J,4,0)*H594</f>
        <v/>
      </c>
      <c r="N594">
        <f>F594&amp;E594&amp;G594&amp;I594</f>
        <v/>
      </c>
    </row>
    <row r="595" hidden="1" customFormat="1" s="133">
      <c r="B595" s="150" t="n">
        <v>43853</v>
      </c>
      <c r="C595" s="133">
        <f>TEXT(B595,"aaa")</f>
        <v/>
      </c>
      <c r="D595" s="133" t="inlineStr">
        <is>
          <t>인스타그램(전환)</t>
        </is>
      </c>
      <c r="E595" s="133">
        <f>VLOOKUP(G595,매칭테이블!D:E,2,0)</f>
        <v/>
      </c>
      <c r="G595">
        <f>VLOOKUP(A595,'카페24 매칭'!B:C,2,0)</f>
        <v/>
      </c>
      <c r="J595" s="11" t="n">
        <v>494002</v>
      </c>
      <c r="K595">
        <f>VLOOKUP($N595,매칭테이블!$G:$J,2,0)*H595</f>
        <v/>
      </c>
      <c r="L595">
        <f>K595-VLOOKUP($N595,매칭테이블!$G:$J,3,0)*K595</f>
        <v/>
      </c>
      <c r="M595">
        <f>VLOOKUP($N595,매칭테이블!$G:$J,4,0)*H595</f>
        <v/>
      </c>
      <c r="N595">
        <f>F595&amp;E595&amp;G595&amp;I595</f>
        <v/>
      </c>
    </row>
    <row r="596" hidden="1" customFormat="1" s="133">
      <c r="B596" s="150" t="n">
        <v>43853</v>
      </c>
      <c r="C596" s="133">
        <f>TEXT(B596,"aaa")</f>
        <v/>
      </c>
      <c r="D596" s="133" t="inlineStr">
        <is>
          <t>네이버 브랜드검색</t>
        </is>
      </c>
      <c r="E596" s="133">
        <f>VLOOKUP(G596,매칭테이블!D:E,2,0)</f>
        <v/>
      </c>
      <c r="G596">
        <f>VLOOKUP(A596,'카페24 매칭'!B:C,2,0)</f>
        <v/>
      </c>
      <c r="J596" s="11" t="n">
        <v>40000</v>
      </c>
      <c r="K596">
        <f>VLOOKUP($N596,매칭테이블!$G:$J,2,0)*H596</f>
        <v/>
      </c>
      <c r="L596">
        <f>K596-VLOOKUP($N596,매칭테이블!$G:$J,3,0)*K596</f>
        <v/>
      </c>
      <c r="M596">
        <f>VLOOKUP($N596,매칭테이블!$G:$J,4,0)*H596</f>
        <v/>
      </c>
      <c r="N596">
        <f>F596&amp;E596&amp;G596&amp;I596</f>
        <v/>
      </c>
    </row>
    <row r="597" hidden="1" customFormat="1" s="133">
      <c r="B597" s="150" t="n">
        <v>43853</v>
      </c>
      <c r="C597" s="133">
        <f>TEXT(B597,"aaa")</f>
        <v/>
      </c>
      <c r="D597" s="133" t="inlineStr">
        <is>
          <t>네이버 쇼핑검색</t>
        </is>
      </c>
      <c r="E597" s="133">
        <f>VLOOKUP(G597,매칭테이블!D:E,2,0)</f>
        <v/>
      </c>
      <c r="G597">
        <f>VLOOKUP(A597,'카페24 매칭'!B:C,2,0)</f>
        <v/>
      </c>
      <c r="J597" s="11" t="n">
        <v>1210</v>
      </c>
      <c r="K597">
        <f>VLOOKUP($N597,매칭테이블!$G:$J,2,0)*H597</f>
        <v/>
      </c>
      <c r="L597">
        <f>K597-VLOOKUP($N597,매칭테이블!$G:$J,3,0)*K597</f>
        <v/>
      </c>
      <c r="M597">
        <f>VLOOKUP($N597,매칭테이블!$G:$J,4,0)*H597</f>
        <v/>
      </c>
      <c r="N597">
        <f>F597&amp;E597&amp;G597&amp;I597</f>
        <v/>
      </c>
    </row>
    <row r="598" hidden="1" customFormat="1" s="133">
      <c r="B598" s="150" t="n">
        <v>43854</v>
      </c>
      <c r="C598" s="133">
        <f>TEXT(B598,"aaa")</f>
        <v/>
      </c>
      <c r="D598" s="133" t="inlineStr">
        <is>
          <t>인스타그램(랄라블라)</t>
        </is>
      </c>
      <c r="E598" s="133">
        <f>VLOOKUP(G598,매칭테이블!D:E,2,0)</f>
        <v/>
      </c>
      <c r="G598">
        <f>VLOOKUP(A598,'카페24 매칭'!B:C,2,0)</f>
        <v/>
      </c>
      <c r="J598" s="11" t="n">
        <v>24730</v>
      </c>
      <c r="K598">
        <f>VLOOKUP($N598,매칭테이블!$G:$J,2,0)*H598</f>
        <v/>
      </c>
      <c r="L598">
        <f>K598-VLOOKUP($N598,매칭테이블!$G:$J,3,0)*K598</f>
        <v/>
      </c>
      <c r="M598">
        <f>VLOOKUP($N598,매칭테이블!$G:$J,4,0)*H598</f>
        <v/>
      </c>
      <c r="N598">
        <f>F598&amp;E598&amp;G598&amp;I598</f>
        <v/>
      </c>
    </row>
    <row r="599" hidden="1" customFormat="1" s="133">
      <c r="B599" s="150" t="n">
        <v>43854</v>
      </c>
      <c r="C599" s="133">
        <f>TEXT(B599,"aaa")</f>
        <v/>
      </c>
      <c r="D599" s="133" t="inlineStr">
        <is>
          <t>인스타그램(블로그)</t>
        </is>
      </c>
      <c r="E599" s="133">
        <f>VLOOKUP(G599,매칭테이블!D:E,2,0)</f>
        <v/>
      </c>
      <c r="G599">
        <f>VLOOKUP(A599,'카페24 매칭'!B:C,2,0)</f>
        <v/>
      </c>
      <c r="J599" s="11" t="n">
        <v>51482</v>
      </c>
      <c r="K599">
        <f>VLOOKUP($N599,매칭테이블!$G:$J,2,0)*H599</f>
        <v/>
      </c>
      <c r="L599">
        <f>K599-VLOOKUP($N599,매칭테이블!$G:$J,3,0)*K599</f>
        <v/>
      </c>
      <c r="M599">
        <f>VLOOKUP($N599,매칭테이블!$G:$J,4,0)*H599</f>
        <v/>
      </c>
      <c r="N599">
        <f>F599&amp;E599&amp;G599&amp;I599</f>
        <v/>
      </c>
    </row>
    <row r="600" hidden="1" customFormat="1" s="133">
      <c r="B600" s="150" t="n">
        <v>43854</v>
      </c>
      <c r="C600" s="133">
        <f>TEXT(B600,"aaa")</f>
        <v/>
      </c>
      <c r="D600" s="133" t="inlineStr">
        <is>
          <t>인스타그램(전환)</t>
        </is>
      </c>
      <c r="E600" s="133">
        <f>VLOOKUP(G600,매칭테이블!D:E,2,0)</f>
        <v/>
      </c>
      <c r="G600">
        <f>VLOOKUP(A600,'카페24 매칭'!B:C,2,0)</f>
        <v/>
      </c>
      <c r="J600" s="11" t="n">
        <v>517886</v>
      </c>
      <c r="K600">
        <f>VLOOKUP($N600,매칭테이블!$G:$J,2,0)*H600</f>
        <v/>
      </c>
      <c r="L600">
        <f>K600-VLOOKUP($N600,매칭테이블!$G:$J,3,0)*K600</f>
        <v/>
      </c>
      <c r="M600">
        <f>VLOOKUP($N600,매칭테이블!$G:$J,4,0)*H600</f>
        <v/>
      </c>
      <c r="N600">
        <f>F600&amp;E600&amp;G600&amp;I600</f>
        <v/>
      </c>
    </row>
    <row r="601" hidden="1" customFormat="1" s="133">
      <c r="B601" s="150" t="n">
        <v>43854</v>
      </c>
      <c r="C601" s="133">
        <f>TEXT(B601,"aaa")</f>
        <v/>
      </c>
      <c r="D601" s="133" t="inlineStr">
        <is>
          <t>네이버 브랜드검색</t>
        </is>
      </c>
      <c r="E601" s="133">
        <f>VLOOKUP(G601,매칭테이블!D:E,2,0)</f>
        <v/>
      </c>
      <c r="G601">
        <f>VLOOKUP(A601,'카페24 매칭'!B:C,2,0)</f>
        <v/>
      </c>
      <c r="J601" s="11" t="n">
        <v>40000</v>
      </c>
      <c r="K601">
        <f>VLOOKUP($N601,매칭테이블!$G:$J,2,0)*H601</f>
        <v/>
      </c>
      <c r="L601">
        <f>K601-VLOOKUP($N601,매칭테이블!$G:$J,3,0)*K601</f>
        <v/>
      </c>
      <c r="M601">
        <f>VLOOKUP($N601,매칭테이블!$G:$J,4,0)*H601</f>
        <v/>
      </c>
      <c r="N601">
        <f>F601&amp;E601&amp;G601&amp;I601</f>
        <v/>
      </c>
    </row>
    <row r="602" hidden="1" customFormat="1" s="133">
      <c r="B602" s="150" t="n">
        <v>43854</v>
      </c>
      <c r="C602" s="133">
        <f>TEXT(B602,"aaa")</f>
        <v/>
      </c>
      <c r="D602" s="133" t="inlineStr">
        <is>
          <t>네이버 쇼핑검색</t>
        </is>
      </c>
      <c r="E602" s="133">
        <f>VLOOKUP(G602,매칭테이블!D:E,2,0)</f>
        <v/>
      </c>
      <c r="G602">
        <f>VLOOKUP(A602,'카페24 매칭'!B:C,2,0)</f>
        <v/>
      </c>
      <c r="J602" s="11" t="n">
        <v>3160</v>
      </c>
      <c r="K602">
        <f>VLOOKUP($N602,매칭테이블!$G:$J,2,0)*H602</f>
        <v/>
      </c>
      <c r="L602">
        <f>K602-VLOOKUP($N602,매칭테이블!$G:$J,3,0)*K602</f>
        <v/>
      </c>
      <c r="M602">
        <f>VLOOKUP($N602,매칭테이블!$G:$J,4,0)*H602</f>
        <v/>
      </c>
      <c r="N602">
        <f>F602&amp;E602&amp;G602&amp;I602</f>
        <v/>
      </c>
    </row>
    <row r="603" hidden="1" customFormat="1" s="133">
      <c r="B603" s="150" t="n">
        <v>43855</v>
      </c>
      <c r="C603" s="133">
        <f>TEXT(B603,"aaa")</f>
        <v/>
      </c>
      <c r="D603" s="133" t="inlineStr">
        <is>
          <t>인스타그램(랄라블라)</t>
        </is>
      </c>
      <c r="E603" s="133">
        <f>VLOOKUP(G603,매칭테이블!D:E,2,0)</f>
        <v/>
      </c>
      <c r="G603">
        <f>VLOOKUP(A603,'카페24 매칭'!B:C,2,0)</f>
        <v/>
      </c>
      <c r="J603" s="11" t="n">
        <v>25293</v>
      </c>
      <c r="K603">
        <f>VLOOKUP($N603,매칭테이블!$G:$J,2,0)*H603</f>
        <v/>
      </c>
      <c r="L603">
        <f>K603-VLOOKUP($N603,매칭테이블!$G:$J,3,0)*K603</f>
        <v/>
      </c>
      <c r="M603">
        <f>VLOOKUP($N603,매칭테이블!$G:$J,4,0)*H603</f>
        <v/>
      </c>
      <c r="N603">
        <f>F603&amp;E603&amp;G603&amp;I603</f>
        <v/>
      </c>
    </row>
    <row r="604" hidden="1" customFormat="1" s="133">
      <c r="B604" s="150" t="n">
        <v>43855</v>
      </c>
      <c r="C604" s="133">
        <f>TEXT(B604,"aaa")</f>
        <v/>
      </c>
      <c r="D604" s="133" t="inlineStr">
        <is>
          <t>인스타그램(블로그)</t>
        </is>
      </c>
      <c r="E604" s="133">
        <f>VLOOKUP(G604,매칭테이블!D:E,2,0)</f>
        <v/>
      </c>
      <c r="G604">
        <f>VLOOKUP(A604,'카페24 매칭'!B:C,2,0)</f>
        <v/>
      </c>
      <c r="J604" s="11" t="n">
        <v>51360</v>
      </c>
      <c r="K604">
        <f>VLOOKUP($N604,매칭테이블!$G:$J,2,0)*H604</f>
        <v/>
      </c>
      <c r="L604">
        <f>K604-VLOOKUP($N604,매칭테이블!$G:$J,3,0)*K604</f>
        <v/>
      </c>
      <c r="M604">
        <f>VLOOKUP($N604,매칭테이블!$G:$J,4,0)*H604</f>
        <v/>
      </c>
      <c r="N604">
        <f>F604&amp;E604&amp;G604&amp;I604</f>
        <v/>
      </c>
    </row>
    <row r="605" hidden="1" customFormat="1" s="133">
      <c r="B605" s="150" t="n">
        <v>43855</v>
      </c>
      <c r="C605" s="133">
        <f>TEXT(B605,"aaa")</f>
        <v/>
      </c>
      <c r="D605" s="133" t="inlineStr">
        <is>
          <t>인스타그램(전환)</t>
        </is>
      </c>
      <c r="E605" s="133">
        <f>VLOOKUP(G605,매칭테이블!D:E,2,0)</f>
        <v/>
      </c>
      <c r="G605">
        <f>VLOOKUP(A605,'카페24 매칭'!B:C,2,0)</f>
        <v/>
      </c>
      <c r="J605" s="11" t="n">
        <v>516444</v>
      </c>
      <c r="K605">
        <f>VLOOKUP($N605,매칭테이블!$G:$J,2,0)*H605</f>
        <v/>
      </c>
      <c r="L605">
        <f>K605-VLOOKUP($N605,매칭테이블!$G:$J,3,0)*K605</f>
        <v/>
      </c>
      <c r="M605">
        <f>VLOOKUP($N605,매칭테이블!$G:$J,4,0)*H605</f>
        <v/>
      </c>
      <c r="N605">
        <f>F605&amp;E605&amp;G605&amp;I605</f>
        <v/>
      </c>
    </row>
    <row r="606" hidden="1" customFormat="1" s="133">
      <c r="B606" s="150" t="n">
        <v>43855</v>
      </c>
      <c r="C606" s="133">
        <f>TEXT(B606,"aaa")</f>
        <v/>
      </c>
      <c r="D606" s="133" t="inlineStr">
        <is>
          <t>네이버 브랜드검색</t>
        </is>
      </c>
      <c r="E606" s="133">
        <f>VLOOKUP(G606,매칭테이블!D:E,2,0)</f>
        <v/>
      </c>
      <c r="G606">
        <f>VLOOKUP(A606,'카페24 매칭'!B:C,2,0)</f>
        <v/>
      </c>
      <c r="J606" s="11" t="n">
        <v>40000</v>
      </c>
      <c r="K606">
        <f>VLOOKUP($N606,매칭테이블!$G:$J,2,0)*H606</f>
        <v/>
      </c>
      <c r="L606">
        <f>K606-VLOOKUP($N606,매칭테이블!$G:$J,3,0)*K606</f>
        <v/>
      </c>
      <c r="M606">
        <f>VLOOKUP($N606,매칭테이블!$G:$J,4,0)*H606</f>
        <v/>
      </c>
      <c r="N606">
        <f>F606&amp;E606&amp;G606&amp;I606</f>
        <v/>
      </c>
    </row>
    <row r="607" hidden="1" customFormat="1" s="133">
      <c r="B607" s="150" t="n">
        <v>43855</v>
      </c>
      <c r="C607" s="133">
        <f>TEXT(B607,"aaa")</f>
        <v/>
      </c>
      <c r="D607" s="133" t="inlineStr">
        <is>
          <t>네이버 쇼핑검색</t>
        </is>
      </c>
      <c r="E607" s="133">
        <f>VLOOKUP(G607,매칭테이블!D:E,2,0)</f>
        <v/>
      </c>
      <c r="G607">
        <f>VLOOKUP(A607,'카페24 매칭'!B:C,2,0)</f>
        <v/>
      </c>
      <c r="J607" s="11" t="n">
        <v>3720</v>
      </c>
      <c r="K607">
        <f>VLOOKUP($N607,매칭테이블!$G:$J,2,0)*H607</f>
        <v/>
      </c>
      <c r="L607">
        <f>K607-VLOOKUP($N607,매칭테이블!$G:$J,3,0)*K607</f>
        <v/>
      </c>
      <c r="M607">
        <f>VLOOKUP($N607,매칭테이블!$G:$J,4,0)*H607</f>
        <v/>
      </c>
      <c r="N607">
        <f>F607&amp;E607&amp;G607&amp;I607</f>
        <v/>
      </c>
    </row>
    <row r="608" hidden="1" customFormat="1" s="133">
      <c r="B608" s="150" t="n">
        <v>43856</v>
      </c>
      <c r="C608" s="133">
        <f>TEXT(B608,"aaa")</f>
        <v/>
      </c>
      <c r="D608" s="133" t="inlineStr">
        <is>
          <t>인스타그램(랄라블라)</t>
        </is>
      </c>
      <c r="E608" s="133">
        <f>VLOOKUP(G608,매칭테이블!D:E,2,0)</f>
        <v/>
      </c>
      <c r="G608">
        <f>VLOOKUP(A608,'카페24 매칭'!B:C,2,0)</f>
        <v/>
      </c>
      <c r="J608" s="11" t="n">
        <v>25052</v>
      </c>
      <c r="K608">
        <f>VLOOKUP($N608,매칭테이블!$G:$J,2,0)*H608</f>
        <v/>
      </c>
      <c r="L608">
        <f>K608-VLOOKUP($N608,매칭테이블!$G:$J,3,0)*K608</f>
        <v/>
      </c>
      <c r="M608">
        <f>VLOOKUP($N608,매칭테이블!$G:$J,4,0)*H608</f>
        <v/>
      </c>
      <c r="N608">
        <f>F608&amp;E608&amp;G608&amp;I608</f>
        <v/>
      </c>
    </row>
    <row r="609" hidden="1" customFormat="1" s="133">
      <c r="B609" s="150" t="n">
        <v>43856</v>
      </c>
      <c r="C609" s="133">
        <f>TEXT(B609,"aaa")</f>
        <v/>
      </c>
      <c r="D609" s="133" t="inlineStr">
        <is>
          <t>인스타그램(블로그)</t>
        </is>
      </c>
      <c r="E609" s="133">
        <f>VLOOKUP(G609,매칭테이블!D:E,2,0)</f>
        <v/>
      </c>
      <c r="G609">
        <f>VLOOKUP(A609,'카페24 매칭'!B:C,2,0)</f>
        <v/>
      </c>
      <c r="J609" s="11" t="n">
        <v>50159</v>
      </c>
      <c r="K609">
        <f>VLOOKUP($N609,매칭테이블!$G:$J,2,0)*H609</f>
        <v/>
      </c>
      <c r="L609">
        <f>K609-VLOOKUP($N609,매칭테이블!$G:$J,3,0)*K609</f>
        <v/>
      </c>
      <c r="M609">
        <f>VLOOKUP($N609,매칭테이블!$G:$J,4,0)*H609</f>
        <v/>
      </c>
      <c r="N609">
        <f>F609&amp;E609&amp;G609&amp;I609</f>
        <v/>
      </c>
    </row>
    <row r="610" hidden="1" customFormat="1" s="133">
      <c r="B610" s="150" t="n">
        <v>43856</v>
      </c>
      <c r="C610" s="133">
        <f>TEXT(B610,"aaa")</f>
        <v/>
      </c>
      <c r="D610" s="133" t="inlineStr">
        <is>
          <t>인스타그램(전환)</t>
        </is>
      </c>
      <c r="E610" s="133">
        <f>VLOOKUP(G610,매칭테이블!D:E,2,0)</f>
        <v/>
      </c>
      <c r="G610">
        <f>VLOOKUP(A610,'카페24 매칭'!B:C,2,0)</f>
        <v/>
      </c>
      <c r="J610" s="11" t="n">
        <v>593910</v>
      </c>
      <c r="K610">
        <f>VLOOKUP($N610,매칭테이블!$G:$J,2,0)*H610</f>
        <v/>
      </c>
      <c r="L610">
        <f>K610-VLOOKUP($N610,매칭테이블!$G:$J,3,0)*K610</f>
        <v/>
      </c>
      <c r="M610">
        <f>VLOOKUP($N610,매칭테이블!$G:$J,4,0)*H610</f>
        <v/>
      </c>
      <c r="N610">
        <f>F610&amp;E610&amp;G610&amp;I610</f>
        <v/>
      </c>
    </row>
    <row r="611" hidden="1" customFormat="1" s="133">
      <c r="B611" s="150" t="n">
        <v>43856</v>
      </c>
      <c r="C611" s="133">
        <f>TEXT(B611,"aaa")</f>
        <v/>
      </c>
      <c r="D611" s="133" t="inlineStr">
        <is>
          <t>네이버 브랜드검색</t>
        </is>
      </c>
      <c r="E611" s="133">
        <f>VLOOKUP(G611,매칭테이블!D:E,2,0)</f>
        <v/>
      </c>
      <c r="G611">
        <f>VLOOKUP(A611,'카페24 매칭'!B:C,2,0)</f>
        <v/>
      </c>
      <c r="J611" s="11" t="n">
        <v>40000</v>
      </c>
      <c r="K611">
        <f>VLOOKUP($N611,매칭테이블!$G:$J,2,0)*H611</f>
        <v/>
      </c>
      <c r="L611">
        <f>K611-VLOOKUP($N611,매칭테이블!$G:$J,3,0)*K611</f>
        <v/>
      </c>
      <c r="M611">
        <f>VLOOKUP($N611,매칭테이블!$G:$J,4,0)*H611</f>
        <v/>
      </c>
      <c r="N611">
        <f>F611&amp;E611&amp;G611&amp;I611</f>
        <v/>
      </c>
    </row>
    <row r="612" hidden="1" customFormat="1" s="133">
      <c r="B612" s="150" t="n">
        <v>43856</v>
      </c>
      <c r="C612" s="133">
        <f>TEXT(B612,"aaa")</f>
        <v/>
      </c>
      <c r="D612" s="133" t="inlineStr">
        <is>
          <t>네이버 쇼핑검색</t>
        </is>
      </c>
      <c r="E612" s="133">
        <f>VLOOKUP(G612,매칭테이블!D:E,2,0)</f>
        <v/>
      </c>
      <c r="G612">
        <f>VLOOKUP(A612,'카페24 매칭'!B:C,2,0)</f>
        <v/>
      </c>
      <c r="J612" s="11" t="n">
        <v>3860</v>
      </c>
      <c r="K612">
        <f>VLOOKUP($N612,매칭테이블!$G:$J,2,0)*H612</f>
        <v/>
      </c>
      <c r="L612">
        <f>K612-VLOOKUP($N612,매칭테이블!$G:$J,3,0)*K612</f>
        <v/>
      </c>
      <c r="M612">
        <f>VLOOKUP($N612,매칭테이블!$G:$J,4,0)*H612</f>
        <v/>
      </c>
      <c r="N612">
        <f>F612&amp;E612&amp;G612&amp;I612</f>
        <v/>
      </c>
    </row>
    <row r="613" hidden="1" customFormat="1" s="133">
      <c r="B613" s="150" t="n">
        <v>43857</v>
      </c>
      <c r="C613" s="133">
        <f>TEXT(B613,"aaa")</f>
        <v/>
      </c>
      <c r="D613" s="133" t="inlineStr">
        <is>
          <t>인스타그램(랄라블라)</t>
        </is>
      </c>
      <c r="E613" s="133">
        <f>VLOOKUP(G613,매칭테이블!D:E,2,0)</f>
        <v/>
      </c>
      <c r="G613">
        <f>VLOOKUP(A613,'카페24 매칭'!B:C,2,0)</f>
        <v/>
      </c>
      <c r="J613" s="11" t="n">
        <v>25045</v>
      </c>
      <c r="K613">
        <f>VLOOKUP($N613,매칭테이블!$G:$J,2,0)*H613</f>
        <v/>
      </c>
      <c r="L613">
        <f>K613-VLOOKUP($N613,매칭테이블!$G:$J,3,0)*K613</f>
        <v/>
      </c>
      <c r="M613">
        <f>VLOOKUP($N613,매칭테이블!$G:$J,4,0)*H613</f>
        <v/>
      </c>
      <c r="N613">
        <f>F613&amp;E613&amp;G613&amp;I613</f>
        <v/>
      </c>
    </row>
    <row r="614" hidden="1" customFormat="1" s="133">
      <c r="B614" s="150" t="n">
        <v>43857</v>
      </c>
      <c r="C614" s="133">
        <f>TEXT(B614,"aaa")</f>
        <v/>
      </c>
      <c r="D614" s="133" t="inlineStr">
        <is>
          <t>인스타그램(블로그)</t>
        </is>
      </c>
      <c r="E614" s="133">
        <f>VLOOKUP(G614,매칭테이블!D:E,2,0)</f>
        <v/>
      </c>
      <c r="G614">
        <f>VLOOKUP(A614,'카페24 매칭'!B:C,2,0)</f>
        <v/>
      </c>
      <c r="J614" s="11" t="n">
        <v>50158</v>
      </c>
      <c r="K614">
        <f>VLOOKUP($N614,매칭테이블!$G:$J,2,0)*H614</f>
        <v/>
      </c>
      <c r="L614">
        <f>K614-VLOOKUP($N614,매칭테이블!$G:$J,3,0)*K614</f>
        <v/>
      </c>
      <c r="M614">
        <f>VLOOKUP($N614,매칭테이블!$G:$J,4,0)*H614</f>
        <v/>
      </c>
      <c r="N614">
        <f>F614&amp;E614&amp;G614&amp;I614</f>
        <v/>
      </c>
    </row>
    <row r="615" hidden="1" customFormat="1" s="133">
      <c r="B615" s="150" t="n">
        <v>43857</v>
      </c>
      <c r="C615" s="133">
        <f>TEXT(B615,"aaa")</f>
        <v/>
      </c>
      <c r="D615" s="133" t="inlineStr">
        <is>
          <t>인스타그램(전환)</t>
        </is>
      </c>
      <c r="E615" s="133">
        <f>VLOOKUP(G615,매칭테이블!D:E,2,0)</f>
        <v/>
      </c>
      <c r="G615">
        <f>VLOOKUP(A615,'카페24 매칭'!B:C,2,0)</f>
        <v/>
      </c>
      <c r="J615" s="11" t="n">
        <v>600972</v>
      </c>
      <c r="K615">
        <f>VLOOKUP($N615,매칭테이블!$G:$J,2,0)*H615</f>
        <v/>
      </c>
      <c r="L615">
        <f>K615-VLOOKUP($N615,매칭테이블!$G:$J,3,0)*K615</f>
        <v/>
      </c>
      <c r="M615">
        <f>VLOOKUP($N615,매칭테이블!$G:$J,4,0)*H615</f>
        <v/>
      </c>
      <c r="N615">
        <f>F615&amp;E615&amp;G615&amp;I615</f>
        <v/>
      </c>
    </row>
    <row r="616" hidden="1" customFormat="1" s="133">
      <c r="B616" s="150" t="n">
        <v>43857</v>
      </c>
      <c r="C616" s="133">
        <f>TEXT(B616,"aaa")</f>
        <v/>
      </c>
      <c r="D616" s="133" t="inlineStr">
        <is>
          <t>네이버 브랜드검색</t>
        </is>
      </c>
      <c r="E616" s="133">
        <f>VLOOKUP(G616,매칭테이블!D:E,2,0)</f>
        <v/>
      </c>
      <c r="G616">
        <f>VLOOKUP(A616,'카페24 매칭'!B:C,2,0)</f>
        <v/>
      </c>
      <c r="J616" s="11" t="n">
        <v>40000</v>
      </c>
      <c r="K616">
        <f>VLOOKUP($N616,매칭테이블!$G:$J,2,0)*H616</f>
        <v/>
      </c>
      <c r="L616">
        <f>K616-VLOOKUP($N616,매칭테이블!$G:$J,3,0)*K616</f>
        <v/>
      </c>
      <c r="M616">
        <f>VLOOKUP($N616,매칭테이블!$G:$J,4,0)*H616</f>
        <v/>
      </c>
      <c r="N616">
        <f>F616&amp;E616&amp;G616&amp;I616</f>
        <v/>
      </c>
    </row>
    <row r="617" hidden="1" customFormat="1" s="133">
      <c r="B617" s="150" t="n">
        <v>43857</v>
      </c>
      <c r="C617" s="133">
        <f>TEXT(B617,"aaa")</f>
        <v/>
      </c>
      <c r="D617" s="133" t="inlineStr">
        <is>
          <t>네이버 쇼핑검색</t>
        </is>
      </c>
      <c r="E617" s="133">
        <f>VLOOKUP(G617,매칭테이블!D:E,2,0)</f>
        <v/>
      </c>
      <c r="G617">
        <f>VLOOKUP(A617,'카페24 매칭'!B:C,2,0)</f>
        <v/>
      </c>
      <c r="J617" s="11" t="n">
        <v>5170</v>
      </c>
      <c r="K617">
        <f>VLOOKUP($N617,매칭테이블!$G:$J,2,0)*H617</f>
        <v/>
      </c>
      <c r="L617">
        <f>K617-VLOOKUP($N617,매칭테이블!$G:$J,3,0)*K617</f>
        <v/>
      </c>
      <c r="M617">
        <f>VLOOKUP($N617,매칭테이블!$G:$J,4,0)*H617</f>
        <v/>
      </c>
      <c r="N617">
        <f>F617&amp;E617&amp;G617&amp;I617</f>
        <v/>
      </c>
    </row>
    <row r="618" hidden="1" customFormat="1" s="133">
      <c r="B618" s="150" t="n">
        <v>43858</v>
      </c>
      <c r="C618" s="133">
        <f>TEXT(B618,"aaa")</f>
        <v/>
      </c>
      <c r="D618" s="133" t="inlineStr">
        <is>
          <t>인스타그램(랄라블라)</t>
        </is>
      </c>
      <c r="E618" s="133">
        <f>VLOOKUP(G618,매칭테이블!D:E,2,0)</f>
        <v/>
      </c>
      <c r="G618">
        <f>VLOOKUP(A618,'카페24 매칭'!B:C,2,0)</f>
        <v/>
      </c>
      <c r="J618" s="11" t="n">
        <v>24487</v>
      </c>
      <c r="K618">
        <f>VLOOKUP($N618,매칭테이블!$G:$J,2,0)*H618</f>
        <v/>
      </c>
      <c r="L618">
        <f>K618-VLOOKUP($N618,매칭테이블!$G:$J,3,0)*K618</f>
        <v/>
      </c>
      <c r="M618">
        <f>VLOOKUP($N618,매칭테이블!$G:$J,4,0)*H618</f>
        <v/>
      </c>
      <c r="N618">
        <f>F618&amp;E618&amp;G618&amp;I618</f>
        <v/>
      </c>
    </row>
    <row r="619" hidden="1" customFormat="1" s="133">
      <c r="B619" s="150" t="n">
        <v>43858</v>
      </c>
      <c r="C619" s="133">
        <f>TEXT(B619,"aaa")</f>
        <v/>
      </c>
      <c r="D619" s="133" t="inlineStr">
        <is>
          <t>인스타그램(블로그)</t>
        </is>
      </c>
      <c r="E619" s="133">
        <f>VLOOKUP(G619,매칭테이블!D:E,2,0)</f>
        <v/>
      </c>
      <c r="G619">
        <f>VLOOKUP(A619,'카페24 매칭'!B:C,2,0)</f>
        <v/>
      </c>
      <c r="J619" s="11" t="n">
        <v>48587</v>
      </c>
      <c r="K619">
        <f>VLOOKUP($N619,매칭테이블!$G:$J,2,0)*H619</f>
        <v/>
      </c>
      <c r="L619">
        <f>K619-VLOOKUP($N619,매칭테이블!$G:$J,3,0)*K619</f>
        <v/>
      </c>
      <c r="M619">
        <f>VLOOKUP($N619,매칭테이블!$G:$J,4,0)*H619</f>
        <v/>
      </c>
      <c r="N619">
        <f>F619&amp;E619&amp;G619&amp;I619</f>
        <v/>
      </c>
    </row>
    <row r="620" hidden="1" customFormat="1" s="133">
      <c r="B620" s="150" t="n">
        <v>43858</v>
      </c>
      <c r="C620" s="133">
        <f>TEXT(B620,"aaa")</f>
        <v/>
      </c>
      <c r="D620" s="133" t="inlineStr">
        <is>
          <t>인스타그램(전환)</t>
        </is>
      </c>
      <c r="E620" s="133">
        <f>VLOOKUP(G620,매칭테이블!D:E,2,0)</f>
        <v/>
      </c>
      <c r="G620">
        <f>VLOOKUP(A620,'카페24 매칭'!B:C,2,0)</f>
        <v/>
      </c>
      <c r="J620" s="11" t="n">
        <v>686218</v>
      </c>
      <c r="K620">
        <f>VLOOKUP($N620,매칭테이블!$G:$J,2,0)*H620</f>
        <v/>
      </c>
      <c r="L620">
        <f>K620-VLOOKUP($N620,매칭테이블!$G:$J,3,0)*K620</f>
        <v/>
      </c>
      <c r="M620">
        <f>VLOOKUP($N620,매칭테이블!$G:$J,4,0)*H620</f>
        <v/>
      </c>
      <c r="N620">
        <f>F620&amp;E620&amp;G620&amp;I620</f>
        <v/>
      </c>
    </row>
    <row r="621" hidden="1" customFormat="1" s="133">
      <c r="B621" s="150" t="n">
        <v>43858</v>
      </c>
      <c r="C621" s="133">
        <f>TEXT(B621,"aaa")</f>
        <v/>
      </c>
      <c r="D621" s="133" t="inlineStr">
        <is>
          <t>네이버 브랜드검색</t>
        </is>
      </c>
      <c r="E621" s="133">
        <f>VLOOKUP(G621,매칭테이블!D:E,2,0)</f>
        <v/>
      </c>
      <c r="G621">
        <f>VLOOKUP(A621,'카페24 매칭'!B:C,2,0)</f>
        <v/>
      </c>
      <c r="J621" s="11" t="n">
        <v>40000</v>
      </c>
      <c r="K621">
        <f>VLOOKUP($N621,매칭테이블!$G:$J,2,0)*H621</f>
        <v/>
      </c>
      <c r="L621">
        <f>K621-VLOOKUP($N621,매칭테이블!$G:$J,3,0)*K621</f>
        <v/>
      </c>
      <c r="M621">
        <f>VLOOKUP($N621,매칭테이블!$G:$J,4,0)*H621</f>
        <v/>
      </c>
      <c r="N621">
        <f>F621&amp;E621&amp;G621&amp;I621</f>
        <v/>
      </c>
    </row>
    <row r="622" hidden="1" customFormat="1" s="133">
      <c r="B622" s="150" t="n">
        <v>43858</v>
      </c>
      <c r="C622" s="133">
        <f>TEXT(B622,"aaa")</f>
        <v/>
      </c>
      <c r="D622" s="133" t="inlineStr">
        <is>
          <t>네이버 쇼핑검색</t>
        </is>
      </c>
      <c r="E622" s="133">
        <f>VLOOKUP(G622,매칭테이블!D:E,2,0)</f>
        <v/>
      </c>
      <c r="G622">
        <f>VLOOKUP(A622,'카페24 매칭'!B:C,2,0)</f>
        <v/>
      </c>
      <c r="J622" s="11" t="n">
        <v>5709.999999999999</v>
      </c>
      <c r="K622">
        <f>VLOOKUP($N622,매칭테이블!$G:$J,2,0)*H622</f>
        <v/>
      </c>
      <c r="L622">
        <f>K622-VLOOKUP($N622,매칭테이블!$G:$J,3,0)*K622</f>
        <v/>
      </c>
      <c r="M622">
        <f>VLOOKUP($N622,매칭테이블!$G:$J,4,0)*H622</f>
        <v/>
      </c>
      <c r="N622">
        <f>F622&amp;E622&amp;G622&amp;I622</f>
        <v/>
      </c>
    </row>
    <row r="623" hidden="1" customFormat="1" s="133">
      <c r="B623" s="150" t="n">
        <v>43858</v>
      </c>
      <c r="C623" s="133">
        <f>TEXT(B623,"aaa")</f>
        <v/>
      </c>
      <c r="D623" s="133" t="inlineStr">
        <is>
          <t>SMS</t>
        </is>
      </c>
      <c r="E623" s="133">
        <f>VLOOKUP(G623,매칭테이블!D:E,2,0)</f>
        <v/>
      </c>
      <c r="G623" s="133">
        <f>VLOOKUP(A623,'카페24 매칭'!B:C,2,0)</f>
        <v/>
      </c>
      <c r="J623" s="11" t="n">
        <v>280</v>
      </c>
      <c r="K623">
        <f>VLOOKUP($N623,매칭테이블!$G:$J,2,0)*H623</f>
        <v/>
      </c>
      <c r="L623">
        <f>K623-VLOOKUP($N623,매칭테이블!$G:$J,3,0)*K623</f>
        <v/>
      </c>
      <c r="M623">
        <f>VLOOKUP($N623,매칭테이블!$G:$J,4,0)*H623</f>
        <v/>
      </c>
      <c r="N623">
        <f>F623&amp;E623&amp;G623&amp;I623</f>
        <v/>
      </c>
    </row>
    <row r="624" hidden="1" customFormat="1" s="133">
      <c r="B624" s="150" t="n">
        <v>43859</v>
      </c>
      <c r="C624" s="133">
        <f>TEXT(B624,"aaa")</f>
        <v/>
      </c>
      <c r="D624" s="133" t="inlineStr">
        <is>
          <t>인스타그램(랄라블라)</t>
        </is>
      </c>
      <c r="E624" s="133">
        <f>VLOOKUP(G624,매칭테이블!D:E,2,0)</f>
        <v/>
      </c>
      <c r="G624">
        <f>VLOOKUP(A624,'카페24 매칭'!B:C,2,0)</f>
        <v/>
      </c>
      <c r="J624" s="11" t="n">
        <v>25154</v>
      </c>
      <c r="K624">
        <f>VLOOKUP($N624,매칭테이블!$G:$J,2,0)*H624</f>
        <v/>
      </c>
      <c r="L624">
        <f>K624-VLOOKUP($N624,매칭테이블!$G:$J,3,0)*K624</f>
        <v/>
      </c>
      <c r="M624">
        <f>VLOOKUP($N624,매칭테이블!$G:$J,4,0)*H624</f>
        <v/>
      </c>
      <c r="N624">
        <f>F624&amp;E624&amp;G624&amp;I624</f>
        <v/>
      </c>
    </row>
    <row r="625" hidden="1" customFormat="1" s="133">
      <c r="B625" s="150" t="n">
        <v>43859</v>
      </c>
      <c r="C625" s="133">
        <f>TEXT(B625,"aaa")</f>
        <v/>
      </c>
      <c r="D625" s="133" t="inlineStr">
        <is>
          <t>인스타그램(블로그)</t>
        </is>
      </c>
      <c r="E625" s="133">
        <f>VLOOKUP(G625,매칭테이블!D:E,2,0)</f>
        <v/>
      </c>
      <c r="G625">
        <f>VLOOKUP(A625,'카페24 매칭'!B:C,2,0)</f>
        <v/>
      </c>
      <c r="J625" s="11" t="n">
        <v>49075</v>
      </c>
      <c r="K625">
        <f>VLOOKUP($N625,매칭테이블!$G:$J,2,0)*H625</f>
        <v/>
      </c>
      <c r="L625">
        <f>K625-VLOOKUP($N625,매칭테이블!$G:$J,3,0)*K625</f>
        <v/>
      </c>
      <c r="M625">
        <f>VLOOKUP($N625,매칭테이블!$G:$J,4,0)*H625</f>
        <v/>
      </c>
      <c r="N625">
        <f>F625&amp;E625&amp;G625&amp;I625</f>
        <v/>
      </c>
    </row>
    <row r="626" hidden="1" customFormat="1" s="133">
      <c r="B626" s="150" t="n">
        <v>43859</v>
      </c>
      <c r="C626" s="133">
        <f>TEXT(B626,"aaa")</f>
        <v/>
      </c>
      <c r="D626" s="133" t="inlineStr">
        <is>
          <t>인스타그램(전환)</t>
        </is>
      </c>
      <c r="E626" s="133">
        <f>VLOOKUP(G626,매칭테이블!D:E,2,0)</f>
        <v/>
      </c>
      <c r="G626">
        <f>VLOOKUP(A626,'카페24 매칭'!B:C,2,0)</f>
        <v/>
      </c>
      <c r="J626" s="11" t="n">
        <v>886929</v>
      </c>
      <c r="K626">
        <f>VLOOKUP($N626,매칭테이블!$G:$J,2,0)*H626</f>
        <v/>
      </c>
      <c r="L626">
        <f>K626-VLOOKUP($N626,매칭테이블!$G:$J,3,0)*K626</f>
        <v/>
      </c>
      <c r="M626">
        <f>VLOOKUP($N626,매칭테이블!$G:$J,4,0)*H626</f>
        <v/>
      </c>
      <c r="N626">
        <f>F626&amp;E626&amp;G626&amp;I626</f>
        <v/>
      </c>
    </row>
    <row r="627" hidden="1" customFormat="1" s="133">
      <c r="B627" s="150" t="n">
        <v>43859</v>
      </c>
      <c r="C627" s="133">
        <f>TEXT(B627,"aaa")</f>
        <v/>
      </c>
      <c r="D627" s="133" t="inlineStr">
        <is>
          <t>네이버 브랜드검색</t>
        </is>
      </c>
      <c r="E627" s="133">
        <f>VLOOKUP(G627,매칭테이블!D:E,2,0)</f>
        <v/>
      </c>
      <c r="G627">
        <f>VLOOKUP(A627,'카페24 매칭'!B:C,2,0)</f>
        <v/>
      </c>
      <c r="J627" s="11" t="n">
        <v>40000</v>
      </c>
      <c r="K627">
        <f>VLOOKUP($N627,매칭테이블!$G:$J,2,0)*H627</f>
        <v/>
      </c>
      <c r="L627">
        <f>K627-VLOOKUP($N627,매칭테이블!$G:$J,3,0)*K627</f>
        <v/>
      </c>
      <c r="M627">
        <f>VLOOKUP($N627,매칭테이블!$G:$J,4,0)*H627</f>
        <v/>
      </c>
      <c r="N627">
        <f>F627&amp;E627&amp;G627&amp;I627</f>
        <v/>
      </c>
    </row>
    <row r="628" hidden="1" customFormat="1" s="133">
      <c r="B628" s="150" t="n">
        <v>43859</v>
      </c>
      <c r="C628" s="133">
        <f>TEXT(B628,"aaa")</f>
        <v/>
      </c>
      <c r="D628" s="133" t="inlineStr">
        <is>
          <t>네이버 쇼핑검색</t>
        </is>
      </c>
      <c r="E628" s="133">
        <f>VLOOKUP(G628,매칭테이블!D:E,2,0)</f>
        <v/>
      </c>
      <c r="G628">
        <f>VLOOKUP(A628,'카페24 매칭'!B:C,2,0)</f>
        <v/>
      </c>
      <c r="J628" s="11" t="n">
        <v>9760</v>
      </c>
      <c r="K628">
        <f>VLOOKUP($N628,매칭테이블!$G:$J,2,0)*H628</f>
        <v/>
      </c>
      <c r="L628">
        <f>K628-VLOOKUP($N628,매칭테이블!$G:$J,3,0)*K628</f>
        <v/>
      </c>
      <c r="M628">
        <f>VLOOKUP($N628,매칭테이블!$G:$J,4,0)*H628</f>
        <v/>
      </c>
      <c r="N628">
        <f>F628&amp;E628&amp;G628&amp;I628</f>
        <v/>
      </c>
    </row>
    <row r="629" hidden="1" customFormat="1" s="133">
      <c r="B629" s="150" t="n">
        <v>43860</v>
      </c>
      <c r="C629" s="133">
        <f>TEXT(B629,"aaa")</f>
        <v/>
      </c>
      <c r="D629" s="133" t="inlineStr">
        <is>
          <t>인스타그램(랄라블라)</t>
        </is>
      </c>
      <c r="E629" s="133">
        <f>VLOOKUP(G629,매칭테이블!D:E,2,0)</f>
        <v/>
      </c>
      <c r="G629">
        <f>VLOOKUP(A629,'카페24 매칭'!B:C,2,0)</f>
        <v/>
      </c>
      <c r="J629" s="11" t="n">
        <v>25112</v>
      </c>
      <c r="K629">
        <f>VLOOKUP($N629,매칭테이블!$G:$J,2,0)*H629</f>
        <v/>
      </c>
      <c r="L629">
        <f>K629-VLOOKUP($N629,매칭테이블!$G:$J,3,0)*K629</f>
        <v/>
      </c>
      <c r="M629">
        <f>VLOOKUP($N629,매칭테이블!$G:$J,4,0)*H629</f>
        <v/>
      </c>
      <c r="N629">
        <f>F629&amp;E629&amp;G629&amp;I629</f>
        <v/>
      </c>
    </row>
    <row r="630" hidden="1" customFormat="1" s="133">
      <c r="B630" s="150" t="n">
        <v>43860</v>
      </c>
      <c r="C630" s="133">
        <f>TEXT(B630,"aaa")</f>
        <v/>
      </c>
      <c r="D630" s="133" t="inlineStr">
        <is>
          <t>인스타그램(블로그)</t>
        </is>
      </c>
      <c r="E630" s="133">
        <f>VLOOKUP(G630,매칭테이블!D:E,2,0)</f>
        <v/>
      </c>
      <c r="G630">
        <f>VLOOKUP(A630,'카페24 매칭'!B:C,2,0)</f>
        <v/>
      </c>
      <c r="J630" s="11" t="n">
        <v>50557</v>
      </c>
      <c r="K630">
        <f>VLOOKUP($N630,매칭테이블!$G:$J,2,0)*H630</f>
        <v/>
      </c>
      <c r="L630">
        <f>K630-VLOOKUP($N630,매칭테이블!$G:$J,3,0)*K630</f>
        <v/>
      </c>
      <c r="M630">
        <f>VLOOKUP($N630,매칭테이블!$G:$J,4,0)*H630</f>
        <v/>
      </c>
      <c r="N630">
        <f>F630&amp;E630&amp;G630&amp;I630</f>
        <v/>
      </c>
    </row>
    <row r="631" hidden="1" customFormat="1" s="133">
      <c r="B631" s="150" t="n">
        <v>43860</v>
      </c>
      <c r="C631" s="133">
        <f>TEXT(B631,"aaa")</f>
        <v/>
      </c>
      <c r="D631" s="133" t="inlineStr">
        <is>
          <t>인스타그램(전환)</t>
        </is>
      </c>
      <c r="E631" s="133">
        <f>VLOOKUP(G631,매칭테이블!D:E,2,0)</f>
        <v/>
      </c>
      <c r="G631">
        <f>VLOOKUP(A631,'카페24 매칭'!B:C,2,0)</f>
        <v/>
      </c>
      <c r="J631" s="11" t="n">
        <v>877355</v>
      </c>
      <c r="K631">
        <f>VLOOKUP($N631,매칭테이블!$G:$J,2,0)*H631</f>
        <v/>
      </c>
      <c r="L631">
        <f>K631-VLOOKUP($N631,매칭테이블!$G:$J,3,0)*K631</f>
        <v/>
      </c>
      <c r="M631">
        <f>VLOOKUP($N631,매칭테이블!$G:$J,4,0)*H631</f>
        <v/>
      </c>
      <c r="N631">
        <f>F631&amp;E631&amp;G631&amp;I631</f>
        <v/>
      </c>
    </row>
    <row r="632" hidden="1" customFormat="1" s="133">
      <c r="B632" s="150" t="n">
        <v>43860</v>
      </c>
      <c r="C632" s="133">
        <f>TEXT(B632,"aaa")</f>
        <v/>
      </c>
      <c r="D632" s="133" t="inlineStr">
        <is>
          <t>인스타그램(소재 테스트)</t>
        </is>
      </c>
      <c r="E632" s="133">
        <f>VLOOKUP(G632,매칭테이블!D:E,2,0)</f>
        <v/>
      </c>
      <c r="G632" s="133">
        <f>VLOOKUP(A632,'카페24 매칭'!B:C,2,0)</f>
        <v/>
      </c>
      <c r="J632" s="11" t="n">
        <v>20906</v>
      </c>
      <c r="K632">
        <f>VLOOKUP($N632,매칭테이블!$G:$J,2,0)*H632</f>
        <v/>
      </c>
      <c r="L632">
        <f>K632-VLOOKUP($N632,매칭테이블!$G:$J,3,0)*K632</f>
        <v/>
      </c>
      <c r="M632">
        <f>VLOOKUP($N632,매칭테이블!$G:$J,4,0)*H632</f>
        <v/>
      </c>
      <c r="N632">
        <f>F632&amp;E632&amp;G632&amp;I632</f>
        <v/>
      </c>
    </row>
    <row r="633" hidden="1" customFormat="1" s="133">
      <c r="B633" s="150" t="n">
        <v>43860</v>
      </c>
      <c r="C633" s="133">
        <f>TEXT(B633,"aaa")</f>
        <v/>
      </c>
      <c r="D633" s="133" t="inlineStr">
        <is>
          <t>네이버 브랜드검색</t>
        </is>
      </c>
      <c r="E633" s="133">
        <f>VLOOKUP(G633,매칭테이블!D:E,2,0)</f>
        <v/>
      </c>
      <c r="G633">
        <f>VLOOKUP(A633,'카페24 매칭'!B:C,2,0)</f>
        <v/>
      </c>
      <c r="J633" s="11" t="n">
        <v>40000</v>
      </c>
      <c r="K633">
        <f>VLOOKUP($N633,매칭테이블!$G:$J,2,0)*H633</f>
        <v/>
      </c>
      <c r="L633">
        <f>K633-VLOOKUP($N633,매칭테이블!$G:$J,3,0)*K633</f>
        <v/>
      </c>
      <c r="M633">
        <f>VLOOKUP($N633,매칭테이블!$G:$J,4,0)*H633</f>
        <v/>
      </c>
      <c r="N633">
        <f>F633&amp;E633&amp;G633&amp;I633</f>
        <v/>
      </c>
    </row>
    <row r="634" hidden="1" customFormat="1" s="133">
      <c r="B634" s="150" t="n">
        <v>43860</v>
      </c>
      <c r="C634" s="133">
        <f>TEXT(B634,"aaa")</f>
        <v/>
      </c>
      <c r="D634" s="133" t="inlineStr">
        <is>
          <t>네이버 쇼핑검색</t>
        </is>
      </c>
      <c r="E634" s="133">
        <f>VLOOKUP(G634,매칭테이블!D:E,2,0)</f>
        <v/>
      </c>
      <c r="G634">
        <f>VLOOKUP(A634,'카페24 매칭'!B:C,2,0)</f>
        <v/>
      </c>
      <c r="J634" s="11" t="n">
        <v>8860</v>
      </c>
      <c r="K634">
        <f>VLOOKUP($N634,매칭테이블!$G:$J,2,0)*H634</f>
        <v/>
      </c>
      <c r="L634">
        <f>K634-VLOOKUP($N634,매칭테이블!$G:$J,3,0)*K634</f>
        <v/>
      </c>
      <c r="M634">
        <f>VLOOKUP($N634,매칭테이블!$G:$J,4,0)*H634</f>
        <v/>
      </c>
      <c r="N634">
        <f>F634&amp;E634&amp;G634&amp;I634</f>
        <v/>
      </c>
    </row>
    <row r="635" hidden="1" customFormat="1" s="133">
      <c r="B635" s="150" t="n">
        <v>43861</v>
      </c>
      <c r="C635" s="133">
        <f>TEXT(B635,"aaa")</f>
        <v/>
      </c>
      <c r="D635" s="133" t="inlineStr">
        <is>
          <t>인스타그램(랄라블라)</t>
        </is>
      </c>
      <c r="E635" s="133">
        <f>VLOOKUP(G635,매칭테이블!D:E,2,0)</f>
        <v/>
      </c>
      <c r="G635">
        <f>VLOOKUP(A635,'카페24 매칭'!B:C,2,0)</f>
        <v/>
      </c>
      <c r="J635" s="11" t="n">
        <v>24943</v>
      </c>
      <c r="K635">
        <f>VLOOKUP($N635,매칭테이블!$G:$J,2,0)*H635</f>
        <v/>
      </c>
      <c r="L635">
        <f>K635-VLOOKUP($N635,매칭테이블!$G:$J,3,0)*K635</f>
        <v/>
      </c>
      <c r="M635">
        <f>VLOOKUP($N635,매칭테이블!$G:$J,4,0)*H635</f>
        <v/>
      </c>
      <c r="N635">
        <f>F635&amp;E635&amp;G635&amp;I635</f>
        <v/>
      </c>
    </row>
    <row r="636" hidden="1" customFormat="1" s="133">
      <c r="B636" s="150" t="n">
        <v>43861</v>
      </c>
      <c r="C636" s="133">
        <f>TEXT(B636,"aaa")</f>
        <v/>
      </c>
      <c r="D636" s="133" t="inlineStr">
        <is>
          <t>인스타그램(블로그)</t>
        </is>
      </c>
      <c r="E636" s="133">
        <f>VLOOKUP(G636,매칭테이블!D:E,2,0)</f>
        <v/>
      </c>
      <c r="G636">
        <f>VLOOKUP(A636,'카페24 매칭'!B:C,2,0)</f>
        <v/>
      </c>
      <c r="J636" s="11" t="n">
        <v>49605</v>
      </c>
      <c r="K636">
        <f>VLOOKUP($N636,매칭테이블!$G:$J,2,0)*H636</f>
        <v/>
      </c>
      <c r="L636">
        <f>K636-VLOOKUP($N636,매칭테이블!$G:$J,3,0)*K636</f>
        <v/>
      </c>
      <c r="M636">
        <f>VLOOKUP($N636,매칭테이블!$G:$J,4,0)*H636</f>
        <v/>
      </c>
      <c r="N636">
        <f>F636&amp;E636&amp;G636&amp;I636</f>
        <v/>
      </c>
    </row>
    <row r="637" hidden="1" customFormat="1" s="133">
      <c r="B637" s="150" t="n">
        <v>43861</v>
      </c>
      <c r="C637" s="133">
        <f>TEXT(B637,"aaa")</f>
        <v/>
      </c>
      <c r="D637" s="133" t="inlineStr">
        <is>
          <t>인스타그램(전환)</t>
        </is>
      </c>
      <c r="E637" s="133">
        <f>VLOOKUP(G637,매칭테이블!D:E,2,0)</f>
        <v/>
      </c>
      <c r="G637">
        <f>VLOOKUP(A637,'카페24 매칭'!B:C,2,0)</f>
        <v/>
      </c>
      <c r="J637" s="11" t="n">
        <v>884997</v>
      </c>
      <c r="K637">
        <f>VLOOKUP($N637,매칭테이블!$G:$J,2,0)*H637</f>
        <v/>
      </c>
      <c r="L637">
        <f>K637-VLOOKUP($N637,매칭테이블!$G:$J,3,0)*K637</f>
        <v/>
      </c>
      <c r="M637">
        <f>VLOOKUP($N637,매칭테이블!$G:$J,4,0)*H637</f>
        <v/>
      </c>
      <c r="N637">
        <f>F637&amp;E637&amp;G637&amp;I637</f>
        <v/>
      </c>
    </row>
    <row r="638" hidden="1" customFormat="1" s="133">
      <c r="B638" s="150" t="n">
        <v>43861</v>
      </c>
      <c r="C638" s="133">
        <f>TEXT(B638,"aaa")</f>
        <v/>
      </c>
      <c r="D638" s="133" t="inlineStr">
        <is>
          <t>인스타그램(소재 테스트)</t>
        </is>
      </c>
      <c r="E638" s="133">
        <f>VLOOKUP(G638,매칭테이블!D:E,2,0)</f>
        <v/>
      </c>
      <c r="G638" s="133">
        <f>VLOOKUP(A638,'카페24 매칭'!B:C,2,0)</f>
        <v/>
      </c>
      <c r="J638" s="11" t="n">
        <v>22089</v>
      </c>
      <c r="K638">
        <f>VLOOKUP($N638,매칭테이블!$G:$J,2,0)*H638</f>
        <v/>
      </c>
      <c r="L638">
        <f>K638-VLOOKUP($N638,매칭테이블!$G:$J,3,0)*K638</f>
        <v/>
      </c>
      <c r="M638">
        <f>VLOOKUP($N638,매칭테이블!$G:$J,4,0)*H638</f>
        <v/>
      </c>
      <c r="N638">
        <f>F638&amp;E638&amp;G638&amp;I638</f>
        <v/>
      </c>
    </row>
    <row r="639" hidden="1" customFormat="1" s="133">
      <c r="B639" s="150" t="n">
        <v>43861</v>
      </c>
      <c r="C639" s="133">
        <f>TEXT(B639,"aaa")</f>
        <v/>
      </c>
      <c r="D639" s="133" t="inlineStr">
        <is>
          <t>네이버 브랜드검색</t>
        </is>
      </c>
      <c r="E639" s="133">
        <f>VLOOKUP(G639,매칭테이블!D:E,2,0)</f>
        <v/>
      </c>
      <c r="G639">
        <f>VLOOKUP(A639,'카페24 매칭'!B:C,2,0)</f>
        <v/>
      </c>
      <c r="J639" s="11" t="n">
        <v>40000</v>
      </c>
      <c r="K639">
        <f>VLOOKUP($N639,매칭테이블!$G:$J,2,0)*H639</f>
        <v/>
      </c>
      <c r="L639">
        <f>K639-VLOOKUP($N639,매칭테이블!$G:$J,3,0)*K639</f>
        <v/>
      </c>
      <c r="M639">
        <f>VLOOKUP($N639,매칭테이블!$G:$J,4,0)*H639</f>
        <v/>
      </c>
      <c r="N639">
        <f>F639&amp;E639&amp;G639&amp;I639</f>
        <v/>
      </c>
    </row>
    <row r="640" hidden="1" customFormat="1" s="133">
      <c r="B640" s="150" t="n">
        <v>43861</v>
      </c>
      <c r="C640" s="133">
        <f>TEXT(B640,"aaa")</f>
        <v/>
      </c>
      <c r="D640" s="133" t="inlineStr">
        <is>
          <t>네이버 쇼핑검색</t>
        </is>
      </c>
      <c r="E640" s="133">
        <f>VLOOKUP(G640,매칭테이블!D:E,2,0)</f>
        <v/>
      </c>
      <c r="G640">
        <f>VLOOKUP(A640,'카페24 매칭'!B:C,2,0)</f>
        <v/>
      </c>
      <c r="J640" s="11" t="n">
        <v>5110</v>
      </c>
      <c r="K640">
        <f>VLOOKUP($N640,매칭테이블!$G:$J,2,0)*H640</f>
        <v/>
      </c>
      <c r="L640">
        <f>K640-VLOOKUP($N640,매칭테이블!$G:$J,3,0)*K640</f>
        <v/>
      </c>
      <c r="M640">
        <f>VLOOKUP($N640,매칭테이블!$G:$J,4,0)*H640</f>
        <v/>
      </c>
      <c r="N640">
        <f>F640&amp;E640&amp;G640&amp;I640</f>
        <v/>
      </c>
    </row>
    <row r="641" hidden="1" customFormat="1" s="133">
      <c r="B641" s="150" t="n">
        <v>43862</v>
      </c>
      <c r="C641" s="133">
        <f>TEXT(B641,"aaa")</f>
        <v/>
      </c>
      <c r="D641" s="133" t="inlineStr">
        <is>
          <t>인스타그램(랄라블라)</t>
        </is>
      </c>
      <c r="E641" s="133">
        <f>VLOOKUP(G641,매칭테이블!D:E,2,0)</f>
        <v/>
      </c>
      <c r="G641">
        <f>VLOOKUP(A641,'카페24 매칭'!B:C,2,0)</f>
        <v/>
      </c>
      <c r="J641" s="11" t="n">
        <v>25207</v>
      </c>
      <c r="K641">
        <f>VLOOKUP($N641,매칭테이블!$G:$J,2,0)*H641</f>
        <v/>
      </c>
      <c r="L641">
        <f>K641-VLOOKUP($N641,매칭테이블!$G:$J,3,0)*K641</f>
        <v/>
      </c>
      <c r="M641">
        <f>VLOOKUP($N641,매칭테이블!$G:$J,4,0)*H641</f>
        <v/>
      </c>
      <c r="N641">
        <f>F641&amp;E641&amp;G641&amp;I641</f>
        <v/>
      </c>
    </row>
    <row r="642" hidden="1" customFormat="1" s="133">
      <c r="B642" s="150" t="n">
        <v>43862</v>
      </c>
      <c r="C642" s="133">
        <f>TEXT(B642,"aaa")</f>
        <v/>
      </c>
      <c r="D642" s="133" t="inlineStr">
        <is>
          <t>인스타그램(블로그)</t>
        </is>
      </c>
      <c r="E642" s="133">
        <f>VLOOKUP(G642,매칭테이블!D:E,2,0)</f>
        <v/>
      </c>
      <c r="G642">
        <f>VLOOKUP(A642,'카페24 매칭'!B:C,2,0)</f>
        <v/>
      </c>
      <c r="J642" s="11" t="n">
        <v>51859</v>
      </c>
      <c r="K642">
        <f>VLOOKUP($N642,매칭테이블!$G:$J,2,0)*H642</f>
        <v/>
      </c>
      <c r="L642">
        <f>K642-VLOOKUP($N642,매칭테이블!$G:$J,3,0)*K642</f>
        <v/>
      </c>
      <c r="M642">
        <f>VLOOKUP($N642,매칭테이블!$G:$J,4,0)*H642</f>
        <v/>
      </c>
      <c r="N642">
        <f>F642&amp;E642&amp;G642&amp;I642</f>
        <v/>
      </c>
    </row>
    <row r="643" hidden="1" customFormat="1" s="133">
      <c r="B643" s="150" t="n">
        <v>43862</v>
      </c>
      <c r="C643" s="133">
        <f>TEXT(B643,"aaa")</f>
        <v/>
      </c>
      <c r="D643" s="133" t="inlineStr">
        <is>
          <t>인스타그램(전환)</t>
        </is>
      </c>
      <c r="E643" s="133">
        <f>VLOOKUP(G643,매칭테이블!D:E,2,0)</f>
        <v/>
      </c>
      <c r="G643">
        <f>VLOOKUP(A643,'카페24 매칭'!B:C,2,0)</f>
        <v/>
      </c>
      <c r="J643" s="11" t="n">
        <v>943975</v>
      </c>
      <c r="K643">
        <f>VLOOKUP($N643,매칭테이블!$G:$J,2,0)*H643</f>
        <v/>
      </c>
      <c r="L643">
        <f>K643-VLOOKUP($N643,매칭테이블!$G:$J,3,0)*K643</f>
        <v/>
      </c>
      <c r="M643">
        <f>VLOOKUP($N643,매칭테이블!$G:$J,4,0)*H643</f>
        <v/>
      </c>
      <c r="N643">
        <f>F643&amp;E643&amp;G643&amp;I643</f>
        <v/>
      </c>
    </row>
    <row r="644" hidden="1" customFormat="1" s="133">
      <c r="B644" s="150" t="n">
        <v>43862</v>
      </c>
      <c r="C644" s="133">
        <f>TEXT(B644,"aaa")</f>
        <v/>
      </c>
      <c r="D644" s="133" t="inlineStr">
        <is>
          <t>네이버 브랜드검색</t>
        </is>
      </c>
      <c r="E644" s="133">
        <f>VLOOKUP(G644,매칭테이블!D:E,2,0)</f>
        <v/>
      </c>
      <c r="G644">
        <f>VLOOKUP(A644,'카페24 매칭'!B:C,2,0)</f>
        <v/>
      </c>
      <c r="J644" s="11" t="n">
        <v>40000</v>
      </c>
      <c r="K644">
        <f>VLOOKUP($N644,매칭테이블!$G:$J,2,0)*H644</f>
        <v/>
      </c>
      <c r="L644">
        <f>K644-VLOOKUP($N644,매칭테이블!$G:$J,3,0)*K644</f>
        <v/>
      </c>
      <c r="M644">
        <f>VLOOKUP($N644,매칭테이블!$G:$J,4,0)*H644</f>
        <v/>
      </c>
      <c r="N644">
        <f>F644&amp;E644&amp;G644&amp;I644</f>
        <v/>
      </c>
    </row>
    <row r="645" hidden="1" customFormat="1" s="133">
      <c r="B645" s="150" t="n">
        <v>43862</v>
      </c>
      <c r="C645" s="133">
        <f>TEXT(B645,"aaa")</f>
        <v/>
      </c>
      <c r="D645" s="133" t="inlineStr">
        <is>
          <t>네이버 쇼핑검색</t>
        </is>
      </c>
      <c r="E645" s="133">
        <f>VLOOKUP(G645,매칭테이블!D:E,2,0)</f>
        <v/>
      </c>
      <c r="G645">
        <f>VLOOKUP(A645,'카페24 매칭'!B:C,2,0)</f>
        <v/>
      </c>
      <c r="J645" s="11" t="n">
        <v>4580</v>
      </c>
      <c r="K645">
        <f>VLOOKUP($N645,매칭테이블!$G:$J,2,0)*H645</f>
        <v/>
      </c>
      <c r="L645">
        <f>K645-VLOOKUP($N645,매칭테이블!$G:$J,3,0)*K645</f>
        <v/>
      </c>
      <c r="M645">
        <f>VLOOKUP($N645,매칭테이블!$G:$J,4,0)*H645</f>
        <v/>
      </c>
      <c r="N645">
        <f>F645&amp;E645&amp;G645&amp;I645</f>
        <v/>
      </c>
    </row>
    <row r="646" hidden="1" customFormat="1" s="133">
      <c r="B646" s="150" t="n">
        <v>43863</v>
      </c>
      <c r="C646" s="133">
        <f>TEXT(B646,"aaa")</f>
        <v/>
      </c>
      <c r="D646" s="133" t="inlineStr">
        <is>
          <t>인스타그램(랄라블라)</t>
        </is>
      </c>
      <c r="E646" s="133">
        <f>VLOOKUP(G646,매칭테이블!D:E,2,0)</f>
        <v/>
      </c>
      <c r="G646">
        <f>VLOOKUP(A646,'카페24 매칭'!B:C,2,0)</f>
        <v/>
      </c>
      <c r="J646" s="11" t="n">
        <v>25051</v>
      </c>
      <c r="K646">
        <f>VLOOKUP($N646,매칭테이블!$G:$J,2,0)*H646</f>
        <v/>
      </c>
      <c r="L646">
        <f>K646-VLOOKUP($N646,매칭테이블!$G:$J,3,0)*K646</f>
        <v/>
      </c>
      <c r="M646">
        <f>VLOOKUP($N646,매칭테이블!$G:$J,4,0)*H646</f>
        <v/>
      </c>
      <c r="N646">
        <f>F646&amp;E646&amp;G646&amp;I646</f>
        <v/>
      </c>
    </row>
    <row r="647" hidden="1" customFormat="1" s="133">
      <c r="B647" s="150" t="n">
        <v>43863</v>
      </c>
      <c r="C647" s="133">
        <f>TEXT(B647,"aaa")</f>
        <v/>
      </c>
      <c r="D647" s="133" t="inlineStr">
        <is>
          <t>인스타그램(블로그)</t>
        </is>
      </c>
      <c r="E647" s="133">
        <f>VLOOKUP(G647,매칭테이블!D:E,2,0)</f>
        <v/>
      </c>
      <c r="G647">
        <f>VLOOKUP(A647,'카페24 매칭'!B:C,2,0)</f>
        <v/>
      </c>
      <c r="J647" s="11" t="n">
        <v>50262</v>
      </c>
      <c r="K647">
        <f>VLOOKUP($N647,매칭테이블!$G:$J,2,0)*H647</f>
        <v/>
      </c>
      <c r="L647">
        <f>K647-VLOOKUP($N647,매칭테이블!$G:$J,3,0)*K647</f>
        <v/>
      </c>
      <c r="M647">
        <f>VLOOKUP($N647,매칭테이블!$G:$J,4,0)*H647</f>
        <v/>
      </c>
      <c r="N647">
        <f>F647&amp;E647&amp;G647&amp;I647</f>
        <v/>
      </c>
    </row>
    <row r="648" hidden="1" customFormat="1" s="133">
      <c r="B648" s="150" t="n">
        <v>43863</v>
      </c>
      <c r="C648" s="133">
        <f>TEXT(B648,"aaa")</f>
        <v/>
      </c>
      <c r="D648" s="133" t="inlineStr">
        <is>
          <t>인스타그램(전환)</t>
        </is>
      </c>
      <c r="E648" s="133">
        <f>VLOOKUP(G648,매칭테이블!D:E,2,0)</f>
        <v/>
      </c>
      <c r="G648">
        <f>VLOOKUP(A648,'카페24 매칭'!B:C,2,0)</f>
        <v/>
      </c>
      <c r="J648" s="11" t="n">
        <v>940952</v>
      </c>
      <c r="K648">
        <f>VLOOKUP($N648,매칭테이블!$G:$J,2,0)*H648</f>
        <v/>
      </c>
      <c r="L648">
        <f>K648-VLOOKUP($N648,매칭테이블!$G:$J,3,0)*K648</f>
        <v/>
      </c>
      <c r="M648">
        <f>VLOOKUP($N648,매칭테이블!$G:$J,4,0)*H648</f>
        <v/>
      </c>
      <c r="N648">
        <f>F648&amp;E648&amp;G648&amp;I648</f>
        <v/>
      </c>
    </row>
    <row r="649" hidden="1" customFormat="1" s="133">
      <c r="B649" s="150" t="n">
        <v>43863</v>
      </c>
      <c r="C649" s="133">
        <f>TEXT(B649,"aaa")</f>
        <v/>
      </c>
      <c r="D649" s="133" t="inlineStr">
        <is>
          <t>네이버 브랜드검색</t>
        </is>
      </c>
      <c r="E649" s="133">
        <f>VLOOKUP(G649,매칭테이블!D:E,2,0)</f>
        <v/>
      </c>
      <c r="G649">
        <f>VLOOKUP(A649,'카페24 매칭'!B:C,2,0)</f>
        <v/>
      </c>
      <c r="J649" s="11" t="n">
        <v>40000</v>
      </c>
      <c r="K649">
        <f>VLOOKUP($N649,매칭테이블!$G:$J,2,0)*H649</f>
        <v/>
      </c>
      <c r="L649">
        <f>K649-VLOOKUP($N649,매칭테이블!$G:$J,3,0)*K649</f>
        <v/>
      </c>
      <c r="M649">
        <f>VLOOKUP($N649,매칭테이블!$G:$J,4,0)*H649</f>
        <v/>
      </c>
      <c r="N649">
        <f>F649&amp;E649&amp;G649&amp;I649</f>
        <v/>
      </c>
    </row>
    <row r="650" hidden="1" customFormat="1" s="133">
      <c r="B650" s="150" t="n">
        <v>43863</v>
      </c>
      <c r="C650" s="133">
        <f>TEXT(B650,"aaa")</f>
        <v/>
      </c>
      <c r="D650" s="133" t="inlineStr">
        <is>
          <t>네이버 쇼핑검색</t>
        </is>
      </c>
      <c r="E650" s="133">
        <f>VLOOKUP(G650,매칭테이블!D:E,2,0)</f>
        <v/>
      </c>
      <c r="G650">
        <f>VLOOKUP(A650,'카페24 매칭'!B:C,2,0)</f>
        <v/>
      </c>
      <c r="J650" s="11" t="n">
        <v>5390</v>
      </c>
      <c r="K650">
        <f>VLOOKUP($N650,매칭테이블!$G:$J,2,0)*H650</f>
        <v/>
      </c>
      <c r="L650">
        <f>K650-VLOOKUP($N650,매칭테이블!$G:$J,3,0)*K650</f>
        <v/>
      </c>
      <c r="M650">
        <f>VLOOKUP($N650,매칭테이블!$G:$J,4,0)*H650</f>
        <v/>
      </c>
      <c r="N650">
        <f>F650&amp;E650&amp;G650&amp;I650</f>
        <v/>
      </c>
    </row>
    <row r="651" hidden="1" customFormat="1" s="133">
      <c r="B651" s="150" t="n">
        <v>43864</v>
      </c>
      <c r="C651" s="133">
        <f>TEXT(B651,"aaa")</f>
        <v/>
      </c>
      <c r="D651" s="133" t="inlineStr">
        <is>
          <t>인스타그램(랄라블라)</t>
        </is>
      </c>
      <c r="E651" s="133">
        <f>VLOOKUP(G651,매칭테이블!D:E,2,0)</f>
        <v/>
      </c>
      <c r="G651">
        <f>VLOOKUP(A651,'카페24 매칭'!B:C,2,0)</f>
        <v/>
      </c>
      <c r="J651" s="11" t="n">
        <v>24985</v>
      </c>
      <c r="K651">
        <f>VLOOKUP($N651,매칭테이블!$G:$J,2,0)*H651</f>
        <v/>
      </c>
      <c r="L651">
        <f>K651-VLOOKUP($N651,매칭테이블!$G:$J,3,0)*K651</f>
        <v/>
      </c>
      <c r="M651">
        <f>VLOOKUP($N651,매칭테이블!$G:$J,4,0)*H651</f>
        <v/>
      </c>
      <c r="N651">
        <f>F651&amp;E651&amp;G651&amp;I651</f>
        <v/>
      </c>
    </row>
    <row r="652" hidden="1" customFormat="1" s="133">
      <c r="B652" s="150" t="n">
        <v>43864</v>
      </c>
      <c r="C652" s="133">
        <f>TEXT(B652,"aaa")</f>
        <v/>
      </c>
      <c r="D652" s="133" t="inlineStr">
        <is>
          <t>인스타그램(블로그)</t>
        </is>
      </c>
      <c r="E652" s="133">
        <f>VLOOKUP(G652,매칭테이블!D:E,2,0)</f>
        <v/>
      </c>
      <c r="G652">
        <f>VLOOKUP(A652,'카페24 매칭'!B:C,2,0)</f>
        <v/>
      </c>
      <c r="J652" s="11" t="n">
        <v>48641</v>
      </c>
      <c r="K652">
        <f>VLOOKUP($N652,매칭테이블!$G:$J,2,0)*H652</f>
        <v/>
      </c>
      <c r="L652">
        <f>K652-VLOOKUP($N652,매칭테이블!$G:$J,3,0)*K652</f>
        <v/>
      </c>
      <c r="M652">
        <f>VLOOKUP($N652,매칭테이블!$G:$J,4,0)*H652</f>
        <v/>
      </c>
      <c r="N652">
        <f>F652&amp;E652&amp;G652&amp;I652</f>
        <v/>
      </c>
    </row>
    <row r="653" hidden="1" customFormat="1" s="133">
      <c r="B653" s="150" t="n">
        <v>43864</v>
      </c>
      <c r="C653" s="133">
        <f>TEXT(B653,"aaa")</f>
        <v/>
      </c>
      <c r="D653" s="133" t="inlineStr">
        <is>
          <t>인스타그램(전환)</t>
        </is>
      </c>
      <c r="E653" s="133">
        <f>VLOOKUP(G653,매칭테이블!D:E,2,0)</f>
        <v/>
      </c>
      <c r="G653">
        <f>VLOOKUP(A653,'카페24 매칭'!B:C,2,0)</f>
        <v/>
      </c>
      <c r="J653" s="11" t="n">
        <v>967479</v>
      </c>
      <c r="K653">
        <f>VLOOKUP($N653,매칭테이블!$G:$J,2,0)*H653</f>
        <v/>
      </c>
      <c r="L653">
        <f>K653-VLOOKUP($N653,매칭테이블!$G:$J,3,0)*K653</f>
        <v/>
      </c>
      <c r="M653">
        <f>VLOOKUP($N653,매칭테이블!$G:$J,4,0)*H653</f>
        <v/>
      </c>
      <c r="N653">
        <f>F653&amp;E653&amp;G653&amp;I653</f>
        <v/>
      </c>
    </row>
    <row r="654" hidden="1" customFormat="1" s="133">
      <c r="B654" s="150" t="n">
        <v>43864</v>
      </c>
      <c r="C654" s="133">
        <f>TEXT(B654,"aaa")</f>
        <v/>
      </c>
      <c r="D654" s="133" t="inlineStr">
        <is>
          <t>네이버 브랜드검색</t>
        </is>
      </c>
      <c r="E654" s="133">
        <f>VLOOKUP(G654,매칭테이블!D:E,2,0)</f>
        <v/>
      </c>
      <c r="G654">
        <f>VLOOKUP(A654,'카페24 매칭'!B:C,2,0)</f>
        <v/>
      </c>
      <c r="J654" s="11" t="n">
        <v>40000</v>
      </c>
      <c r="K654">
        <f>VLOOKUP($N654,매칭테이블!$G:$J,2,0)*H654</f>
        <v/>
      </c>
      <c r="L654">
        <f>K654-VLOOKUP($N654,매칭테이블!$G:$J,3,0)*K654</f>
        <v/>
      </c>
      <c r="M654">
        <f>VLOOKUP($N654,매칭테이블!$G:$J,4,0)*H654</f>
        <v/>
      </c>
      <c r="N654">
        <f>F654&amp;E654&amp;G654&amp;I654</f>
        <v/>
      </c>
    </row>
    <row r="655" hidden="1" customFormat="1" s="133">
      <c r="B655" s="150" t="n">
        <v>43864</v>
      </c>
      <c r="C655" s="133">
        <f>TEXT(B655,"aaa")</f>
        <v/>
      </c>
      <c r="D655" s="133" t="inlineStr">
        <is>
          <t>네이버 쇼핑검색</t>
        </is>
      </c>
      <c r="E655" s="133">
        <f>VLOOKUP(G655,매칭테이블!D:E,2,0)</f>
        <v/>
      </c>
      <c r="G655">
        <f>VLOOKUP(A655,'카페24 매칭'!B:C,2,0)</f>
        <v/>
      </c>
      <c r="J655" s="11" t="n">
        <v>3770</v>
      </c>
      <c r="K655">
        <f>VLOOKUP($N655,매칭테이블!$G:$J,2,0)*H655</f>
        <v/>
      </c>
      <c r="L655">
        <f>K655-VLOOKUP($N655,매칭테이블!$G:$J,3,0)*K655</f>
        <v/>
      </c>
      <c r="M655">
        <f>VLOOKUP($N655,매칭테이블!$G:$J,4,0)*H655</f>
        <v/>
      </c>
      <c r="N655">
        <f>F655&amp;E655&amp;G655&amp;I655</f>
        <v/>
      </c>
    </row>
    <row r="656" hidden="1" customFormat="1" s="133">
      <c r="B656" s="150" t="n">
        <v>43865</v>
      </c>
      <c r="C656" s="133">
        <f>TEXT(B656,"aaa")</f>
        <v/>
      </c>
      <c r="D656" s="133" t="inlineStr">
        <is>
          <t>인스타그램(랄라블라)</t>
        </is>
      </c>
      <c r="E656" s="133">
        <f>VLOOKUP(G656,매칭테이블!D:E,2,0)</f>
        <v/>
      </c>
      <c r="G656">
        <f>VLOOKUP(A656,'카페24 매칭'!B:C,2,0)</f>
        <v/>
      </c>
      <c r="J656" s="11" t="n">
        <v>24994</v>
      </c>
      <c r="K656">
        <f>VLOOKUP($N656,매칭테이블!$G:$J,2,0)*H656</f>
        <v/>
      </c>
      <c r="L656">
        <f>K656-VLOOKUP($N656,매칭테이블!$G:$J,3,0)*K656</f>
        <v/>
      </c>
      <c r="M656">
        <f>VLOOKUP($N656,매칭테이블!$G:$J,4,0)*H656</f>
        <v/>
      </c>
      <c r="N656">
        <f>F656&amp;E656&amp;G656&amp;I656</f>
        <v/>
      </c>
    </row>
    <row r="657" hidden="1" customFormat="1" s="133">
      <c r="B657" s="150" t="n">
        <v>43865</v>
      </c>
      <c r="C657" s="133">
        <f>TEXT(B657,"aaa")</f>
        <v/>
      </c>
      <c r="D657" s="133" t="inlineStr">
        <is>
          <t>인스타그램(블로그)</t>
        </is>
      </c>
      <c r="E657" s="133">
        <f>VLOOKUP(G657,매칭테이블!D:E,2,0)</f>
        <v/>
      </c>
      <c r="G657">
        <f>VLOOKUP(A657,'카페24 매칭'!B:C,2,0)</f>
        <v/>
      </c>
      <c r="J657" s="11" t="n">
        <v>49541</v>
      </c>
      <c r="K657">
        <f>VLOOKUP($N657,매칭테이블!$G:$J,2,0)*H657</f>
        <v/>
      </c>
      <c r="L657">
        <f>K657-VLOOKUP($N657,매칭테이블!$G:$J,3,0)*K657</f>
        <v/>
      </c>
      <c r="M657">
        <f>VLOOKUP($N657,매칭테이블!$G:$J,4,0)*H657</f>
        <v/>
      </c>
      <c r="N657">
        <f>F657&amp;E657&amp;G657&amp;I657</f>
        <v/>
      </c>
    </row>
    <row r="658" hidden="1" customFormat="1" s="133">
      <c r="B658" s="150" t="n">
        <v>43865</v>
      </c>
      <c r="C658" s="133">
        <f>TEXT(B658,"aaa")</f>
        <v/>
      </c>
      <c r="D658" s="133" t="inlineStr">
        <is>
          <t>인스타그램(전환)</t>
        </is>
      </c>
      <c r="E658" s="133">
        <f>VLOOKUP(G658,매칭테이블!D:E,2,0)</f>
        <v/>
      </c>
      <c r="G658">
        <f>VLOOKUP(A658,'카페24 매칭'!B:C,2,0)</f>
        <v/>
      </c>
      <c r="J658" s="11" t="n">
        <v>778733</v>
      </c>
      <c r="K658">
        <f>VLOOKUP($N658,매칭테이블!$G:$J,2,0)*H658</f>
        <v/>
      </c>
      <c r="L658">
        <f>K658-VLOOKUP($N658,매칭테이블!$G:$J,3,0)*K658</f>
        <v/>
      </c>
      <c r="M658">
        <f>VLOOKUP($N658,매칭테이블!$G:$J,4,0)*H658</f>
        <v/>
      </c>
      <c r="N658">
        <f>F658&amp;E658&amp;G658&amp;I658</f>
        <v/>
      </c>
    </row>
    <row r="659" hidden="1" customFormat="1" s="133">
      <c r="B659" s="150" t="n">
        <v>43865</v>
      </c>
      <c r="C659" s="133">
        <f>TEXT(B659,"aaa")</f>
        <v/>
      </c>
      <c r="D659" s="133" t="inlineStr">
        <is>
          <t>네이버 브랜드검색</t>
        </is>
      </c>
      <c r="E659" s="133">
        <f>VLOOKUP(G659,매칭테이블!D:E,2,0)</f>
        <v/>
      </c>
      <c r="G659">
        <f>VLOOKUP(A659,'카페24 매칭'!B:C,2,0)</f>
        <v/>
      </c>
      <c r="J659" s="11" t="n">
        <v>40000</v>
      </c>
      <c r="K659">
        <f>VLOOKUP($N659,매칭테이블!$G:$J,2,0)*H659</f>
        <v/>
      </c>
      <c r="L659">
        <f>K659-VLOOKUP($N659,매칭테이블!$G:$J,3,0)*K659</f>
        <v/>
      </c>
      <c r="M659">
        <f>VLOOKUP($N659,매칭테이블!$G:$J,4,0)*H659</f>
        <v/>
      </c>
      <c r="N659">
        <f>F659&amp;E659&amp;G659&amp;I659</f>
        <v/>
      </c>
    </row>
    <row r="660" hidden="1" customFormat="1" s="133">
      <c r="B660" s="150" t="n">
        <v>43865</v>
      </c>
      <c r="C660" s="133">
        <f>TEXT(B660,"aaa")</f>
        <v/>
      </c>
      <c r="D660" s="133" t="inlineStr">
        <is>
          <t>네이버 쇼핑검색</t>
        </is>
      </c>
      <c r="E660" s="133">
        <f>VLOOKUP(G660,매칭테이블!D:E,2,0)</f>
        <v/>
      </c>
      <c r="G660">
        <f>VLOOKUP(A660,'카페24 매칭'!B:C,2,0)</f>
        <v/>
      </c>
      <c r="J660" s="11" t="n">
        <v>2760</v>
      </c>
      <c r="K660">
        <f>VLOOKUP($N660,매칭테이블!$G:$J,2,0)*H660</f>
        <v/>
      </c>
      <c r="L660">
        <f>K660-VLOOKUP($N660,매칭테이블!$G:$J,3,0)*K660</f>
        <v/>
      </c>
      <c r="M660">
        <f>VLOOKUP($N660,매칭테이블!$G:$J,4,0)*H660</f>
        <v/>
      </c>
      <c r="N660">
        <f>F660&amp;E660&amp;G660&amp;I660</f>
        <v/>
      </c>
    </row>
    <row r="661" hidden="1" customFormat="1" s="133">
      <c r="B661" s="150" t="n">
        <v>43866</v>
      </c>
      <c r="C661" s="133">
        <f>TEXT(B661,"aaa")</f>
        <v/>
      </c>
      <c r="D661" s="133" t="inlineStr">
        <is>
          <t>인스타그램(랄라블라)</t>
        </is>
      </c>
      <c r="E661" s="133">
        <f>VLOOKUP(G661,매칭테이블!D:E,2,0)</f>
        <v/>
      </c>
      <c r="G661">
        <f>VLOOKUP(A661,'카페24 매칭'!B:C,2,0)</f>
        <v/>
      </c>
      <c r="J661" s="11" t="n">
        <v>24996</v>
      </c>
      <c r="K661">
        <f>VLOOKUP($N661,매칭테이블!$G:$J,2,0)*H661</f>
        <v/>
      </c>
      <c r="L661">
        <f>K661-VLOOKUP($N661,매칭테이블!$G:$J,3,0)*K661</f>
        <v/>
      </c>
      <c r="M661">
        <f>VLOOKUP($N661,매칭테이블!$G:$J,4,0)*H661</f>
        <v/>
      </c>
      <c r="N661">
        <f>F661&amp;E661&amp;G661&amp;I661</f>
        <v/>
      </c>
    </row>
    <row r="662" hidden="1" customFormat="1" s="133">
      <c r="B662" s="150" t="n">
        <v>43866</v>
      </c>
      <c r="C662" s="133">
        <f>TEXT(B662,"aaa")</f>
        <v/>
      </c>
      <c r="D662" s="133" t="inlineStr">
        <is>
          <t>인스타그램(블로그)</t>
        </is>
      </c>
      <c r="E662" s="133">
        <f>VLOOKUP(G662,매칭테이블!D:E,2,0)</f>
        <v/>
      </c>
      <c r="G662">
        <f>VLOOKUP(A662,'카페24 매칭'!B:C,2,0)</f>
        <v/>
      </c>
      <c r="J662" s="11" t="n">
        <v>49920</v>
      </c>
      <c r="K662">
        <f>VLOOKUP($N662,매칭테이블!$G:$J,2,0)*H662</f>
        <v/>
      </c>
      <c r="L662">
        <f>K662-VLOOKUP($N662,매칭테이블!$G:$J,3,0)*K662</f>
        <v/>
      </c>
      <c r="M662">
        <f>VLOOKUP($N662,매칭테이블!$G:$J,4,0)*H662</f>
        <v/>
      </c>
      <c r="N662">
        <f>F662&amp;E662&amp;G662&amp;I662</f>
        <v/>
      </c>
    </row>
    <row r="663" hidden="1" customFormat="1" s="133">
      <c r="B663" s="150" t="n">
        <v>43866</v>
      </c>
      <c r="C663" s="133">
        <f>TEXT(B663,"aaa")</f>
        <v/>
      </c>
      <c r="D663" s="133" t="inlineStr">
        <is>
          <t>인스타그램(전환)</t>
        </is>
      </c>
      <c r="E663" s="133">
        <f>VLOOKUP(G663,매칭테이블!D:E,2,0)</f>
        <v/>
      </c>
      <c r="G663">
        <f>VLOOKUP(A663,'카페24 매칭'!B:C,2,0)</f>
        <v/>
      </c>
      <c r="J663" s="11" t="n">
        <v>783943</v>
      </c>
      <c r="K663">
        <f>VLOOKUP($N663,매칭테이블!$G:$J,2,0)*H663</f>
        <v/>
      </c>
      <c r="L663">
        <f>K663-VLOOKUP($N663,매칭테이블!$G:$J,3,0)*K663</f>
        <v/>
      </c>
      <c r="M663">
        <f>VLOOKUP($N663,매칭테이블!$G:$J,4,0)*H663</f>
        <v/>
      </c>
      <c r="N663">
        <f>F663&amp;E663&amp;G663&amp;I663</f>
        <v/>
      </c>
    </row>
    <row r="664" hidden="1" customFormat="1" s="133">
      <c r="B664" s="150" t="n">
        <v>43866</v>
      </c>
      <c r="C664" s="133">
        <f>TEXT(B664,"aaa")</f>
        <v/>
      </c>
      <c r="D664" s="133" t="inlineStr">
        <is>
          <t>네이버 브랜드검색</t>
        </is>
      </c>
      <c r="E664" s="133">
        <f>VLOOKUP(G664,매칭테이블!D:E,2,0)</f>
        <v/>
      </c>
      <c r="G664">
        <f>VLOOKUP(A664,'카페24 매칭'!B:C,2,0)</f>
        <v/>
      </c>
      <c r="J664" s="11" t="n">
        <v>40000</v>
      </c>
      <c r="K664">
        <f>VLOOKUP($N664,매칭테이블!$G:$J,2,0)*H664</f>
        <v/>
      </c>
      <c r="L664">
        <f>K664-VLOOKUP($N664,매칭테이블!$G:$J,3,0)*K664</f>
        <v/>
      </c>
      <c r="M664">
        <f>VLOOKUP($N664,매칭테이블!$G:$J,4,0)*H664</f>
        <v/>
      </c>
      <c r="N664">
        <f>F664&amp;E664&amp;G664&amp;I664</f>
        <v/>
      </c>
    </row>
    <row r="665" hidden="1" customFormat="1" s="133">
      <c r="B665" s="150" t="n">
        <v>43866</v>
      </c>
      <c r="C665" s="133">
        <f>TEXT(B665,"aaa")</f>
        <v/>
      </c>
      <c r="D665" s="133" t="inlineStr">
        <is>
          <t>네이버 쇼핑검색</t>
        </is>
      </c>
      <c r="E665" s="133">
        <f>VLOOKUP(G665,매칭테이블!D:E,2,0)</f>
        <v/>
      </c>
      <c r="G665">
        <f>VLOOKUP(A665,'카페24 매칭'!B:C,2,0)</f>
        <v/>
      </c>
      <c r="J665" s="11" t="n">
        <v>2300</v>
      </c>
      <c r="K665">
        <f>VLOOKUP($N665,매칭테이블!$G:$J,2,0)*H665</f>
        <v/>
      </c>
      <c r="L665">
        <f>K665-VLOOKUP($N665,매칭테이블!$G:$J,3,0)*K665</f>
        <v/>
      </c>
      <c r="M665">
        <f>VLOOKUP($N665,매칭테이블!$G:$J,4,0)*H665</f>
        <v/>
      </c>
      <c r="N665">
        <f>F665&amp;E665&amp;G665&amp;I665</f>
        <v/>
      </c>
    </row>
    <row r="666" hidden="1" customFormat="1" s="133">
      <c r="B666" s="150" t="n">
        <v>43867</v>
      </c>
      <c r="C666" s="133">
        <f>TEXT(B666,"aaa")</f>
        <v/>
      </c>
      <c r="D666" s="133" t="inlineStr">
        <is>
          <t>인스타그램(랄라블라)</t>
        </is>
      </c>
      <c r="E666" s="133">
        <f>VLOOKUP(G666,매칭테이블!D:E,2,0)</f>
        <v/>
      </c>
      <c r="G666">
        <f>VLOOKUP(A666,'카페24 매칭'!B:C,2,0)</f>
        <v/>
      </c>
      <c r="J666" s="11" t="n">
        <v>23266</v>
      </c>
      <c r="K666">
        <f>VLOOKUP($N666,매칭테이블!$G:$J,2,0)*H666</f>
        <v/>
      </c>
      <c r="L666">
        <f>K666-VLOOKUP($N666,매칭테이블!$G:$J,3,0)*K666</f>
        <v/>
      </c>
      <c r="M666">
        <f>VLOOKUP($N666,매칭테이블!$G:$J,4,0)*H666</f>
        <v/>
      </c>
      <c r="N666">
        <f>F666&amp;E666&amp;G666&amp;I666</f>
        <v/>
      </c>
    </row>
    <row r="667" hidden="1" customFormat="1" s="133">
      <c r="B667" s="150" t="n">
        <v>43867</v>
      </c>
      <c r="C667" s="133">
        <f>TEXT(B667,"aaa")</f>
        <v/>
      </c>
      <c r="D667" s="133" t="inlineStr">
        <is>
          <t>인스타그램(블로그)</t>
        </is>
      </c>
      <c r="E667" s="133">
        <f>VLOOKUP(G667,매칭테이블!D:E,2,0)</f>
        <v/>
      </c>
      <c r="G667">
        <f>VLOOKUP(A667,'카페24 매칭'!B:C,2,0)</f>
        <v/>
      </c>
      <c r="J667" s="11" t="n">
        <v>49386</v>
      </c>
      <c r="K667">
        <f>VLOOKUP($N667,매칭테이블!$G:$J,2,0)*H667</f>
        <v/>
      </c>
      <c r="L667">
        <f>K667-VLOOKUP($N667,매칭테이블!$G:$J,3,0)*K667</f>
        <v/>
      </c>
      <c r="M667">
        <f>VLOOKUP($N667,매칭테이블!$G:$J,4,0)*H667</f>
        <v/>
      </c>
      <c r="N667">
        <f>F667&amp;E667&amp;G667&amp;I667</f>
        <v/>
      </c>
    </row>
    <row r="668" hidden="1" customFormat="1" s="133">
      <c r="B668" s="150" t="n">
        <v>43867</v>
      </c>
      <c r="C668" s="133">
        <f>TEXT(B668,"aaa")</f>
        <v/>
      </c>
      <c r="D668" s="133" t="inlineStr">
        <is>
          <t>인스타그램(전환)</t>
        </is>
      </c>
      <c r="E668" s="133">
        <f>VLOOKUP(G668,매칭테이블!D:E,2,0)</f>
        <v/>
      </c>
      <c r="G668">
        <f>VLOOKUP(A668,'카페24 매칭'!B:C,2,0)</f>
        <v/>
      </c>
      <c r="J668" s="11" t="n">
        <v>783018</v>
      </c>
      <c r="K668">
        <f>VLOOKUP($N668,매칭테이블!$G:$J,2,0)*H668</f>
        <v/>
      </c>
      <c r="L668">
        <f>K668-VLOOKUP($N668,매칭테이블!$G:$J,3,0)*K668</f>
        <v/>
      </c>
      <c r="M668">
        <f>VLOOKUP($N668,매칭테이블!$G:$J,4,0)*H668</f>
        <v/>
      </c>
      <c r="N668">
        <f>F668&amp;E668&amp;G668&amp;I668</f>
        <v/>
      </c>
    </row>
    <row r="669" hidden="1" customFormat="1" s="133">
      <c r="B669" s="150" t="n">
        <v>43867</v>
      </c>
      <c r="C669" s="133">
        <f>TEXT(B669,"aaa")</f>
        <v/>
      </c>
      <c r="D669" s="133" t="inlineStr">
        <is>
          <t>네이버 브랜드검색</t>
        </is>
      </c>
      <c r="E669" s="133">
        <f>VLOOKUP(G669,매칭테이블!D:E,2,0)</f>
        <v/>
      </c>
      <c r="G669">
        <f>VLOOKUP(A669,'카페24 매칭'!B:C,2,0)</f>
        <v/>
      </c>
      <c r="J669" s="11" t="n">
        <v>40000</v>
      </c>
      <c r="K669">
        <f>VLOOKUP($N669,매칭테이블!$G:$J,2,0)*H669</f>
        <v/>
      </c>
      <c r="L669">
        <f>K669-VLOOKUP($N669,매칭테이블!$G:$J,3,0)*K669</f>
        <v/>
      </c>
      <c r="M669">
        <f>VLOOKUP($N669,매칭테이블!$G:$J,4,0)*H669</f>
        <v/>
      </c>
      <c r="N669">
        <f>F669&amp;E669&amp;G669&amp;I669</f>
        <v/>
      </c>
    </row>
    <row r="670" hidden="1" customFormat="1" s="133">
      <c r="B670" s="150" t="n">
        <v>43867</v>
      </c>
      <c r="C670" s="133">
        <f>TEXT(B670,"aaa")</f>
        <v/>
      </c>
      <c r="D670" s="133" t="inlineStr">
        <is>
          <t>네이버 쇼핑검색</t>
        </is>
      </c>
      <c r="E670" s="133">
        <f>VLOOKUP(G670,매칭테이블!D:E,2,0)</f>
        <v/>
      </c>
      <c r="G670">
        <f>VLOOKUP(A670,'카페24 매칭'!B:C,2,0)</f>
        <v/>
      </c>
      <c r="J670" s="11" t="n">
        <v>1420</v>
      </c>
      <c r="K670">
        <f>VLOOKUP($N670,매칭테이블!$G:$J,2,0)*H670</f>
        <v/>
      </c>
      <c r="L670">
        <f>K670-VLOOKUP($N670,매칭테이블!$G:$J,3,0)*K670</f>
        <v/>
      </c>
      <c r="M670">
        <f>VLOOKUP($N670,매칭테이블!$G:$J,4,0)*H670</f>
        <v/>
      </c>
      <c r="N670">
        <f>F670&amp;E670&amp;G670&amp;I670</f>
        <v/>
      </c>
    </row>
    <row r="671" hidden="1" customFormat="1" s="133">
      <c r="B671" s="150" t="n">
        <v>43868</v>
      </c>
      <c r="C671" s="133">
        <f>TEXT(B671,"aaa")</f>
        <v/>
      </c>
      <c r="D671" s="133" t="inlineStr">
        <is>
          <t>인스타그램(랄라블라)</t>
        </is>
      </c>
      <c r="E671" s="133">
        <f>VLOOKUP(G671,매칭테이블!D:E,2,0)</f>
        <v/>
      </c>
      <c r="G671">
        <f>VLOOKUP(A671,'카페24 매칭'!B:C,2,0)</f>
        <v/>
      </c>
      <c r="J671" s="11" t="n">
        <v>25901</v>
      </c>
      <c r="K671">
        <f>VLOOKUP($N671,매칭테이블!$G:$J,2,0)*H671</f>
        <v/>
      </c>
      <c r="L671">
        <f>K671-VLOOKUP($N671,매칭테이블!$G:$J,3,0)*K671</f>
        <v/>
      </c>
      <c r="M671">
        <f>VLOOKUP($N671,매칭테이블!$G:$J,4,0)*H671</f>
        <v/>
      </c>
      <c r="N671">
        <f>F671&amp;E671&amp;G671&amp;I671</f>
        <v/>
      </c>
    </row>
    <row r="672" hidden="1" customFormat="1" s="133">
      <c r="B672" s="150" t="n">
        <v>43868</v>
      </c>
      <c r="C672" s="133">
        <f>TEXT(B672,"aaa")</f>
        <v/>
      </c>
      <c r="D672" s="133" t="inlineStr">
        <is>
          <t>인스타그램(블로그)</t>
        </is>
      </c>
      <c r="E672" s="133">
        <f>VLOOKUP(G672,매칭테이블!D:E,2,0)</f>
        <v/>
      </c>
      <c r="G672">
        <f>VLOOKUP(A672,'카페24 매칭'!B:C,2,0)</f>
        <v/>
      </c>
      <c r="J672" s="11" t="n">
        <v>49270</v>
      </c>
      <c r="K672">
        <f>VLOOKUP($N672,매칭테이블!$G:$J,2,0)*H672</f>
        <v/>
      </c>
      <c r="L672">
        <f>K672-VLOOKUP($N672,매칭테이블!$G:$J,3,0)*K672</f>
        <v/>
      </c>
      <c r="M672">
        <f>VLOOKUP($N672,매칭테이블!$G:$J,4,0)*H672</f>
        <v/>
      </c>
      <c r="N672">
        <f>F672&amp;E672&amp;G672&amp;I672</f>
        <v/>
      </c>
    </row>
    <row r="673" hidden="1" customFormat="1" s="133">
      <c r="B673" s="150" t="n">
        <v>43868</v>
      </c>
      <c r="C673" s="133">
        <f>TEXT(B673,"aaa")</f>
        <v/>
      </c>
      <c r="D673" s="133" t="inlineStr">
        <is>
          <t>인스타그램(전환)</t>
        </is>
      </c>
      <c r="E673" s="133">
        <f>VLOOKUP(G673,매칭테이블!D:E,2,0)</f>
        <v/>
      </c>
      <c r="G673">
        <f>VLOOKUP(A673,'카페24 매칭'!B:C,2,0)</f>
        <v/>
      </c>
      <c r="J673" s="11" t="n">
        <v>67166</v>
      </c>
      <c r="K673">
        <f>VLOOKUP($N673,매칭테이블!$G:$J,2,0)*H673</f>
        <v/>
      </c>
      <c r="L673">
        <f>K673-VLOOKUP($N673,매칭테이블!$G:$J,3,0)*K673</f>
        <v/>
      </c>
      <c r="M673">
        <f>VLOOKUP($N673,매칭테이블!$G:$J,4,0)*H673</f>
        <v/>
      </c>
      <c r="N673">
        <f>F673&amp;E673&amp;G673&amp;I673</f>
        <v/>
      </c>
    </row>
    <row r="674" hidden="1" customFormat="1" s="133">
      <c r="B674" s="150" t="n">
        <v>43868</v>
      </c>
      <c r="C674" s="133">
        <f>TEXT(B674,"aaa")</f>
        <v/>
      </c>
      <c r="D674" s="133" t="inlineStr">
        <is>
          <t>인스타그램(리타게팅 전환)</t>
        </is>
      </c>
      <c r="E674" s="133">
        <f>VLOOKUP(G674,매칭테이블!D:E,2,0)</f>
        <v/>
      </c>
      <c r="G674">
        <f>VLOOKUP(A674,'카페24 매칭'!B:C,2,0)</f>
        <v/>
      </c>
      <c r="J674" s="11" t="n">
        <v>32275</v>
      </c>
      <c r="K674">
        <f>VLOOKUP($N674,매칭테이블!$G:$J,2,0)*H674</f>
        <v/>
      </c>
      <c r="L674">
        <f>K674-VLOOKUP($N674,매칭테이블!$G:$J,3,0)*K674</f>
        <v/>
      </c>
      <c r="M674">
        <f>VLOOKUP($N674,매칭테이블!$G:$J,4,0)*H674</f>
        <v/>
      </c>
      <c r="N674">
        <f>F674&amp;E674&amp;G674&amp;I674</f>
        <v/>
      </c>
    </row>
    <row r="675" hidden="1" customFormat="1" s="133">
      <c r="B675" s="150" t="n">
        <v>43868</v>
      </c>
      <c r="C675" s="133">
        <f>TEXT(B675,"aaa")</f>
        <v/>
      </c>
      <c r="D675" s="133" t="inlineStr">
        <is>
          <t>인스타그램(전환)</t>
        </is>
      </c>
      <c r="E675" s="133">
        <f>VLOOKUP(G675,매칭테이블!D:E,2,0)</f>
        <v/>
      </c>
      <c r="G675">
        <f>VLOOKUP(A675,'카페24 매칭'!B:C,2,0)</f>
        <v/>
      </c>
      <c r="J675" s="11" t="n">
        <v>810349</v>
      </c>
      <c r="K675">
        <f>VLOOKUP($N675,매칭테이블!$G:$J,2,0)*H675</f>
        <v/>
      </c>
      <c r="L675">
        <f>K675-VLOOKUP($N675,매칭테이블!$G:$J,3,0)*K675</f>
        <v/>
      </c>
      <c r="M675">
        <f>VLOOKUP($N675,매칭테이블!$G:$J,4,0)*H675</f>
        <v/>
      </c>
      <c r="N675">
        <f>F675&amp;E675&amp;G675&amp;I675</f>
        <v/>
      </c>
    </row>
    <row r="676" hidden="1" customFormat="1" s="133">
      <c r="B676" s="150" t="n">
        <v>43868</v>
      </c>
      <c r="C676" s="133">
        <f>TEXT(B676,"aaa")</f>
        <v/>
      </c>
      <c r="D676" s="133" t="inlineStr">
        <is>
          <t>네이버 브랜드검색</t>
        </is>
      </c>
      <c r="E676" s="133">
        <f>VLOOKUP(G676,매칭테이블!D:E,2,0)</f>
        <v/>
      </c>
      <c r="G676">
        <f>VLOOKUP(A676,'카페24 매칭'!B:C,2,0)</f>
        <v/>
      </c>
      <c r="J676" s="11" t="n">
        <v>40000</v>
      </c>
      <c r="K676">
        <f>VLOOKUP($N676,매칭테이블!$G:$J,2,0)*H676</f>
        <v/>
      </c>
      <c r="L676">
        <f>K676-VLOOKUP($N676,매칭테이블!$G:$J,3,0)*K676</f>
        <v/>
      </c>
      <c r="M676">
        <f>VLOOKUP($N676,매칭테이블!$G:$J,4,0)*H676</f>
        <v/>
      </c>
      <c r="N676">
        <f>F676&amp;E676&amp;G676&amp;I676</f>
        <v/>
      </c>
    </row>
    <row r="677" hidden="1" customFormat="1" s="133">
      <c r="B677" s="150" t="n">
        <v>43868</v>
      </c>
      <c r="C677" s="133">
        <f>TEXT(B677,"aaa")</f>
        <v/>
      </c>
      <c r="D677" s="133" t="inlineStr">
        <is>
          <t>네이버 쇼핑검색</t>
        </is>
      </c>
      <c r="E677" s="133">
        <f>VLOOKUP(G677,매칭테이블!D:E,2,0)</f>
        <v/>
      </c>
      <c r="G677">
        <f>VLOOKUP(A677,'카페24 매칭'!B:C,2,0)</f>
        <v/>
      </c>
      <c r="J677" s="11" t="n">
        <v>2900</v>
      </c>
      <c r="K677">
        <f>VLOOKUP($N677,매칭테이블!$G:$J,2,0)*H677</f>
        <v/>
      </c>
      <c r="L677">
        <f>K677-VLOOKUP($N677,매칭테이블!$G:$J,3,0)*K677</f>
        <v/>
      </c>
      <c r="M677">
        <f>VLOOKUP($N677,매칭테이블!$G:$J,4,0)*H677</f>
        <v/>
      </c>
      <c r="N677">
        <f>F677&amp;E677&amp;G677&amp;I677</f>
        <v/>
      </c>
    </row>
    <row r="678" hidden="1" customFormat="1" s="133">
      <c r="B678" s="150" t="n">
        <v>43869</v>
      </c>
      <c r="C678" s="133">
        <f>TEXT(B678,"aaa")</f>
        <v/>
      </c>
      <c r="D678" s="133" t="inlineStr">
        <is>
          <t>인스타그램(랄라블라)</t>
        </is>
      </c>
      <c r="E678" s="133">
        <f>VLOOKUP(G678,매칭테이블!D:E,2,0)</f>
        <v/>
      </c>
      <c r="G678">
        <f>VLOOKUP(A678,'카페24 매칭'!B:C,2,0)</f>
        <v/>
      </c>
      <c r="J678" s="11" t="n">
        <v>25807</v>
      </c>
      <c r="K678">
        <f>VLOOKUP($N678,매칭테이블!$G:$J,2,0)*H678</f>
        <v/>
      </c>
      <c r="L678">
        <f>K678-VLOOKUP($N678,매칭테이블!$G:$J,3,0)*K678</f>
        <v/>
      </c>
      <c r="M678">
        <f>VLOOKUP($N678,매칭테이블!$G:$J,4,0)*H678</f>
        <v/>
      </c>
      <c r="N678">
        <f>F678&amp;E678&amp;G678&amp;I678</f>
        <v/>
      </c>
    </row>
    <row r="679" hidden="1" customFormat="1" s="133">
      <c r="B679" s="150" t="n">
        <v>43869</v>
      </c>
      <c r="C679" s="133">
        <f>TEXT(B679,"aaa")</f>
        <v/>
      </c>
      <c r="D679" s="133" t="inlineStr">
        <is>
          <t>인스타그램(블로그)</t>
        </is>
      </c>
      <c r="E679" s="133">
        <f>VLOOKUP(G679,매칭테이블!D:E,2,0)</f>
        <v/>
      </c>
      <c r="G679">
        <f>VLOOKUP(A679,'카페24 매칭'!B:C,2,0)</f>
        <v/>
      </c>
      <c r="J679" s="11" t="n">
        <v>52980</v>
      </c>
      <c r="K679">
        <f>VLOOKUP($N679,매칭테이블!$G:$J,2,0)*H679</f>
        <v/>
      </c>
      <c r="L679">
        <f>K679-VLOOKUP($N679,매칭테이블!$G:$J,3,0)*K679</f>
        <v/>
      </c>
      <c r="M679">
        <f>VLOOKUP($N679,매칭테이블!$G:$J,4,0)*H679</f>
        <v/>
      </c>
      <c r="N679">
        <f>F679&amp;E679&amp;G679&amp;I679</f>
        <v/>
      </c>
    </row>
    <row r="680" hidden="1" customFormat="1" s="133">
      <c r="B680" s="150" t="n">
        <v>43869</v>
      </c>
      <c r="C680" s="133">
        <f>TEXT(B680,"aaa")</f>
        <v/>
      </c>
      <c r="D680" s="133" t="inlineStr">
        <is>
          <t>인스타그램(전환)</t>
        </is>
      </c>
      <c r="E680" s="133">
        <f>VLOOKUP(G680,매칭테이블!D:E,2,0)</f>
        <v/>
      </c>
      <c r="G680">
        <f>VLOOKUP(A680,'카페24 매칭'!B:C,2,0)</f>
        <v/>
      </c>
      <c r="J680" s="11" t="n">
        <v>834251</v>
      </c>
      <c r="K680">
        <f>VLOOKUP($N680,매칭테이블!$G:$J,2,0)*H680</f>
        <v/>
      </c>
      <c r="L680">
        <f>K680-VLOOKUP($N680,매칭테이블!$G:$J,3,0)*K680</f>
        <v/>
      </c>
      <c r="M680">
        <f>VLOOKUP($N680,매칭테이블!$G:$J,4,0)*H680</f>
        <v/>
      </c>
      <c r="N680">
        <f>F680&amp;E680&amp;G680&amp;I680</f>
        <v/>
      </c>
    </row>
    <row r="681" hidden="1" customFormat="1" s="133">
      <c r="B681" s="150" t="n">
        <v>43869</v>
      </c>
      <c r="C681" s="133">
        <f>TEXT(B681,"aaa")</f>
        <v/>
      </c>
      <c r="D681" s="133" t="inlineStr">
        <is>
          <t>네이버 브랜드검색</t>
        </is>
      </c>
      <c r="E681" s="133">
        <f>VLOOKUP(G681,매칭테이블!D:E,2,0)</f>
        <v/>
      </c>
      <c r="G681">
        <f>VLOOKUP(A681,'카페24 매칭'!B:C,2,0)</f>
        <v/>
      </c>
      <c r="J681" s="11" t="n">
        <v>40000</v>
      </c>
      <c r="K681">
        <f>VLOOKUP($N681,매칭테이블!$G:$J,2,0)*H681</f>
        <v/>
      </c>
      <c r="L681">
        <f>K681-VLOOKUP($N681,매칭테이블!$G:$J,3,0)*K681</f>
        <v/>
      </c>
      <c r="M681">
        <f>VLOOKUP($N681,매칭테이블!$G:$J,4,0)*H681</f>
        <v/>
      </c>
      <c r="N681">
        <f>F681&amp;E681&amp;G681&amp;I681</f>
        <v/>
      </c>
    </row>
    <row r="682" hidden="1" customFormat="1" s="133">
      <c r="B682" s="150" t="n">
        <v>43869</v>
      </c>
      <c r="C682" s="133">
        <f>TEXT(B682,"aaa")</f>
        <v/>
      </c>
      <c r="D682" s="133" t="inlineStr">
        <is>
          <t>네이버 쇼핑검색</t>
        </is>
      </c>
      <c r="E682" s="133">
        <f>VLOOKUP(G682,매칭테이블!D:E,2,0)</f>
        <v/>
      </c>
      <c r="G682">
        <f>VLOOKUP(A682,'카페24 매칭'!B:C,2,0)</f>
        <v/>
      </c>
      <c r="J682" s="11" t="n">
        <v>3510</v>
      </c>
      <c r="K682">
        <f>VLOOKUP($N682,매칭테이블!$G:$J,2,0)*H682</f>
        <v/>
      </c>
      <c r="L682">
        <f>K682-VLOOKUP($N682,매칭테이블!$G:$J,3,0)*K682</f>
        <v/>
      </c>
      <c r="M682">
        <f>VLOOKUP($N682,매칭테이블!$G:$J,4,0)*H682</f>
        <v/>
      </c>
      <c r="N682">
        <f>F682&amp;E682&amp;G682&amp;I682</f>
        <v/>
      </c>
    </row>
    <row r="683" hidden="1" customFormat="1" s="133">
      <c r="B683" s="150" t="n">
        <v>43870</v>
      </c>
      <c r="C683" s="133">
        <f>TEXT(B683,"aaa")</f>
        <v/>
      </c>
      <c r="D683" s="133" t="inlineStr">
        <is>
          <t>인스타그램(랄라블라)</t>
        </is>
      </c>
      <c r="E683" s="133">
        <f>VLOOKUP(G683,매칭테이블!D:E,2,0)</f>
        <v/>
      </c>
      <c r="G683">
        <f>VLOOKUP(A683,'카페24 매칭'!B:C,2,0)</f>
        <v/>
      </c>
      <c r="J683" s="11" t="n">
        <v>25052</v>
      </c>
      <c r="K683">
        <f>VLOOKUP($N683,매칭테이블!$G:$J,2,0)*H683</f>
        <v/>
      </c>
      <c r="L683">
        <f>K683-VLOOKUP($N683,매칭테이블!$G:$J,3,0)*K683</f>
        <v/>
      </c>
      <c r="M683">
        <f>VLOOKUP($N683,매칭테이블!$G:$J,4,0)*H683</f>
        <v/>
      </c>
      <c r="N683">
        <f>F683&amp;E683&amp;G683&amp;I683</f>
        <v/>
      </c>
    </row>
    <row r="684" hidden="1" customFormat="1" s="133">
      <c r="B684" s="150" t="n">
        <v>43870</v>
      </c>
      <c r="C684" s="133">
        <f>TEXT(B684,"aaa")</f>
        <v/>
      </c>
      <c r="D684" s="133" t="inlineStr">
        <is>
          <t>인스타그램(블로그)</t>
        </is>
      </c>
      <c r="E684" s="133">
        <f>VLOOKUP(G684,매칭테이블!D:E,2,0)</f>
        <v/>
      </c>
      <c r="G684">
        <f>VLOOKUP(A684,'카페24 매칭'!B:C,2,0)</f>
        <v/>
      </c>
      <c r="J684" s="11" t="n">
        <v>50187</v>
      </c>
      <c r="K684">
        <f>VLOOKUP($N684,매칭테이블!$G:$J,2,0)*H684</f>
        <v/>
      </c>
      <c r="L684">
        <f>K684-VLOOKUP($N684,매칭테이블!$G:$J,3,0)*K684</f>
        <v/>
      </c>
      <c r="M684">
        <f>VLOOKUP($N684,매칭테이블!$G:$J,4,0)*H684</f>
        <v/>
      </c>
      <c r="N684">
        <f>F684&amp;E684&amp;G684&amp;I684</f>
        <v/>
      </c>
    </row>
    <row r="685" hidden="1" customFormat="1" s="133">
      <c r="B685" s="150" t="n">
        <v>43870</v>
      </c>
      <c r="C685" s="133">
        <f>TEXT(B685,"aaa")</f>
        <v/>
      </c>
      <c r="D685" s="133" t="inlineStr">
        <is>
          <t>인스타그램(전환)</t>
        </is>
      </c>
      <c r="E685" s="133">
        <f>VLOOKUP(G685,매칭테이블!D:E,2,0)</f>
        <v/>
      </c>
      <c r="G685">
        <f>VLOOKUP(A685,'카페24 매칭'!B:C,2,0)</f>
        <v/>
      </c>
      <c r="J685" s="11" t="n">
        <v>948018</v>
      </c>
      <c r="K685">
        <f>VLOOKUP($N685,매칭테이블!$G:$J,2,0)*H685</f>
        <v/>
      </c>
      <c r="L685">
        <f>K685-VLOOKUP($N685,매칭테이블!$G:$J,3,0)*K685</f>
        <v/>
      </c>
      <c r="M685">
        <f>VLOOKUP($N685,매칭테이블!$G:$J,4,0)*H685</f>
        <v/>
      </c>
      <c r="N685">
        <f>F685&amp;E685&amp;G685&amp;I685</f>
        <v/>
      </c>
    </row>
    <row r="686" hidden="1" customFormat="1" s="133">
      <c r="B686" s="150" t="n">
        <v>43870</v>
      </c>
      <c r="C686" s="133">
        <f>TEXT(B686,"aaa")</f>
        <v/>
      </c>
      <c r="D686" s="133" t="inlineStr">
        <is>
          <t>네이버 브랜드검색</t>
        </is>
      </c>
      <c r="E686" s="133">
        <f>VLOOKUP(G686,매칭테이블!D:E,2,0)</f>
        <v/>
      </c>
      <c r="G686">
        <f>VLOOKUP(A686,'카페24 매칭'!B:C,2,0)</f>
        <v/>
      </c>
      <c r="J686" s="11" t="n">
        <v>40000</v>
      </c>
      <c r="K686">
        <f>VLOOKUP($N686,매칭테이블!$G:$J,2,0)*H686</f>
        <v/>
      </c>
      <c r="L686">
        <f>K686-VLOOKUP($N686,매칭테이블!$G:$J,3,0)*K686</f>
        <v/>
      </c>
      <c r="M686">
        <f>VLOOKUP($N686,매칭테이블!$G:$J,4,0)*H686</f>
        <v/>
      </c>
      <c r="N686">
        <f>F686&amp;E686&amp;G686&amp;I686</f>
        <v/>
      </c>
    </row>
    <row r="687" hidden="1" customFormat="1" s="133">
      <c r="B687" s="150" t="n">
        <v>43870</v>
      </c>
      <c r="C687" s="133">
        <f>TEXT(B687,"aaa")</f>
        <v/>
      </c>
      <c r="D687" s="133" t="inlineStr">
        <is>
          <t>네이버 쇼핑검색</t>
        </is>
      </c>
      <c r="E687" s="133">
        <f>VLOOKUP(G687,매칭테이블!D:E,2,0)</f>
        <v/>
      </c>
      <c r="G687">
        <f>VLOOKUP(A687,'카페24 매칭'!B:C,2,0)</f>
        <v/>
      </c>
      <c r="J687" s="11" t="n">
        <v>1890</v>
      </c>
      <c r="K687">
        <f>VLOOKUP($N687,매칭테이블!$G:$J,2,0)*H687</f>
        <v/>
      </c>
      <c r="L687">
        <f>K687-VLOOKUP($N687,매칭테이블!$G:$J,3,0)*K687</f>
        <v/>
      </c>
      <c r="M687">
        <f>VLOOKUP($N687,매칭테이블!$G:$J,4,0)*H687</f>
        <v/>
      </c>
      <c r="N687">
        <f>F687&amp;E687&amp;G687&amp;I687</f>
        <v/>
      </c>
    </row>
    <row r="688" hidden="1" customFormat="1" s="133">
      <c r="B688" s="150" t="n">
        <v>43871</v>
      </c>
      <c r="C688" s="133">
        <f>TEXT(B688,"aaa")</f>
        <v/>
      </c>
      <c r="D688" s="133" t="inlineStr">
        <is>
          <t>인스타그램(랄라블라)</t>
        </is>
      </c>
      <c r="E688" s="133">
        <f>VLOOKUP(G688,매칭테이블!D:E,2,0)</f>
        <v/>
      </c>
      <c r="G688">
        <f>VLOOKUP(A688,'카페24 매칭'!B:C,2,0)</f>
        <v/>
      </c>
      <c r="J688" s="11" t="n">
        <v>25007</v>
      </c>
      <c r="K688">
        <f>VLOOKUP($N688,매칭테이블!$G:$J,2,0)*H688</f>
        <v/>
      </c>
      <c r="L688">
        <f>K688-VLOOKUP($N688,매칭테이블!$G:$J,3,0)*K688</f>
        <v/>
      </c>
      <c r="M688">
        <f>VLOOKUP($N688,매칭테이블!$G:$J,4,0)*H688</f>
        <v/>
      </c>
      <c r="N688">
        <f>F688&amp;E688&amp;G688&amp;I688</f>
        <v/>
      </c>
    </row>
    <row r="689" hidden="1" customFormat="1" s="133">
      <c r="B689" s="150" t="n">
        <v>43871</v>
      </c>
      <c r="C689" s="133">
        <f>TEXT(B689,"aaa")</f>
        <v/>
      </c>
      <c r="D689" s="133" t="inlineStr">
        <is>
          <t>인스타그램(블로그)</t>
        </is>
      </c>
      <c r="E689" s="133">
        <f>VLOOKUP(G689,매칭테이블!D:E,2,0)</f>
        <v/>
      </c>
      <c r="G689">
        <f>VLOOKUP(A689,'카페24 매칭'!B:C,2,0)</f>
        <v/>
      </c>
      <c r="J689" s="11" t="n">
        <v>48782</v>
      </c>
      <c r="K689">
        <f>VLOOKUP($N689,매칭테이블!$G:$J,2,0)*H689</f>
        <v/>
      </c>
      <c r="L689">
        <f>K689-VLOOKUP($N689,매칭테이블!$G:$J,3,0)*K689</f>
        <v/>
      </c>
      <c r="M689">
        <f>VLOOKUP($N689,매칭테이블!$G:$J,4,0)*H689</f>
        <v/>
      </c>
      <c r="N689">
        <f>F689&amp;E689&amp;G689&amp;I689</f>
        <v/>
      </c>
    </row>
    <row r="690" hidden="1" customFormat="1" s="133">
      <c r="B690" s="150" t="n">
        <v>43871</v>
      </c>
      <c r="C690" s="133">
        <f>TEXT(B690,"aaa")</f>
        <v/>
      </c>
      <c r="D690" s="133" t="inlineStr">
        <is>
          <t>인스타그램(전환)</t>
        </is>
      </c>
      <c r="E690" s="133">
        <f>VLOOKUP(G690,매칭테이블!D:E,2,0)</f>
        <v/>
      </c>
      <c r="G690">
        <f>VLOOKUP(A690,'카페24 매칭'!B:C,2,0)</f>
        <v/>
      </c>
      <c r="J690" s="11" t="n">
        <v>113411</v>
      </c>
      <c r="K690">
        <f>VLOOKUP($N690,매칭테이블!$G:$J,2,0)*H690</f>
        <v/>
      </c>
      <c r="L690">
        <f>K690-VLOOKUP($N690,매칭테이블!$G:$J,3,0)*K690</f>
        <v/>
      </c>
      <c r="M690">
        <f>VLOOKUP($N690,매칭테이블!$G:$J,4,0)*H690</f>
        <v/>
      </c>
      <c r="N690">
        <f>F690&amp;E690&amp;G690&amp;I690</f>
        <v/>
      </c>
    </row>
    <row r="691" hidden="1" customFormat="1" s="133">
      <c r="B691" s="150" t="n">
        <v>43871</v>
      </c>
      <c r="C691" s="133">
        <f>TEXT(B691,"aaa")</f>
        <v/>
      </c>
      <c r="D691" s="133" t="inlineStr">
        <is>
          <t>인스타그램(리타게팅 전환)</t>
        </is>
      </c>
      <c r="E691" s="133">
        <f>VLOOKUP(G691,매칭테이블!D:E,2,0)</f>
        <v/>
      </c>
      <c r="G691">
        <f>VLOOKUP(A691,'카페24 매칭'!B:C,2,0)</f>
        <v/>
      </c>
      <c r="J691" s="11" t="n">
        <v>57142</v>
      </c>
      <c r="K691">
        <f>VLOOKUP($N691,매칭테이블!$G:$J,2,0)*H691</f>
        <v/>
      </c>
      <c r="L691">
        <f>K691-VLOOKUP($N691,매칭테이블!$G:$J,3,0)*K691</f>
        <v/>
      </c>
      <c r="M691">
        <f>VLOOKUP($N691,매칭테이블!$G:$J,4,0)*H691</f>
        <v/>
      </c>
      <c r="N691">
        <f>F691&amp;E691&amp;G691&amp;I691</f>
        <v/>
      </c>
    </row>
    <row r="692" hidden="1" customFormat="1" s="133">
      <c r="B692" s="150" t="n">
        <v>43871</v>
      </c>
      <c r="C692" s="133">
        <f>TEXT(B692,"aaa")</f>
        <v/>
      </c>
      <c r="D692" s="133" t="inlineStr">
        <is>
          <t>인스타그램(전환)</t>
        </is>
      </c>
      <c r="E692" s="133">
        <f>VLOOKUP(G692,매칭테이블!D:E,2,0)</f>
        <v/>
      </c>
      <c r="G692">
        <f>VLOOKUP(A692,'카페24 매칭'!B:C,2,0)</f>
        <v/>
      </c>
      <c r="J692" s="11" t="n">
        <v>861713</v>
      </c>
      <c r="K692">
        <f>VLOOKUP($N692,매칭테이블!$G:$J,2,0)*H692</f>
        <v/>
      </c>
      <c r="L692">
        <f>K692-VLOOKUP($N692,매칭테이블!$G:$J,3,0)*K692</f>
        <v/>
      </c>
      <c r="M692">
        <f>VLOOKUP($N692,매칭테이블!$G:$J,4,0)*H692</f>
        <v/>
      </c>
      <c r="N692">
        <f>F692&amp;E692&amp;G692&amp;I692</f>
        <v/>
      </c>
    </row>
    <row r="693" hidden="1" customFormat="1" s="133">
      <c r="B693" s="150" t="n">
        <v>43871</v>
      </c>
      <c r="C693" s="133">
        <f>TEXT(B693,"aaa")</f>
        <v/>
      </c>
      <c r="D693" s="133" t="inlineStr">
        <is>
          <t>네이버 브랜드검색</t>
        </is>
      </c>
      <c r="E693" s="133">
        <f>VLOOKUP(G693,매칭테이블!D:E,2,0)</f>
        <v/>
      </c>
      <c r="G693">
        <f>VLOOKUP(A693,'카페24 매칭'!B:C,2,0)</f>
        <v/>
      </c>
      <c r="J693" s="11" t="n">
        <v>40000</v>
      </c>
      <c r="K693">
        <f>VLOOKUP($N693,매칭테이블!$G:$J,2,0)*H693</f>
        <v/>
      </c>
      <c r="L693">
        <f>K693-VLOOKUP($N693,매칭테이블!$G:$J,3,0)*K693</f>
        <v/>
      </c>
      <c r="M693">
        <f>VLOOKUP($N693,매칭테이블!$G:$J,4,0)*H693</f>
        <v/>
      </c>
      <c r="N693">
        <f>F693&amp;E693&amp;G693&amp;I693</f>
        <v/>
      </c>
    </row>
    <row r="694" hidden="1" customFormat="1" s="133">
      <c r="B694" s="150" t="n">
        <v>43871</v>
      </c>
      <c r="C694" s="133">
        <f>TEXT(B694,"aaa")</f>
        <v/>
      </c>
      <c r="D694" s="133" t="inlineStr">
        <is>
          <t>네이버 쇼핑검색</t>
        </is>
      </c>
      <c r="E694" s="133">
        <f>VLOOKUP(G694,매칭테이블!D:E,2,0)</f>
        <v/>
      </c>
      <c r="G694">
        <f>VLOOKUP(A694,'카페24 매칭'!B:C,2,0)</f>
        <v/>
      </c>
      <c r="J694" s="11" t="n">
        <v>5060</v>
      </c>
      <c r="K694">
        <f>VLOOKUP($N694,매칭테이블!$G:$J,2,0)*H694</f>
        <v/>
      </c>
      <c r="L694">
        <f>K694-VLOOKUP($N694,매칭테이블!$G:$J,3,0)*K694</f>
        <v/>
      </c>
      <c r="M694">
        <f>VLOOKUP($N694,매칭테이블!$G:$J,4,0)*H694</f>
        <v/>
      </c>
      <c r="N694">
        <f>F694&amp;E694&amp;G694&amp;I694</f>
        <v/>
      </c>
    </row>
    <row r="695" hidden="1" customFormat="1" s="133">
      <c r="B695" s="150" t="n">
        <v>43872</v>
      </c>
      <c r="C695" s="133">
        <f>TEXT(B695,"aaa")</f>
        <v/>
      </c>
      <c r="D695" s="133" t="inlineStr">
        <is>
          <t>인스타그램(랄라블라)</t>
        </is>
      </c>
      <c r="E695" s="133">
        <f>VLOOKUP(G695,매칭테이블!D:E,2,0)</f>
        <v/>
      </c>
      <c r="G695">
        <f>VLOOKUP(A695,'카페24 매칭'!B:C,2,0)</f>
        <v/>
      </c>
      <c r="J695" s="11" t="n">
        <v>25031</v>
      </c>
      <c r="K695">
        <f>VLOOKUP($N695,매칭테이블!$G:$J,2,0)*H695</f>
        <v/>
      </c>
      <c r="L695">
        <f>K695-VLOOKUP($N695,매칭테이블!$G:$J,3,0)*K695</f>
        <v/>
      </c>
      <c r="M695">
        <f>VLOOKUP($N695,매칭테이블!$G:$J,4,0)*H695</f>
        <v/>
      </c>
      <c r="N695">
        <f>F695&amp;E695&amp;G695&amp;I695</f>
        <v/>
      </c>
    </row>
    <row r="696" hidden="1" customFormat="1" s="133">
      <c r="B696" s="150" t="n">
        <v>43872</v>
      </c>
      <c r="C696" s="133">
        <f>TEXT(B696,"aaa")</f>
        <v/>
      </c>
      <c r="D696" s="133" t="inlineStr">
        <is>
          <t>인스타그램(블로그)</t>
        </is>
      </c>
      <c r="E696" s="133">
        <f>VLOOKUP(G696,매칭테이블!D:E,2,0)</f>
        <v/>
      </c>
      <c r="G696">
        <f>VLOOKUP(A696,'카페24 매칭'!B:C,2,0)</f>
        <v/>
      </c>
      <c r="J696" s="11" t="n">
        <v>50367</v>
      </c>
      <c r="K696">
        <f>VLOOKUP($N696,매칭테이블!$G:$J,2,0)*H696</f>
        <v/>
      </c>
      <c r="L696">
        <f>K696-VLOOKUP($N696,매칭테이블!$G:$J,3,0)*K696</f>
        <v/>
      </c>
      <c r="M696">
        <f>VLOOKUP($N696,매칭테이블!$G:$J,4,0)*H696</f>
        <v/>
      </c>
      <c r="N696">
        <f>F696&amp;E696&amp;G696&amp;I696</f>
        <v/>
      </c>
    </row>
    <row r="697" hidden="1" customFormat="1" s="133">
      <c r="B697" s="150" t="n">
        <v>43872</v>
      </c>
      <c r="C697" s="133">
        <f>TEXT(B697,"aaa")</f>
        <v/>
      </c>
      <c r="D697" s="133" t="inlineStr">
        <is>
          <t>인스타그램(전환)</t>
        </is>
      </c>
      <c r="E697" s="133">
        <f>VLOOKUP(G697,매칭테이블!D:E,2,0)</f>
        <v/>
      </c>
      <c r="G697">
        <f>VLOOKUP(A697,'카페24 매칭'!B:C,2,0)</f>
        <v/>
      </c>
      <c r="J697" s="11" t="n">
        <v>115027</v>
      </c>
      <c r="K697">
        <f>VLOOKUP($N697,매칭테이블!$G:$J,2,0)*H697</f>
        <v/>
      </c>
      <c r="L697">
        <f>K697-VLOOKUP($N697,매칭테이블!$G:$J,3,0)*K697</f>
        <v/>
      </c>
      <c r="M697">
        <f>VLOOKUP($N697,매칭테이블!$G:$J,4,0)*H697</f>
        <v/>
      </c>
      <c r="N697">
        <f>F697&amp;E697&amp;G697&amp;I697</f>
        <v/>
      </c>
    </row>
    <row r="698" hidden="1" customFormat="1" s="133">
      <c r="B698" s="150" t="n">
        <v>43872</v>
      </c>
      <c r="C698" s="133">
        <f>TEXT(B698,"aaa")</f>
        <v/>
      </c>
      <c r="D698" s="133" t="inlineStr">
        <is>
          <t>인스타그램(리타게팅 전환)</t>
        </is>
      </c>
      <c r="E698" s="133">
        <f>VLOOKUP(G698,매칭테이블!D:E,2,0)</f>
        <v/>
      </c>
      <c r="G698">
        <f>VLOOKUP(A698,'카페24 매칭'!B:C,2,0)</f>
        <v/>
      </c>
      <c r="J698" s="11" t="n">
        <v>79711</v>
      </c>
      <c r="K698">
        <f>VLOOKUP($N698,매칭테이블!$G:$J,2,0)*H698</f>
        <v/>
      </c>
      <c r="L698">
        <f>K698-VLOOKUP($N698,매칭테이블!$G:$J,3,0)*K698</f>
        <v/>
      </c>
      <c r="M698">
        <f>VLOOKUP($N698,매칭테이블!$G:$J,4,0)*H698</f>
        <v/>
      </c>
      <c r="N698">
        <f>F698&amp;E698&amp;G698&amp;I698</f>
        <v/>
      </c>
    </row>
    <row r="699" hidden="1" customFormat="1" s="133">
      <c r="B699" s="150" t="n">
        <v>43872</v>
      </c>
      <c r="C699" s="133">
        <f>TEXT(B699,"aaa")</f>
        <v/>
      </c>
      <c r="D699" s="133" t="inlineStr">
        <is>
          <t>인스타그램(전환)</t>
        </is>
      </c>
      <c r="E699" s="133">
        <f>VLOOKUP(G699,매칭테이블!D:E,2,0)</f>
        <v/>
      </c>
      <c r="G699">
        <f>VLOOKUP(A699,'카페24 매칭'!B:C,2,0)</f>
        <v/>
      </c>
      <c r="J699" s="11" t="n">
        <v>1046622</v>
      </c>
      <c r="K699">
        <f>VLOOKUP($N699,매칭테이블!$G:$J,2,0)*H699</f>
        <v/>
      </c>
      <c r="L699">
        <f>K699-VLOOKUP($N699,매칭테이블!$G:$J,3,0)*K699</f>
        <v/>
      </c>
      <c r="M699">
        <f>VLOOKUP($N699,매칭테이블!$G:$J,4,0)*H699</f>
        <v/>
      </c>
      <c r="N699">
        <f>F699&amp;E699&amp;G699&amp;I699</f>
        <v/>
      </c>
    </row>
    <row r="700" hidden="1" customFormat="1" s="133">
      <c r="B700" s="150" t="n">
        <v>43872</v>
      </c>
      <c r="C700" s="133">
        <f>TEXT(B700,"aaa")</f>
        <v/>
      </c>
      <c r="D700" s="133" t="inlineStr">
        <is>
          <t>네이버 브랜드검색</t>
        </is>
      </c>
      <c r="E700" s="133">
        <f>VLOOKUP(G700,매칭테이블!D:E,2,0)</f>
        <v/>
      </c>
      <c r="G700">
        <f>VLOOKUP(A700,'카페24 매칭'!B:C,2,0)</f>
        <v/>
      </c>
      <c r="J700" s="11" t="n">
        <v>40000</v>
      </c>
      <c r="K700">
        <f>VLOOKUP($N700,매칭테이블!$G:$J,2,0)*H700</f>
        <v/>
      </c>
      <c r="L700">
        <f>K700-VLOOKUP($N700,매칭테이블!$G:$J,3,0)*K700</f>
        <v/>
      </c>
      <c r="M700">
        <f>VLOOKUP($N700,매칭테이블!$G:$J,4,0)*H700</f>
        <v/>
      </c>
      <c r="N700">
        <f>F700&amp;E700&amp;G700&amp;I700</f>
        <v/>
      </c>
    </row>
    <row r="701" hidden="1" customFormat="1" s="133">
      <c r="B701" s="150" t="n">
        <v>43872</v>
      </c>
      <c r="C701" s="133">
        <f>TEXT(B701,"aaa")</f>
        <v/>
      </c>
      <c r="D701" s="133" t="inlineStr">
        <is>
          <t>네이버 쇼핑검색</t>
        </is>
      </c>
      <c r="E701" s="133">
        <f>VLOOKUP(G701,매칭테이블!D:E,2,0)</f>
        <v/>
      </c>
      <c r="G701">
        <f>VLOOKUP(A701,'카페24 매칭'!B:C,2,0)</f>
        <v/>
      </c>
      <c r="J701" s="11" t="n">
        <v>7399.999999999999</v>
      </c>
      <c r="K701">
        <f>VLOOKUP($N701,매칭테이블!$G:$J,2,0)*H701</f>
        <v/>
      </c>
      <c r="L701">
        <f>K701-VLOOKUP($N701,매칭테이블!$G:$J,3,0)*K701</f>
        <v/>
      </c>
      <c r="M701">
        <f>VLOOKUP($N701,매칭테이블!$G:$J,4,0)*H701</f>
        <v/>
      </c>
      <c r="N701">
        <f>F701&amp;E701&amp;G701&amp;I701</f>
        <v/>
      </c>
    </row>
    <row r="702" hidden="1" customFormat="1" s="133">
      <c r="B702" s="150" t="n">
        <v>43873</v>
      </c>
      <c r="C702" s="133">
        <f>TEXT(B702,"aaa")</f>
        <v/>
      </c>
      <c r="D702" s="133" t="inlineStr">
        <is>
          <t>인스타그램(랄라블라)</t>
        </is>
      </c>
      <c r="E702" s="133">
        <f>VLOOKUP(G702,매칭테이블!D:E,2,0)</f>
        <v/>
      </c>
      <c r="G702">
        <f>VLOOKUP(A702,'카페24 매칭'!B:C,2,0)</f>
        <v/>
      </c>
      <c r="J702" s="11" t="n">
        <v>24956</v>
      </c>
      <c r="K702">
        <f>VLOOKUP($N702,매칭테이블!$G:$J,2,0)*H702</f>
        <v/>
      </c>
      <c r="L702">
        <f>K702-VLOOKUP($N702,매칭테이블!$G:$J,3,0)*K702</f>
        <v/>
      </c>
      <c r="M702">
        <f>VLOOKUP($N702,매칭테이블!$G:$J,4,0)*H702</f>
        <v/>
      </c>
      <c r="N702">
        <f>F702&amp;E702&amp;G702&amp;I702</f>
        <v/>
      </c>
    </row>
    <row r="703" hidden="1" customFormat="1" s="133">
      <c r="B703" s="150" t="n">
        <v>43873</v>
      </c>
      <c r="C703" s="133">
        <f>TEXT(B703,"aaa")</f>
        <v/>
      </c>
      <c r="D703" s="133" t="inlineStr">
        <is>
          <t>인스타그램(블로그)</t>
        </is>
      </c>
      <c r="E703" s="133">
        <f>VLOOKUP(G703,매칭테이블!D:E,2,0)</f>
        <v/>
      </c>
      <c r="G703">
        <f>VLOOKUP(A703,'카페24 매칭'!B:C,2,0)</f>
        <v/>
      </c>
      <c r="J703" s="11" t="n">
        <v>49536</v>
      </c>
      <c r="K703">
        <f>VLOOKUP($N703,매칭테이블!$G:$J,2,0)*H703</f>
        <v/>
      </c>
      <c r="L703">
        <f>K703-VLOOKUP($N703,매칭테이블!$G:$J,3,0)*K703</f>
        <v/>
      </c>
      <c r="M703">
        <f>VLOOKUP($N703,매칭테이블!$G:$J,4,0)*H703</f>
        <v/>
      </c>
      <c r="N703">
        <f>F703&amp;E703&amp;G703&amp;I703</f>
        <v/>
      </c>
    </row>
    <row r="704" hidden="1" customFormat="1" s="133">
      <c r="B704" s="150" t="n">
        <v>43873</v>
      </c>
      <c r="C704" s="133">
        <f>TEXT(B704,"aaa")</f>
        <v/>
      </c>
      <c r="D704" s="133" t="inlineStr">
        <is>
          <t>인스타그램(전환)</t>
        </is>
      </c>
      <c r="E704" s="133">
        <f>VLOOKUP(G704,매칭테이블!D:E,2,0)</f>
        <v/>
      </c>
      <c r="G704">
        <f>VLOOKUP(A704,'카페24 매칭'!B:C,2,0)</f>
        <v/>
      </c>
      <c r="J704" s="11" t="n">
        <v>128474</v>
      </c>
      <c r="K704">
        <f>VLOOKUP($N704,매칭테이블!$G:$J,2,0)*H704</f>
        <v/>
      </c>
      <c r="L704">
        <f>K704-VLOOKUP($N704,매칭테이블!$G:$J,3,0)*K704</f>
        <v/>
      </c>
      <c r="M704">
        <f>VLOOKUP($N704,매칭테이블!$G:$J,4,0)*H704</f>
        <v/>
      </c>
      <c r="N704">
        <f>F704&amp;E704&amp;G704&amp;I704</f>
        <v/>
      </c>
    </row>
    <row r="705" hidden="1" customFormat="1" s="133">
      <c r="B705" s="150" t="n">
        <v>43873</v>
      </c>
      <c r="C705" s="133">
        <f>TEXT(B705,"aaa")</f>
        <v/>
      </c>
      <c r="D705" s="133" t="inlineStr">
        <is>
          <t>인스타그램(리타게팅 전환)</t>
        </is>
      </c>
      <c r="E705" s="133">
        <f>VLOOKUP(G705,매칭테이블!D:E,2,0)</f>
        <v/>
      </c>
      <c r="G705">
        <f>VLOOKUP(A705,'카페24 매칭'!B:C,2,0)</f>
        <v/>
      </c>
      <c r="J705" s="11" t="n">
        <v>95244</v>
      </c>
      <c r="K705">
        <f>VLOOKUP($N705,매칭테이블!$G:$J,2,0)*H705</f>
        <v/>
      </c>
      <c r="L705">
        <f>K705-VLOOKUP($N705,매칭테이블!$G:$J,3,0)*K705</f>
        <v/>
      </c>
      <c r="M705">
        <f>VLOOKUP($N705,매칭테이블!$G:$J,4,0)*H705</f>
        <v/>
      </c>
      <c r="N705">
        <f>F705&amp;E705&amp;G705&amp;I705</f>
        <v/>
      </c>
    </row>
    <row r="706" hidden="1" customFormat="1" s="133">
      <c r="B706" s="150" t="n">
        <v>43873</v>
      </c>
      <c r="C706" s="133">
        <f>TEXT(B706,"aaa")</f>
        <v/>
      </c>
      <c r="D706" s="133" t="inlineStr">
        <is>
          <t>인스타그램(전환)</t>
        </is>
      </c>
      <c r="E706" s="133">
        <f>VLOOKUP(G706,매칭테이블!D:E,2,0)</f>
        <v/>
      </c>
      <c r="G706">
        <f>VLOOKUP(A706,'카페24 매칭'!B:C,2,0)</f>
        <v/>
      </c>
      <c r="J706" s="11" t="n">
        <v>1273431</v>
      </c>
      <c r="K706">
        <f>VLOOKUP($N706,매칭테이블!$G:$J,2,0)*H706</f>
        <v/>
      </c>
      <c r="L706">
        <f>K706-VLOOKUP($N706,매칭테이블!$G:$J,3,0)*K706</f>
        <v/>
      </c>
      <c r="M706">
        <f>VLOOKUP($N706,매칭테이블!$G:$J,4,0)*H706</f>
        <v/>
      </c>
      <c r="N706">
        <f>F706&amp;E706&amp;G706&amp;I706</f>
        <v/>
      </c>
    </row>
    <row r="707" hidden="1" customFormat="1" s="133">
      <c r="B707" s="150" t="n">
        <v>43873</v>
      </c>
      <c r="C707" s="133">
        <f>TEXT(B707,"aaa")</f>
        <v/>
      </c>
      <c r="D707" s="133" t="inlineStr">
        <is>
          <t>네이버 브랜드검색</t>
        </is>
      </c>
      <c r="E707" s="133">
        <f>VLOOKUP(G707,매칭테이블!D:E,2,0)</f>
        <v/>
      </c>
      <c r="G707">
        <f>VLOOKUP(A707,'카페24 매칭'!B:C,2,0)</f>
        <v/>
      </c>
      <c r="J707" s="11" t="n">
        <v>40000</v>
      </c>
      <c r="K707">
        <f>VLOOKUP($N707,매칭테이블!$G:$J,2,0)*H707</f>
        <v/>
      </c>
      <c r="L707">
        <f>K707-VLOOKUP($N707,매칭테이블!$G:$J,3,0)*K707</f>
        <v/>
      </c>
      <c r="M707">
        <f>VLOOKUP($N707,매칭테이블!$G:$J,4,0)*H707</f>
        <v/>
      </c>
      <c r="N707">
        <f>F707&amp;E707&amp;G707&amp;I707</f>
        <v/>
      </c>
    </row>
    <row r="708" hidden="1" customFormat="1" s="133">
      <c r="B708" s="150" t="n">
        <v>43873</v>
      </c>
      <c r="C708" s="133">
        <f>TEXT(B708,"aaa")</f>
        <v/>
      </c>
      <c r="D708" s="133" t="inlineStr">
        <is>
          <t>네이버 쇼핑검색</t>
        </is>
      </c>
      <c r="E708" s="133">
        <f>VLOOKUP(G708,매칭테이블!D:E,2,0)</f>
        <v/>
      </c>
      <c r="G708">
        <f>VLOOKUP(A708,'카페24 매칭'!B:C,2,0)</f>
        <v/>
      </c>
      <c r="J708" s="11" t="n">
        <v>6149.999999999999</v>
      </c>
      <c r="K708">
        <f>VLOOKUP($N708,매칭테이블!$G:$J,2,0)*H708</f>
        <v/>
      </c>
      <c r="L708">
        <f>K708-VLOOKUP($N708,매칭테이블!$G:$J,3,0)*K708</f>
        <v/>
      </c>
      <c r="M708">
        <f>VLOOKUP($N708,매칭테이블!$G:$J,4,0)*H708</f>
        <v/>
      </c>
      <c r="N708">
        <f>F708&amp;E708&amp;G708&amp;I708</f>
        <v/>
      </c>
    </row>
    <row r="709" hidden="1" customFormat="1" s="133">
      <c r="B709" s="150" t="n">
        <v>43874</v>
      </c>
      <c r="C709" s="133">
        <f>TEXT(B709,"aaa")</f>
        <v/>
      </c>
      <c r="D709" s="133" t="inlineStr">
        <is>
          <t>인스타그램(랄라블라)</t>
        </is>
      </c>
      <c r="E709" s="133">
        <f>VLOOKUP(G709,매칭테이블!D:E,2,0)</f>
        <v/>
      </c>
      <c r="G709">
        <f>VLOOKUP(A709,'카페24 매칭'!B:C,2,0)</f>
        <v/>
      </c>
      <c r="J709" s="11" t="n">
        <v>24314</v>
      </c>
      <c r="K709">
        <f>VLOOKUP($N709,매칭테이블!$G:$J,2,0)*H709</f>
        <v/>
      </c>
      <c r="L709">
        <f>K709-VLOOKUP($N709,매칭테이블!$G:$J,3,0)*K709</f>
        <v/>
      </c>
      <c r="M709">
        <f>VLOOKUP($N709,매칭테이블!$G:$J,4,0)*H709</f>
        <v/>
      </c>
      <c r="N709">
        <f>F709&amp;E709&amp;G709&amp;I709</f>
        <v/>
      </c>
    </row>
    <row r="710" hidden="1" customFormat="1" s="133">
      <c r="B710" s="150" t="n">
        <v>43874</v>
      </c>
      <c r="C710" s="133">
        <f>TEXT(B710,"aaa")</f>
        <v/>
      </c>
      <c r="D710" s="133" t="inlineStr">
        <is>
          <t>인스타그램(블로그)</t>
        </is>
      </c>
      <c r="E710" s="133">
        <f>VLOOKUP(G710,매칭테이블!D:E,2,0)</f>
        <v/>
      </c>
      <c r="G710">
        <f>VLOOKUP(A710,'카페24 매칭'!B:C,2,0)</f>
        <v/>
      </c>
      <c r="J710" s="11" t="n">
        <v>48891</v>
      </c>
      <c r="K710">
        <f>VLOOKUP($N710,매칭테이블!$G:$J,2,0)*H710</f>
        <v/>
      </c>
      <c r="L710">
        <f>K710-VLOOKUP($N710,매칭테이블!$G:$J,3,0)*K710</f>
        <v/>
      </c>
      <c r="M710">
        <f>VLOOKUP($N710,매칭테이블!$G:$J,4,0)*H710</f>
        <v/>
      </c>
      <c r="N710">
        <f>F710&amp;E710&amp;G710&amp;I710</f>
        <v/>
      </c>
    </row>
    <row r="711" hidden="1" customFormat="1" s="133">
      <c r="B711" s="150" t="n">
        <v>43874</v>
      </c>
      <c r="C711" s="133">
        <f>TEXT(B711,"aaa")</f>
        <v/>
      </c>
      <c r="D711" s="133" t="inlineStr">
        <is>
          <t>인스타그램(전환)</t>
        </is>
      </c>
      <c r="E711" s="133">
        <f>VLOOKUP(G711,매칭테이블!D:E,2,0)</f>
        <v/>
      </c>
      <c r="G711">
        <f>VLOOKUP(A711,'카페24 매칭'!B:C,2,0)</f>
        <v/>
      </c>
      <c r="J711" s="11" t="n">
        <v>141392</v>
      </c>
      <c r="K711">
        <f>VLOOKUP($N711,매칭테이블!$G:$J,2,0)*H711</f>
        <v/>
      </c>
      <c r="L711">
        <f>K711-VLOOKUP($N711,매칭테이블!$G:$J,3,0)*K711</f>
        <v/>
      </c>
      <c r="M711">
        <f>VLOOKUP($N711,매칭테이블!$G:$J,4,0)*H711</f>
        <v/>
      </c>
      <c r="N711">
        <f>F711&amp;E711&amp;G711&amp;I711</f>
        <v/>
      </c>
    </row>
    <row r="712" hidden="1" customFormat="1" s="133">
      <c r="B712" s="150" t="n">
        <v>43874</v>
      </c>
      <c r="C712" s="133">
        <f>TEXT(B712,"aaa")</f>
        <v/>
      </c>
      <c r="D712" s="133" t="inlineStr">
        <is>
          <t>인스타그램(리타게팅 전환)</t>
        </is>
      </c>
      <c r="E712" s="133">
        <f>VLOOKUP(G712,매칭테이블!D:E,2,0)</f>
        <v/>
      </c>
      <c r="G712">
        <f>VLOOKUP(A712,'카페24 매칭'!B:C,2,0)</f>
        <v/>
      </c>
      <c r="J712" s="11" t="n">
        <v>96100</v>
      </c>
      <c r="K712">
        <f>VLOOKUP($N712,매칭테이블!$G:$J,2,0)*H712</f>
        <v/>
      </c>
      <c r="L712">
        <f>K712-VLOOKUP($N712,매칭테이블!$G:$J,3,0)*K712</f>
        <v/>
      </c>
      <c r="M712">
        <f>VLOOKUP($N712,매칭테이블!$G:$J,4,0)*H712</f>
        <v/>
      </c>
      <c r="N712">
        <f>F712&amp;E712&amp;G712&amp;I712</f>
        <v/>
      </c>
    </row>
    <row r="713" hidden="1" customFormat="1" s="133">
      <c r="B713" s="150" t="n">
        <v>43874</v>
      </c>
      <c r="C713" s="133">
        <f>TEXT(B713,"aaa")</f>
        <v/>
      </c>
      <c r="D713" s="133" t="inlineStr">
        <is>
          <t>인스타그램(전환)</t>
        </is>
      </c>
      <c r="E713" s="133">
        <f>VLOOKUP(G713,매칭테이블!D:E,2,0)</f>
        <v/>
      </c>
      <c r="G713">
        <f>VLOOKUP(A713,'카페24 매칭'!B:C,2,0)</f>
        <v/>
      </c>
      <c r="J713" s="11" t="n">
        <v>977869</v>
      </c>
      <c r="K713">
        <f>VLOOKUP($N713,매칭테이블!$G:$J,2,0)*H713</f>
        <v/>
      </c>
      <c r="L713">
        <f>K713-VLOOKUP($N713,매칭테이블!$G:$J,3,0)*K713</f>
        <v/>
      </c>
      <c r="M713">
        <f>VLOOKUP($N713,매칭테이블!$G:$J,4,0)*H713</f>
        <v/>
      </c>
      <c r="N713">
        <f>F713&amp;E713&amp;G713&amp;I713</f>
        <v/>
      </c>
    </row>
    <row r="714" hidden="1" customFormat="1" s="133">
      <c r="B714" s="150" t="n">
        <v>43874</v>
      </c>
      <c r="C714" s="133">
        <f>TEXT(B714,"aaa")</f>
        <v/>
      </c>
      <c r="D714" s="133" t="inlineStr">
        <is>
          <t>네이버 브랜드검색</t>
        </is>
      </c>
      <c r="E714" s="133">
        <f>VLOOKUP(G714,매칭테이블!D:E,2,0)</f>
        <v/>
      </c>
      <c r="G714">
        <f>VLOOKUP(A714,'카페24 매칭'!B:C,2,0)</f>
        <v/>
      </c>
      <c r="J714" s="11" t="n">
        <v>40000</v>
      </c>
      <c r="K714">
        <f>VLOOKUP($N714,매칭테이블!$G:$J,2,0)*H714</f>
        <v/>
      </c>
      <c r="L714">
        <f>K714-VLOOKUP($N714,매칭테이블!$G:$J,3,0)*K714</f>
        <v/>
      </c>
      <c r="M714">
        <f>VLOOKUP($N714,매칭테이블!$G:$J,4,0)*H714</f>
        <v/>
      </c>
      <c r="N714">
        <f>F714&amp;E714&amp;G714&amp;I714</f>
        <v/>
      </c>
    </row>
    <row r="715" hidden="1" customFormat="1" s="133">
      <c r="B715" s="150" t="n">
        <v>43874</v>
      </c>
      <c r="C715" s="133">
        <f>TEXT(B715,"aaa")</f>
        <v/>
      </c>
      <c r="D715" s="133" t="inlineStr">
        <is>
          <t>네이버 쇼핑검색</t>
        </is>
      </c>
      <c r="E715" s="133">
        <f>VLOOKUP(G715,매칭테이블!D:E,2,0)</f>
        <v/>
      </c>
      <c r="G715">
        <f>VLOOKUP(A715,'카페24 매칭'!B:C,2,0)</f>
        <v/>
      </c>
      <c r="J715" s="11" t="n">
        <v>7049.999999999999</v>
      </c>
      <c r="K715">
        <f>VLOOKUP($N715,매칭테이블!$G:$J,2,0)*H715</f>
        <v/>
      </c>
      <c r="L715">
        <f>K715-VLOOKUP($N715,매칭테이블!$G:$J,3,0)*K715</f>
        <v/>
      </c>
      <c r="M715">
        <f>VLOOKUP($N715,매칭테이블!$G:$J,4,0)*H715</f>
        <v/>
      </c>
      <c r="N715">
        <f>F715&amp;E715&amp;G715&amp;I715</f>
        <v/>
      </c>
    </row>
    <row r="716" hidden="1" customFormat="1" s="133">
      <c r="B716" s="150" t="n">
        <v>43875</v>
      </c>
      <c r="C716" s="133">
        <f>TEXT(B716,"aaa")</f>
        <v/>
      </c>
      <c r="D716" s="133" t="inlineStr">
        <is>
          <t>인스타그램(랄라블라)</t>
        </is>
      </c>
      <c r="E716" s="133">
        <f>VLOOKUP(G716,매칭테이블!D:E,2,0)</f>
        <v/>
      </c>
      <c r="G716">
        <f>VLOOKUP(A716,'카페24 매칭'!B:C,2,0)</f>
        <v/>
      </c>
      <c r="J716" s="11" t="n">
        <v>25092</v>
      </c>
      <c r="K716">
        <f>VLOOKUP($N716,매칭테이블!$G:$J,2,0)*H716</f>
        <v/>
      </c>
      <c r="L716">
        <f>K716-VLOOKUP($N716,매칭테이블!$G:$J,3,0)*K716</f>
        <v/>
      </c>
      <c r="M716">
        <f>VLOOKUP($N716,매칭테이블!$G:$J,4,0)*H716</f>
        <v/>
      </c>
      <c r="N716">
        <f>F716&amp;E716&amp;G716&amp;I716</f>
        <v/>
      </c>
    </row>
    <row r="717" hidden="1" customFormat="1" s="133">
      <c r="B717" s="150" t="n">
        <v>43875</v>
      </c>
      <c r="C717" s="133">
        <f>TEXT(B717,"aaa")</f>
        <v/>
      </c>
      <c r="D717" s="133" t="inlineStr">
        <is>
          <t>인스타그램(블로그)</t>
        </is>
      </c>
      <c r="E717" s="133">
        <f>VLOOKUP(G717,매칭테이블!D:E,2,0)</f>
        <v/>
      </c>
      <c r="G717">
        <f>VLOOKUP(A717,'카페24 매칭'!B:C,2,0)</f>
        <v/>
      </c>
      <c r="J717" s="11" t="n">
        <v>49140</v>
      </c>
      <c r="K717">
        <f>VLOOKUP($N717,매칭테이블!$G:$J,2,0)*H717</f>
        <v/>
      </c>
      <c r="L717">
        <f>K717-VLOOKUP($N717,매칭테이블!$G:$J,3,0)*K717</f>
        <v/>
      </c>
      <c r="M717">
        <f>VLOOKUP($N717,매칭테이블!$G:$J,4,0)*H717</f>
        <v/>
      </c>
      <c r="N717">
        <f>F717&amp;E717&amp;G717&amp;I717</f>
        <v/>
      </c>
    </row>
    <row r="718" hidden="1" customFormat="1" s="133">
      <c r="B718" s="150" t="n">
        <v>43875</v>
      </c>
      <c r="C718" s="133">
        <f>TEXT(B718,"aaa")</f>
        <v/>
      </c>
      <c r="D718" s="133" t="inlineStr">
        <is>
          <t>인스타그램(전환)</t>
        </is>
      </c>
      <c r="E718" s="133">
        <f>VLOOKUP(G718,매칭테이블!D:E,2,0)</f>
        <v/>
      </c>
      <c r="G718">
        <f>VLOOKUP(A718,'카페24 매칭'!B:C,2,0)</f>
        <v/>
      </c>
      <c r="J718" s="11" t="n">
        <v>141363</v>
      </c>
      <c r="K718">
        <f>VLOOKUP($N718,매칭테이블!$G:$J,2,0)*H718</f>
        <v/>
      </c>
      <c r="L718">
        <f>K718-VLOOKUP($N718,매칭테이블!$G:$J,3,0)*K718</f>
        <v/>
      </c>
      <c r="M718">
        <f>VLOOKUP($N718,매칭테이블!$G:$J,4,0)*H718</f>
        <v/>
      </c>
      <c r="N718">
        <f>F718&amp;E718&amp;G718&amp;I718</f>
        <v/>
      </c>
    </row>
    <row r="719" hidden="1" customFormat="1" s="133">
      <c r="B719" s="150" t="n">
        <v>43875</v>
      </c>
      <c r="C719" s="133">
        <f>TEXT(B719,"aaa")</f>
        <v/>
      </c>
      <c r="D719" s="133" t="inlineStr">
        <is>
          <t>인스타그램(리타게팅 전환)</t>
        </is>
      </c>
      <c r="E719" s="133">
        <f>VLOOKUP(G719,매칭테이블!D:E,2,0)</f>
        <v/>
      </c>
      <c r="G719">
        <f>VLOOKUP(A719,'카페24 매칭'!B:C,2,0)</f>
        <v/>
      </c>
      <c r="J719" s="11" t="n">
        <v>97370</v>
      </c>
      <c r="K719">
        <f>VLOOKUP($N719,매칭테이블!$G:$J,2,0)*H719</f>
        <v/>
      </c>
      <c r="L719">
        <f>K719-VLOOKUP($N719,매칭테이블!$G:$J,3,0)*K719</f>
        <v/>
      </c>
      <c r="M719">
        <f>VLOOKUP($N719,매칭테이블!$G:$J,4,0)*H719</f>
        <v/>
      </c>
      <c r="N719">
        <f>F719&amp;E719&amp;G719&amp;I719</f>
        <v/>
      </c>
    </row>
    <row r="720" hidden="1" customFormat="1" s="133">
      <c r="B720" s="150" t="n">
        <v>43875</v>
      </c>
      <c r="C720" s="133">
        <f>TEXT(B720,"aaa")</f>
        <v/>
      </c>
      <c r="D720" s="133" t="inlineStr">
        <is>
          <t>인스타그램(전환)</t>
        </is>
      </c>
      <c r="E720" s="133">
        <f>VLOOKUP(G720,매칭테이블!D:E,2,0)</f>
        <v/>
      </c>
      <c r="G720">
        <f>VLOOKUP(A720,'카페24 매칭'!B:C,2,0)</f>
        <v/>
      </c>
      <c r="J720" s="11" t="n">
        <v>915783</v>
      </c>
      <c r="K720">
        <f>VLOOKUP($N720,매칭테이블!$G:$J,2,0)*H720</f>
        <v/>
      </c>
      <c r="L720">
        <f>K720-VLOOKUP($N720,매칭테이블!$G:$J,3,0)*K720</f>
        <v/>
      </c>
      <c r="M720">
        <f>VLOOKUP($N720,매칭테이블!$G:$J,4,0)*H720</f>
        <v/>
      </c>
      <c r="N720">
        <f>F720&amp;E720&amp;G720&amp;I720</f>
        <v/>
      </c>
    </row>
    <row r="721" hidden="1" customFormat="1" s="133">
      <c r="B721" s="150" t="n">
        <v>43875</v>
      </c>
      <c r="C721" s="133">
        <f>TEXT(B721,"aaa")</f>
        <v/>
      </c>
      <c r="D721" s="133" t="inlineStr">
        <is>
          <t>네이버 브랜드검색</t>
        </is>
      </c>
      <c r="E721" s="133">
        <f>VLOOKUP(G721,매칭테이블!D:E,2,0)</f>
        <v/>
      </c>
      <c r="G721">
        <f>VLOOKUP(A721,'카페24 매칭'!B:C,2,0)</f>
        <v/>
      </c>
      <c r="J721" s="11" t="n">
        <v>40000</v>
      </c>
      <c r="K721">
        <f>VLOOKUP($N721,매칭테이블!$G:$J,2,0)*H721</f>
        <v/>
      </c>
      <c r="L721">
        <f>K721-VLOOKUP($N721,매칭테이블!$G:$J,3,0)*K721</f>
        <v/>
      </c>
      <c r="M721">
        <f>VLOOKUP($N721,매칭테이블!$G:$J,4,0)*H721</f>
        <v/>
      </c>
      <c r="N721">
        <f>F721&amp;E721&amp;G721&amp;I721</f>
        <v/>
      </c>
    </row>
    <row r="722" hidden="1" customFormat="1" s="133">
      <c r="B722" s="150" t="n">
        <v>43875</v>
      </c>
      <c r="C722" s="133">
        <f>TEXT(B722,"aaa")</f>
        <v/>
      </c>
      <c r="D722" s="133" t="inlineStr">
        <is>
          <t>네이버 쇼핑검색</t>
        </is>
      </c>
      <c r="E722" s="133">
        <f>VLOOKUP(G722,매칭테이블!D:E,2,0)</f>
        <v/>
      </c>
      <c r="G722">
        <f>VLOOKUP(A722,'카페24 매칭'!B:C,2,0)</f>
        <v/>
      </c>
      <c r="J722" s="11" t="n">
        <v>4470</v>
      </c>
      <c r="K722">
        <f>VLOOKUP($N722,매칭테이블!$G:$J,2,0)*H722</f>
        <v/>
      </c>
      <c r="L722">
        <f>K722-VLOOKUP($N722,매칭테이블!$G:$J,3,0)*K722</f>
        <v/>
      </c>
      <c r="M722">
        <f>VLOOKUP($N722,매칭테이블!$G:$J,4,0)*H722</f>
        <v/>
      </c>
      <c r="N722">
        <f>F722&amp;E722&amp;G722&amp;I722</f>
        <v/>
      </c>
    </row>
    <row r="723" hidden="1" customFormat="1" s="133">
      <c r="B723" s="150" t="n">
        <v>43876</v>
      </c>
      <c r="C723" s="133">
        <f>TEXT(B723,"aaa")</f>
        <v/>
      </c>
      <c r="D723" s="133" t="inlineStr">
        <is>
          <t>인스타그램(랄라블라)</t>
        </is>
      </c>
      <c r="E723" s="133">
        <f>VLOOKUP(G723,매칭테이블!D:E,2,0)</f>
        <v/>
      </c>
      <c r="G723">
        <f>VLOOKUP(A723,'카페24 매칭'!B:C,2,0)</f>
        <v/>
      </c>
      <c r="J723" s="11" t="n">
        <v>25548</v>
      </c>
      <c r="K723">
        <f>VLOOKUP($N723,매칭테이블!$G:$J,2,0)*H723</f>
        <v/>
      </c>
      <c r="L723">
        <f>K723-VLOOKUP($N723,매칭테이블!$G:$J,3,0)*K723</f>
        <v/>
      </c>
      <c r="M723">
        <f>VLOOKUP($N723,매칭테이블!$G:$J,4,0)*H723</f>
        <v/>
      </c>
      <c r="N723">
        <f>F723&amp;E723&amp;G723&amp;I723</f>
        <v/>
      </c>
    </row>
    <row r="724" hidden="1" customFormat="1" s="133">
      <c r="B724" s="150" t="n">
        <v>43876</v>
      </c>
      <c r="C724" s="133">
        <f>TEXT(B724,"aaa")</f>
        <v/>
      </c>
      <c r="D724" s="133" t="inlineStr">
        <is>
          <t>인스타그램(블로그)</t>
        </is>
      </c>
      <c r="E724" s="133">
        <f>VLOOKUP(G724,매칭테이블!D:E,2,0)</f>
        <v/>
      </c>
      <c r="G724">
        <f>VLOOKUP(A724,'카페24 매칭'!B:C,2,0)</f>
        <v/>
      </c>
      <c r="J724" s="11" t="n">
        <v>53097</v>
      </c>
      <c r="K724">
        <f>VLOOKUP($N724,매칭테이블!$G:$J,2,0)*H724</f>
        <v/>
      </c>
      <c r="L724">
        <f>K724-VLOOKUP($N724,매칭테이블!$G:$J,3,0)*K724</f>
        <v/>
      </c>
      <c r="M724">
        <f>VLOOKUP($N724,매칭테이블!$G:$J,4,0)*H724</f>
        <v/>
      </c>
      <c r="N724">
        <f>F724&amp;E724&amp;G724&amp;I724</f>
        <v/>
      </c>
    </row>
    <row r="725" hidden="1" customFormat="1" s="133">
      <c r="B725" s="150" t="n">
        <v>43876</v>
      </c>
      <c r="C725" s="133">
        <f>TEXT(B725,"aaa")</f>
        <v/>
      </c>
      <c r="D725" s="133" t="inlineStr">
        <is>
          <t>인스타그램(전환)</t>
        </is>
      </c>
      <c r="E725" s="133">
        <f>VLOOKUP(G725,매칭테이블!D:E,2,0)</f>
        <v/>
      </c>
      <c r="G725">
        <f>VLOOKUP(A725,'카페24 매칭'!B:C,2,0)</f>
        <v/>
      </c>
      <c r="J725" s="11" t="n">
        <v>154516</v>
      </c>
      <c r="K725">
        <f>VLOOKUP($N725,매칭테이블!$G:$J,2,0)*H725</f>
        <v/>
      </c>
      <c r="L725">
        <f>K725-VLOOKUP($N725,매칭테이블!$G:$J,3,0)*K725</f>
        <v/>
      </c>
      <c r="M725">
        <f>VLOOKUP($N725,매칭테이블!$G:$J,4,0)*H725</f>
        <v/>
      </c>
      <c r="N725">
        <f>F725&amp;E725&amp;G725&amp;I725</f>
        <v/>
      </c>
    </row>
    <row r="726" hidden="1" customFormat="1" s="133">
      <c r="B726" s="150" t="n">
        <v>43876</v>
      </c>
      <c r="C726" s="133">
        <f>TEXT(B726,"aaa")</f>
        <v/>
      </c>
      <c r="D726" s="133" t="inlineStr">
        <is>
          <t>인스타그램(리타게팅 전환)</t>
        </is>
      </c>
      <c r="E726" s="133">
        <f>VLOOKUP(G726,매칭테이블!D:E,2,0)</f>
        <v/>
      </c>
      <c r="G726">
        <f>VLOOKUP(A726,'카페24 매칭'!B:C,2,0)</f>
        <v/>
      </c>
      <c r="J726" s="11" t="n">
        <v>104333</v>
      </c>
      <c r="K726">
        <f>VLOOKUP($N726,매칭테이블!$G:$J,2,0)*H726</f>
        <v/>
      </c>
      <c r="L726">
        <f>K726-VLOOKUP($N726,매칭테이블!$G:$J,3,0)*K726</f>
        <v/>
      </c>
      <c r="M726">
        <f>VLOOKUP($N726,매칭테이블!$G:$J,4,0)*H726</f>
        <v/>
      </c>
      <c r="N726">
        <f>F726&amp;E726&amp;G726&amp;I726</f>
        <v/>
      </c>
    </row>
    <row r="727" hidden="1" customFormat="1" s="133">
      <c r="B727" s="150" t="n">
        <v>43876</v>
      </c>
      <c r="C727" s="133">
        <f>TEXT(B727,"aaa")</f>
        <v/>
      </c>
      <c r="D727" s="133" t="inlineStr">
        <is>
          <t>인스타그램(전환)</t>
        </is>
      </c>
      <c r="E727" s="133">
        <f>VLOOKUP(G727,매칭테이블!D:E,2,0)</f>
        <v/>
      </c>
      <c r="G727">
        <f>VLOOKUP(A727,'카페24 매칭'!B:C,2,0)</f>
        <v/>
      </c>
      <c r="J727" s="11" t="n">
        <v>860913</v>
      </c>
      <c r="K727">
        <f>VLOOKUP($N727,매칭테이블!$G:$J,2,0)*H727</f>
        <v/>
      </c>
      <c r="L727">
        <f>K727-VLOOKUP($N727,매칭테이블!$G:$J,3,0)*K727</f>
        <v/>
      </c>
      <c r="M727">
        <f>VLOOKUP($N727,매칭테이블!$G:$J,4,0)*H727</f>
        <v/>
      </c>
      <c r="N727">
        <f>F727&amp;E727&amp;G727&amp;I727</f>
        <v/>
      </c>
    </row>
    <row r="728" hidden="1" customFormat="1" s="133">
      <c r="B728" s="150" t="n">
        <v>43876</v>
      </c>
      <c r="C728" s="133">
        <f>TEXT(B728,"aaa")</f>
        <v/>
      </c>
      <c r="D728" s="133" t="inlineStr">
        <is>
          <t>네이버 브랜드검색</t>
        </is>
      </c>
      <c r="E728" s="133">
        <f>VLOOKUP(G728,매칭테이블!D:E,2,0)</f>
        <v/>
      </c>
      <c r="G728">
        <f>VLOOKUP(A728,'카페24 매칭'!B:C,2,0)</f>
        <v/>
      </c>
      <c r="J728" s="11" t="n">
        <v>40000</v>
      </c>
      <c r="K728">
        <f>VLOOKUP($N728,매칭테이블!$G:$J,2,0)*H728</f>
        <v/>
      </c>
      <c r="L728">
        <f>K728-VLOOKUP($N728,매칭테이블!$G:$J,3,0)*K728</f>
        <v/>
      </c>
      <c r="M728">
        <f>VLOOKUP($N728,매칭테이블!$G:$J,4,0)*H728</f>
        <v/>
      </c>
      <c r="N728">
        <f>F728&amp;E728&amp;G728&amp;I728</f>
        <v/>
      </c>
    </row>
    <row r="729" hidden="1" customFormat="1" s="133">
      <c r="B729" s="150" t="n">
        <v>43876</v>
      </c>
      <c r="C729" s="133">
        <f>TEXT(B729,"aaa")</f>
        <v/>
      </c>
      <c r="D729" s="133" t="inlineStr">
        <is>
          <t>네이버 쇼핑검색</t>
        </is>
      </c>
      <c r="E729" s="133">
        <f>VLOOKUP(G729,매칭테이블!D:E,2,0)</f>
        <v/>
      </c>
      <c r="G729">
        <f>VLOOKUP(A729,'카페24 매칭'!B:C,2,0)</f>
        <v/>
      </c>
      <c r="J729" s="11" t="n">
        <v>4030</v>
      </c>
      <c r="K729">
        <f>VLOOKUP($N729,매칭테이블!$G:$J,2,0)*H729</f>
        <v/>
      </c>
      <c r="L729">
        <f>K729-VLOOKUP($N729,매칭테이블!$G:$J,3,0)*K729</f>
        <v/>
      </c>
      <c r="M729">
        <f>VLOOKUP($N729,매칭테이블!$G:$J,4,0)*H729</f>
        <v/>
      </c>
      <c r="N729">
        <f>F729&amp;E729&amp;G729&amp;I729</f>
        <v/>
      </c>
    </row>
    <row r="730" hidden="1" customFormat="1" s="133">
      <c r="B730" s="150" t="n">
        <v>43877</v>
      </c>
      <c r="C730" s="133">
        <f>TEXT(B730,"aaa")</f>
        <v/>
      </c>
      <c r="D730" s="133" t="inlineStr">
        <is>
          <t>인스타그램(랄라블라)</t>
        </is>
      </c>
      <c r="E730" s="133">
        <f>VLOOKUP(G730,매칭테이블!D:E,2,0)</f>
        <v/>
      </c>
      <c r="G730">
        <f>VLOOKUP(A730,'카페24 매칭'!B:C,2,0)</f>
        <v/>
      </c>
      <c r="J730" s="11" t="n">
        <v>25036</v>
      </c>
      <c r="K730">
        <f>VLOOKUP($N730,매칭테이블!$G:$J,2,0)*H730</f>
        <v/>
      </c>
      <c r="L730">
        <f>K730-VLOOKUP($N730,매칭테이블!$G:$J,3,0)*K730</f>
        <v/>
      </c>
      <c r="M730">
        <f>VLOOKUP($N730,매칭테이블!$G:$J,4,0)*H730</f>
        <v/>
      </c>
      <c r="N730">
        <f>F730&amp;E730&amp;G730&amp;I730</f>
        <v/>
      </c>
    </row>
    <row r="731" hidden="1" customFormat="1" s="133">
      <c r="B731" s="150" t="n">
        <v>43877</v>
      </c>
      <c r="C731" s="133">
        <f>TEXT(B731,"aaa")</f>
        <v/>
      </c>
      <c r="D731" s="133" t="inlineStr">
        <is>
          <t>인스타그램(블로그)</t>
        </is>
      </c>
      <c r="E731" s="133">
        <f>VLOOKUP(G731,매칭테이블!D:E,2,0)</f>
        <v/>
      </c>
      <c r="G731">
        <f>VLOOKUP(A731,'카페24 매칭'!B:C,2,0)</f>
        <v/>
      </c>
      <c r="J731" s="11" t="n">
        <v>50151</v>
      </c>
      <c r="K731">
        <f>VLOOKUP($N731,매칭테이블!$G:$J,2,0)*H731</f>
        <v/>
      </c>
      <c r="L731">
        <f>K731-VLOOKUP($N731,매칭테이블!$G:$J,3,0)*K731</f>
        <v/>
      </c>
      <c r="M731">
        <f>VLOOKUP($N731,매칭테이블!$G:$J,4,0)*H731</f>
        <v/>
      </c>
      <c r="N731">
        <f>F731&amp;E731&amp;G731&amp;I731</f>
        <v/>
      </c>
    </row>
    <row r="732" hidden="1" customFormat="1" s="133">
      <c r="B732" s="150" t="n">
        <v>43877</v>
      </c>
      <c r="C732" s="133">
        <f>TEXT(B732,"aaa")</f>
        <v/>
      </c>
      <c r="D732" s="133" t="inlineStr">
        <is>
          <t>인스타그램(전환)</t>
        </is>
      </c>
      <c r="E732" s="133">
        <f>VLOOKUP(G732,매칭테이블!D:E,2,0)</f>
        <v/>
      </c>
      <c r="G732">
        <f>VLOOKUP(A732,'카페24 매칭'!B:C,2,0)</f>
        <v/>
      </c>
      <c r="J732" s="11" t="n">
        <v>150810</v>
      </c>
      <c r="K732">
        <f>VLOOKUP($N732,매칭테이블!$G:$J,2,0)*H732</f>
        <v/>
      </c>
      <c r="L732">
        <f>K732-VLOOKUP($N732,매칭테이블!$G:$J,3,0)*K732</f>
        <v/>
      </c>
      <c r="M732">
        <f>VLOOKUP($N732,매칭테이블!$G:$J,4,0)*H732</f>
        <v/>
      </c>
      <c r="N732">
        <f>F732&amp;E732&amp;G732&amp;I732</f>
        <v/>
      </c>
    </row>
    <row r="733" hidden="1" customFormat="1" s="133">
      <c r="B733" s="150" t="n">
        <v>43877</v>
      </c>
      <c r="C733" s="133">
        <f>TEXT(B733,"aaa")</f>
        <v/>
      </c>
      <c r="D733" s="133" t="inlineStr">
        <is>
          <t>인스타그램(리타게팅 전환)</t>
        </is>
      </c>
      <c r="E733" s="133">
        <f>VLOOKUP(G733,매칭테이블!D:E,2,0)</f>
        <v/>
      </c>
      <c r="G733">
        <f>VLOOKUP(A733,'카페24 매칭'!B:C,2,0)</f>
        <v/>
      </c>
      <c r="J733" s="11" t="n">
        <v>100567</v>
      </c>
      <c r="K733">
        <f>VLOOKUP($N733,매칭테이블!$G:$J,2,0)*H733</f>
        <v/>
      </c>
      <c r="L733">
        <f>K733-VLOOKUP($N733,매칭테이블!$G:$J,3,0)*K733</f>
        <v/>
      </c>
      <c r="M733">
        <f>VLOOKUP($N733,매칭테이블!$G:$J,4,0)*H733</f>
        <v/>
      </c>
      <c r="N733">
        <f>F733&amp;E733&amp;G733&amp;I733</f>
        <v/>
      </c>
    </row>
    <row r="734" hidden="1" customFormat="1" s="133">
      <c r="B734" s="150" t="n">
        <v>43877</v>
      </c>
      <c r="C734" s="133">
        <f>TEXT(B734,"aaa")</f>
        <v/>
      </c>
      <c r="D734" s="133" t="inlineStr">
        <is>
          <t>인스타그램(전환)</t>
        </is>
      </c>
      <c r="E734" s="133">
        <f>VLOOKUP(G734,매칭테이블!D:E,2,0)</f>
        <v/>
      </c>
      <c r="G734">
        <f>VLOOKUP(A734,'카페24 매칭'!B:C,2,0)</f>
        <v/>
      </c>
      <c r="J734" s="11" t="n">
        <v>801780</v>
      </c>
      <c r="K734">
        <f>VLOOKUP($N734,매칭테이블!$G:$J,2,0)*H734</f>
        <v/>
      </c>
      <c r="L734">
        <f>K734-VLOOKUP($N734,매칭테이블!$G:$J,3,0)*K734</f>
        <v/>
      </c>
      <c r="M734">
        <f>VLOOKUP($N734,매칭테이블!$G:$J,4,0)*H734</f>
        <v/>
      </c>
      <c r="N734">
        <f>F734&amp;E734&amp;G734&amp;I734</f>
        <v/>
      </c>
    </row>
    <row r="735" hidden="1" customFormat="1" s="133">
      <c r="B735" s="150" t="n">
        <v>43877</v>
      </c>
      <c r="C735" s="133">
        <f>TEXT(B735,"aaa")</f>
        <v/>
      </c>
      <c r="D735" s="133" t="inlineStr">
        <is>
          <t>네이버 브랜드검색</t>
        </is>
      </c>
      <c r="E735" s="133">
        <f>VLOOKUP(G735,매칭테이블!D:E,2,0)</f>
        <v/>
      </c>
      <c r="G735">
        <f>VLOOKUP(A735,'카페24 매칭'!B:C,2,0)</f>
        <v/>
      </c>
      <c r="J735" s="11" t="n">
        <v>40000</v>
      </c>
      <c r="K735">
        <f>VLOOKUP($N735,매칭테이블!$G:$J,2,0)*H735</f>
        <v/>
      </c>
      <c r="L735">
        <f>K735-VLOOKUP($N735,매칭테이블!$G:$J,3,0)*K735</f>
        <v/>
      </c>
      <c r="M735">
        <f>VLOOKUP($N735,매칭테이블!$G:$J,4,0)*H735</f>
        <v/>
      </c>
      <c r="N735">
        <f>F735&amp;E735&amp;G735&amp;I735</f>
        <v/>
      </c>
    </row>
    <row r="736" hidden="1" customFormat="1" s="133">
      <c r="B736" s="150" t="n">
        <v>43877</v>
      </c>
      <c r="C736" s="133">
        <f>TEXT(B736,"aaa")</f>
        <v/>
      </c>
      <c r="D736" s="133" t="inlineStr">
        <is>
          <t>네이버 쇼핑검색</t>
        </is>
      </c>
      <c r="E736" s="133">
        <f>VLOOKUP(G736,매칭테이블!D:E,2,0)</f>
        <v/>
      </c>
      <c r="G736">
        <f>VLOOKUP(A736,'카페24 매칭'!B:C,2,0)</f>
        <v/>
      </c>
      <c r="J736" s="11" t="n">
        <v>3150</v>
      </c>
      <c r="K736">
        <f>VLOOKUP($N736,매칭테이블!$G:$J,2,0)*H736</f>
        <v/>
      </c>
      <c r="L736">
        <f>K736-VLOOKUP($N736,매칭테이블!$G:$J,3,0)*K736</f>
        <v/>
      </c>
      <c r="M736">
        <f>VLOOKUP($N736,매칭테이블!$G:$J,4,0)*H736</f>
        <v/>
      </c>
      <c r="N736">
        <f>F736&amp;E736&amp;G736&amp;I736</f>
        <v/>
      </c>
    </row>
    <row r="737" hidden="1" customFormat="1" s="133">
      <c r="B737" s="150" t="n">
        <v>43878</v>
      </c>
      <c r="C737" s="133">
        <f>TEXT(B737,"aaa")</f>
        <v/>
      </c>
      <c r="D737" s="133" t="inlineStr">
        <is>
          <t>인스타그램(랄라블라)</t>
        </is>
      </c>
      <c r="E737" s="133">
        <f>VLOOKUP(G737,매칭테이블!D:E,2,0)</f>
        <v/>
      </c>
      <c r="G737">
        <f>VLOOKUP(A737,'카페24 매칭'!B:C,2,0)</f>
        <v/>
      </c>
      <c r="J737" s="11" t="n">
        <v>25062</v>
      </c>
      <c r="K737">
        <f>VLOOKUP($N737,매칭테이블!$G:$J,2,0)*H737</f>
        <v/>
      </c>
      <c r="L737">
        <f>K737-VLOOKUP($N737,매칭테이블!$G:$J,3,0)*K737</f>
        <v/>
      </c>
      <c r="M737">
        <f>VLOOKUP($N737,매칭테이블!$G:$J,4,0)*H737</f>
        <v/>
      </c>
      <c r="N737">
        <f>F737&amp;E737&amp;G737&amp;I737</f>
        <v/>
      </c>
    </row>
    <row r="738" hidden="1" customFormat="1" s="133">
      <c r="B738" s="150" t="n">
        <v>43878</v>
      </c>
      <c r="C738" s="133">
        <f>TEXT(B738,"aaa")</f>
        <v/>
      </c>
      <c r="D738" s="133" t="inlineStr">
        <is>
          <t>인스타그램(블로그)</t>
        </is>
      </c>
      <c r="E738" s="133">
        <f>VLOOKUP(G738,매칭테이블!D:E,2,0)</f>
        <v/>
      </c>
      <c r="G738">
        <f>VLOOKUP(A738,'카페24 매칭'!B:C,2,0)</f>
        <v/>
      </c>
      <c r="J738" s="11" t="n">
        <v>48554</v>
      </c>
      <c r="K738">
        <f>VLOOKUP($N738,매칭테이블!$G:$J,2,0)*H738</f>
        <v/>
      </c>
      <c r="L738">
        <f>K738-VLOOKUP($N738,매칭테이블!$G:$J,3,0)*K738</f>
        <v/>
      </c>
      <c r="M738">
        <f>VLOOKUP($N738,매칭테이블!$G:$J,4,0)*H738</f>
        <v/>
      </c>
      <c r="N738">
        <f>F738&amp;E738&amp;G738&amp;I738</f>
        <v/>
      </c>
    </row>
    <row r="739" hidden="1" customFormat="1" s="133">
      <c r="B739" s="150" t="n">
        <v>43878</v>
      </c>
      <c r="C739" s="133">
        <f>TEXT(B739,"aaa")</f>
        <v/>
      </c>
      <c r="D739" s="133" t="inlineStr">
        <is>
          <t>인스타그램(전환)</t>
        </is>
      </c>
      <c r="E739" s="133">
        <f>VLOOKUP(G739,매칭테이블!D:E,2,0)</f>
        <v/>
      </c>
      <c r="G739">
        <f>VLOOKUP(A739,'카페24 매칭'!B:C,2,0)</f>
        <v/>
      </c>
      <c r="J739" s="11" t="n">
        <v>145221</v>
      </c>
      <c r="K739">
        <f>VLOOKUP($N739,매칭테이블!$G:$J,2,0)*H739</f>
        <v/>
      </c>
      <c r="L739">
        <f>K739-VLOOKUP($N739,매칭테이블!$G:$J,3,0)*K739</f>
        <v/>
      </c>
      <c r="M739">
        <f>VLOOKUP($N739,매칭테이블!$G:$J,4,0)*H739</f>
        <v/>
      </c>
      <c r="N739">
        <f>F739&amp;E739&amp;G739&amp;I739</f>
        <v/>
      </c>
    </row>
    <row r="740" hidden="1" customFormat="1" s="133">
      <c r="B740" s="150" t="n">
        <v>43878</v>
      </c>
      <c r="C740" s="133">
        <f>TEXT(B740,"aaa")</f>
        <v/>
      </c>
      <c r="D740" s="133" t="inlineStr">
        <is>
          <t>인스타그램(리타게팅 전환)</t>
        </is>
      </c>
      <c r="E740" s="133">
        <f>VLOOKUP(G740,매칭테이블!D:E,2,0)</f>
        <v/>
      </c>
      <c r="G740">
        <f>VLOOKUP(A740,'카페24 매칭'!B:C,2,0)</f>
        <v/>
      </c>
      <c r="J740" s="11" t="n">
        <v>97916</v>
      </c>
      <c r="K740">
        <f>VLOOKUP($N740,매칭테이블!$G:$J,2,0)*H740</f>
        <v/>
      </c>
      <c r="L740">
        <f>K740-VLOOKUP($N740,매칭테이블!$G:$J,3,0)*K740</f>
        <v/>
      </c>
      <c r="M740">
        <f>VLOOKUP($N740,매칭테이블!$G:$J,4,0)*H740</f>
        <v/>
      </c>
      <c r="N740">
        <f>F740&amp;E740&amp;G740&amp;I740</f>
        <v/>
      </c>
    </row>
    <row r="741" hidden="1" customFormat="1" s="133">
      <c r="B741" s="150" t="n">
        <v>43878</v>
      </c>
      <c r="C741" s="133">
        <f>TEXT(B741,"aaa")</f>
        <v/>
      </c>
      <c r="D741" s="133" t="inlineStr">
        <is>
          <t>인스타그램(전환)</t>
        </is>
      </c>
      <c r="E741" s="133">
        <f>VLOOKUP(G741,매칭테이블!D:E,2,0)</f>
        <v/>
      </c>
      <c r="G741">
        <f>VLOOKUP(A741,'카페24 매칭'!B:C,2,0)</f>
        <v/>
      </c>
      <c r="J741" s="11" t="n">
        <v>785804</v>
      </c>
      <c r="K741">
        <f>VLOOKUP($N741,매칭테이블!$G:$J,2,0)*H741</f>
        <v/>
      </c>
      <c r="L741">
        <f>K741-VLOOKUP($N741,매칭테이블!$G:$J,3,0)*K741</f>
        <v/>
      </c>
      <c r="M741">
        <f>VLOOKUP($N741,매칭테이블!$G:$J,4,0)*H741</f>
        <v/>
      </c>
      <c r="N741">
        <f>F741&amp;E741&amp;G741&amp;I741</f>
        <v/>
      </c>
    </row>
    <row r="742" hidden="1" customFormat="1" s="133">
      <c r="B742" s="150" t="n">
        <v>43878</v>
      </c>
      <c r="C742" s="133">
        <f>TEXT(B742,"aaa")</f>
        <v/>
      </c>
      <c r="D742" s="133" t="inlineStr">
        <is>
          <t>네이버 브랜드검색</t>
        </is>
      </c>
      <c r="E742" s="133">
        <f>VLOOKUP(G742,매칭테이블!D:E,2,0)</f>
        <v/>
      </c>
      <c r="G742">
        <f>VLOOKUP(A742,'카페24 매칭'!B:C,2,0)</f>
        <v/>
      </c>
      <c r="J742" s="11" t="n">
        <v>40000</v>
      </c>
      <c r="K742">
        <f>VLOOKUP($N742,매칭테이블!$G:$J,2,0)*H742</f>
        <v/>
      </c>
      <c r="L742">
        <f>K742-VLOOKUP($N742,매칭테이블!$G:$J,3,0)*K742</f>
        <v/>
      </c>
      <c r="M742">
        <f>VLOOKUP($N742,매칭테이블!$G:$J,4,0)*H742</f>
        <v/>
      </c>
      <c r="N742">
        <f>F742&amp;E742&amp;G742&amp;I742</f>
        <v/>
      </c>
    </row>
    <row r="743" hidden="1" customFormat="1" s="133">
      <c r="B743" s="150" t="n">
        <v>43878</v>
      </c>
      <c r="C743" s="133">
        <f>TEXT(B743,"aaa")</f>
        <v/>
      </c>
      <c r="D743" s="133" t="inlineStr">
        <is>
          <t>네이버 쇼핑검색</t>
        </is>
      </c>
      <c r="E743" s="133">
        <f>VLOOKUP(G743,매칭테이블!D:E,2,0)</f>
        <v/>
      </c>
      <c r="G743">
        <f>VLOOKUP(A743,'카페24 매칭'!B:C,2,0)</f>
        <v/>
      </c>
      <c r="J743" s="11" t="n">
        <v>2980</v>
      </c>
      <c r="K743">
        <f>VLOOKUP($N743,매칭테이블!$G:$J,2,0)*H743</f>
        <v/>
      </c>
      <c r="L743">
        <f>K743-VLOOKUP($N743,매칭테이블!$G:$J,3,0)*K743</f>
        <v/>
      </c>
      <c r="M743">
        <f>VLOOKUP($N743,매칭테이블!$G:$J,4,0)*H743</f>
        <v/>
      </c>
      <c r="N743">
        <f>F743&amp;E743&amp;G743&amp;I743</f>
        <v/>
      </c>
    </row>
    <row r="744" hidden="1" customFormat="1" s="133">
      <c r="B744" s="150" t="n">
        <v>43879</v>
      </c>
      <c r="C744" s="133">
        <f>TEXT(B744,"aaa")</f>
        <v/>
      </c>
      <c r="D744" s="133" t="inlineStr">
        <is>
          <t>인스타그램(랄라블라)</t>
        </is>
      </c>
      <c r="E744" s="133">
        <f>VLOOKUP(G744,매칭테이블!D:E,2,0)</f>
        <v/>
      </c>
      <c r="G744">
        <f>VLOOKUP(A744,'카페24 매칭'!B:C,2,0)</f>
        <v/>
      </c>
      <c r="J744" s="11" t="n">
        <v>24148</v>
      </c>
      <c r="K744">
        <f>VLOOKUP($N744,매칭테이블!$G:$J,2,0)*H744</f>
        <v/>
      </c>
      <c r="L744">
        <f>K744-VLOOKUP($N744,매칭테이블!$G:$J,3,0)*K744</f>
        <v/>
      </c>
      <c r="M744">
        <f>VLOOKUP($N744,매칭테이블!$G:$J,4,0)*H744</f>
        <v/>
      </c>
      <c r="N744">
        <f>F744&amp;E744&amp;G744&amp;I744</f>
        <v/>
      </c>
    </row>
    <row r="745" hidden="1" customFormat="1" s="133">
      <c r="B745" s="150" t="n">
        <v>43879</v>
      </c>
      <c r="C745" s="133">
        <f>TEXT(B745,"aaa")</f>
        <v/>
      </c>
      <c r="D745" s="133" t="inlineStr">
        <is>
          <t>인스타그램(블로그)</t>
        </is>
      </c>
      <c r="E745" s="133">
        <f>VLOOKUP(G745,매칭테이블!D:E,2,0)</f>
        <v/>
      </c>
      <c r="G745">
        <f>VLOOKUP(A745,'카페24 매칭'!B:C,2,0)</f>
        <v/>
      </c>
      <c r="J745" s="11" t="n">
        <v>49801</v>
      </c>
      <c r="K745">
        <f>VLOOKUP($N745,매칭테이블!$G:$J,2,0)*H745</f>
        <v/>
      </c>
      <c r="L745">
        <f>K745-VLOOKUP($N745,매칭테이블!$G:$J,3,0)*K745</f>
        <v/>
      </c>
      <c r="M745">
        <f>VLOOKUP($N745,매칭테이블!$G:$J,4,0)*H745</f>
        <v/>
      </c>
      <c r="N745">
        <f>F745&amp;E745&amp;G745&amp;I745</f>
        <v/>
      </c>
    </row>
    <row r="746" hidden="1" customFormat="1" s="133">
      <c r="B746" s="150" t="n">
        <v>43879</v>
      </c>
      <c r="C746" s="133">
        <f>TEXT(B746,"aaa")</f>
        <v/>
      </c>
      <c r="D746" s="133" t="inlineStr">
        <is>
          <t>인스타그램(전환)</t>
        </is>
      </c>
      <c r="E746" s="133">
        <f>VLOOKUP(G746,매칭테이블!D:E,2,0)</f>
        <v/>
      </c>
      <c r="G746">
        <f>VLOOKUP(A746,'카페24 매칭'!B:C,2,0)</f>
        <v/>
      </c>
      <c r="J746" s="11" t="n">
        <v>148874</v>
      </c>
      <c r="K746">
        <f>VLOOKUP($N746,매칭테이블!$G:$J,2,0)*H746</f>
        <v/>
      </c>
      <c r="L746">
        <f>K746-VLOOKUP($N746,매칭테이블!$G:$J,3,0)*K746</f>
        <v/>
      </c>
      <c r="M746">
        <f>VLOOKUP($N746,매칭테이블!$G:$J,4,0)*H746</f>
        <v/>
      </c>
      <c r="N746">
        <f>F746&amp;E746&amp;G746&amp;I746</f>
        <v/>
      </c>
    </row>
    <row r="747" hidden="1" customFormat="1" s="133">
      <c r="B747" s="150" t="n">
        <v>43879</v>
      </c>
      <c r="C747" s="133">
        <f>TEXT(B747,"aaa")</f>
        <v/>
      </c>
      <c r="D747" s="133" t="inlineStr">
        <is>
          <t>인스타그램(리타게팅 전환)</t>
        </is>
      </c>
      <c r="E747" s="133">
        <f>VLOOKUP(G747,매칭테이블!D:E,2,0)</f>
        <v/>
      </c>
      <c r="G747">
        <f>VLOOKUP(A747,'카페24 매칭'!B:C,2,0)</f>
        <v/>
      </c>
      <c r="J747" s="11" t="n">
        <v>99182</v>
      </c>
      <c r="K747">
        <f>VLOOKUP($N747,매칭테이블!$G:$J,2,0)*H747</f>
        <v/>
      </c>
      <c r="L747">
        <f>K747-VLOOKUP($N747,매칭테이블!$G:$J,3,0)*K747</f>
        <v/>
      </c>
      <c r="M747">
        <f>VLOOKUP($N747,매칭테이블!$G:$J,4,0)*H747</f>
        <v/>
      </c>
      <c r="N747">
        <f>F747&amp;E747&amp;G747&amp;I747</f>
        <v/>
      </c>
    </row>
    <row r="748" hidden="1" customFormat="1" s="133">
      <c r="B748" s="150" t="n">
        <v>43879</v>
      </c>
      <c r="C748" s="133">
        <f>TEXT(B748,"aaa")</f>
        <v/>
      </c>
      <c r="D748" s="133" t="inlineStr">
        <is>
          <t>인스타그램(전환)</t>
        </is>
      </c>
      <c r="E748" s="133">
        <f>VLOOKUP(G748,매칭테이블!D:E,2,0)</f>
        <v/>
      </c>
      <c r="G748">
        <f>VLOOKUP(A748,'카페24 매칭'!B:C,2,0)</f>
        <v/>
      </c>
      <c r="J748" s="11" t="n">
        <v>816053</v>
      </c>
      <c r="K748">
        <f>VLOOKUP($N748,매칭테이블!$G:$J,2,0)*H748</f>
        <v/>
      </c>
      <c r="L748">
        <f>K748-VLOOKUP($N748,매칭테이블!$G:$J,3,0)*K748</f>
        <v/>
      </c>
      <c r="M748">
        <f>VLOOKUP($N748,매칭테이블!$G:$J,4,0)*H748</f>
        <v/>
      </c>
      <c r="N748">
        <f>F748&amp;E748&amp;G748&amp;I748</f>
        <v/>
      </c>
    </row>
    <row r="749" hidden="1" customFormat="1" s="133">
      <c r="B749" s="150" t="n">
        <v>43879</v>
      </c>
      <c r="C749" s="133">
        <f>TEXT(B749,"aaa")</f>
        <v/>
      </c>
      <c r="D749" s="133" t="inlineStr">
        <is>
          <t>네이버 브랜드검색</t>
        </is>
      </c>
      <c r="E749" s="133">
        <f>VLOOKUP(G749,매칭테이블!D:E,2,0)</f>
        <v/>
      </c>
      <c r="G749">
        <f>VLOOKUP(A749,'카페24 매칭'!B:C,2,0)</f>
        <v/>
      </c>
      <c r="J749" s="11" t="n">
        <v>40000</v>
      </c>
      <c r="K749">
        <f>VLOOKUP($N749,매칭테이블!$G:$J,2,0)*H749</f>
        <v/>
      </c>
      <c r="L749">
        <f>K749-VLOOKUP($N749,매칭테이블!$G:$J,3,0)*K749</f>
        <v/>
      </c>
      <c r="M749">
        <f>VLOOKUP($N749,매칭테이블!$G:$J,4,0)*H749</f>
        <v/>
      </c>
      <c r="N749">
        <f>F749&amp;E749&amp;G749&amp;I749</f>
        <v/>
      </c>
    </row>
    <row r="750" hidden="1" customFormat="1" s="133">
      <c r="B750" s="150" t="n">
        <v>43879</v>
      </c>
      <c r="C750" s="133">
        <f>TEXT(B750,"aaa")</f>
        <v/>
      </c>
      <c r="D750" s="133" t="inlineStr">
        <is>
          <t>네이버 쇼핑검색</t>
        </is>
      </c>
      <c r="E750" s="133">
        <f>VLOOKUP(G750,매칭테이블!D:E,2,0)</f>
        <v/>
      </c>
      <c r="G750">
        <f>VLOOKUP(A750,'카페24 매칭'!B:C,2,0)</f>
        <v/>
      </c>
      <c r="J750" s="11" t="n">
        <v>11840</v>
      </c>
      <c r="K750">
        <f>VLOOKUP($N750,매칭테이블!$G:$J,2,0)*H750</f>
        <v/>
      </c>
      <c r="L750">
        <f>K750-VLOOKUP($N750,매칭테이블!$G:$J,3,0)*K750</f>
        <v/>
      </c>
      <c r="M750">
        <f>VLOOKUP($N750,매칭테이블!$G:$J,4,0)*H750</f>
        <v/>
      </c>
      <c r="N750">
        <f>F750&amp;E750&amp;G750&amp;I750</f>
        <v/>
      </c>
    </row>
    <row r="751" hidden="1" customFormat="1" s="133">
      <c r="B751" s="150" t="n">
        <v>43880</v>
      </c>
      <c r="C751" s="133">
        <f>TEXT(B751,"aaa")</f>
        <v/>
      </c>
      <c r="D751" s="133" t="inlineStr">
        <is>
          <t>인스타그램(랄라블라)</t>
        </is>
      </c>
      <c r="E751" s="133">
        <f>VLOOKUP(G751,매칭테이블!D:E,2,0)</f>
        <v/>
      </c>
      <c r="G751">
        <f>VLOOKUP(A751,'카페24 매칭'!B:C,2,0)</f>
        <v/>
      </c>
      <c r="J751" s="11" t="n">
        <v>24705</v>
      </c>
      <c r="K751">
        <f>VLOOKUP($N751,매칭테이블!$G:$J,2,0)*H751</f>
        <v/>
      </c>
      <c r="L751">
        <f>K751-VLOOKUP($N751,매칭테이블!$G:$J,3,0)*K751</f>
        <v/>
      </c>
      <c r="M751">
        <f>VLOOKUP($N751,매칭테이블!$G:$J,4,0)*H751</f>
        <v/>
      </c>
      <c r="N751">
        <f>F751&amp;E751&amp;G751&amp;I751</f>
        <v/>
      </c>
    </row>
    <row r="752" hidden="1" customFormat="1" s="133">
      <c r="B752" s="150" t="n">
        <v>43880</v>
      </c>
      <c r="C752" s="133">
        <f>TEXT(B752,"aaa")</f>
        <v/>
      </c>
      <c r="D752" s="133" t="inlineStr">
        <is>
          <t>인스타그램(블로그)</t>
        </is>
      </c>
      <c r="E752" s="133">
        <f>VLOOKUP(G752,매칭테이블!D:E,2,0)</f>
        <v/>
      </c>
      <c r="G752">
        <f>VLOOKUP(A752,'카페24 매칭'!B:C,2,0)</f>
        <v/>
      </c>
      <c r="J752" s="11" t="n">
        <v>49139</v>
      </c>
      <c r="K752">
        <f>VLOOKUP($N752,매칭테이블!$G:$J,2,0)*H752</f>
        <v/>
      </c>
      <c r="L752">
        <f>K752-VLOOKUP($N752,매칭테이블!$G:$J,3,0)*K752</f>
        <v/>
      </c>
      <c r="M752">
        <f>VLOOKUP($N752,매칭테이블!$G:$J,4,0)*H752</f>
        <v/>
      </c>
      <c r="N752">
        <f>F752&amp;E752&amp;G752&amp;I752</f>
        <v/>
      </c>
    </row>
    <row r="753" hidden="1" customFormat="1" s="133">
      <c r="B753" s="150" t="n">
        <v>43880</v>
      </c>
      <c r="C753" s="133">
        <f>TEXT(B753,"aaa")</f>
        <v/>
      </c>
      <c r="D753" s="133" t="inlineStr">
        <is>
          <t>인스타그램(전환)</t>
        </is>
      </c>
      <c r="E753" s="133">
        <f>VLOOKUP(G753,매칭테이블!D:E,2,0)</f>
        <v/>
      </c>
      <c r="G753">
        <f>VLOOKUP(A753,'카페24 매칭'!B:C,2,0)</f>
        <v/>
      </c>
      <c r="J753" s="11" t="n">
        <v>147403</v>
      </c>
      <c r="K753">
        <f>VLOOKUP($N753,매칭테이블!$G:$J,2,0)*H753</f>
        <v/>
      </c>
      <c r="L753">
        <f>K753-VLOOKUP($N753,매칭테이블!$G:$J,3,0)*K753</f>
        <v/>
      </c>
      <c r="M753">
        <f>VLOOKUP($N753,매칭테이블!$G:$J,4,0)*H753</f>
        <v/>
      </c>
      <c r="N753">
        <f>F753&amp;E753&amp;G753&amp;I753</f>
        <v/>
      </c>
    </row>
    <row r="754" hidden="1" customFormat="1" s="133">
      <c r="B754" s="150" t="n">
        <v>43880</v>
      </c>
      <c r="C754" s="133">
        <f>TEXT(B754,"aaa")</f>
        <v/>
      </c>
      <c r="D754" s="133" t="inlineStr">
        <is>
          <t>인스타그램(리타게팅 전환)</t>
        </is>
      </c>
      <c r="E754" s="133">
        <f>VLOOKUP(G754,매칭테이블!D:E,2,0)</f>
        <v/>
      </c>
      <c r="G754">
        <f>VLOOKUP(A754,'카페24 매칭'!B:C,2,0)</f>
        <v/>
      </c>
      <c r="J754" s="11" t="n">
        <v>98531</v>
      </c>
      <c r="K754">
        <f>VLOOKUP($N754,매칭테이블!$G:$J,2,0)*H754</f>
        <v/>
      </c>
      <c r="L754">
        <f>K754-VLOOKUP($N754,매칭테이블!$G:$J,3,0)*K754</f>
        <v/>
      </c>
      <c r="M754">
        <f>VLOOKUP($N754,매칭테이블!$G:$J,4,0)*H754</f>
        <v/>
      </c>
      <c r="N754">
        <f>F754&amp;E754&amp;G754&amp;I754</f>
        <v/>
      </c>
    </row>
    <row r="755" hidden="1" customFormat="1" s="133">
      <c r="B755" s="150" t="n">
        <v>43880</v>
      </c>
      <c r="C755" s="133">
        <f>TEXT(B755,"aaa")</f>
        <v/>
      </c>
      <c r="D755" s="133" t="inlineStr">
        <is>
          <t>인스타그램(전환)</t>
        </is>
      </c>
      <c r="E755" s="133">
        <f>VLOOKUP(G755,매칭테이블!D:E,2,0)</f>
        <v/>
      </c>
      <c r="G755">
        <f>VLOOKUP(A755,'카페24 매칭'!B:C,2,0)</f>
        <v/>
      </c>
      <c r="J755" s="11" t="n">
        <v>955570</v>
      </c>
      <c r="K755">
        <f>VLOOKUP($N755,매칭테이블!$G:$J,2,0)*H755</f>
        <v/>
      </c>
      <c r="L755">
        <f>K755-VLOOKUP($N755,매칭테이블!$G:$J,3,0)*K755</f>
        <v/>
      </c>
      <c r="M755">
        <f>VLOOKUP($N755,매칭테이블!$G:$J,4,0)*H755</f>
        <v/>
      </c>
      <c r="N755">
        <f>F755&amp;E755&amp;G755&amp;I755</f>
        <v/>
      </c>
    </row>
    <row r="756" hidden="1" customFormat="1" s="133">
      <c r="B756" s="150" t="n">
        <v>43880</v>
      </c>
      <c r="C756" s="133">
        <f>TEXT(B756,"aaa")</f>
        <v/>
      </c>
      <c r="D756" s="133" t="inlineStr">
        <is>
          <t>네이버 브랜드검색</t>
        </is>
      </c>
      <c r="E756" s="133">
        <f>VLOOKUP(G756,매칭테이블!D:E,2,0)</f>
        <v/>
      </c>
      <c r="G756">
        <f>VLOOKUP(A756,'카페24 매칭'!B:C,2,0)</f>
        <v/>
      </c>
      <c r="J756" s="11" t="n">
        <v>40000</v>
      </c>
      <c r="K756">
        <f>VLOOKUP($N756,매칭테이블!$G:$J,2,0)*H756</f>
        <v/>
      </c>
      <c r="L756">
        <f>K756-VLOOKUP($N756,매칭테이블!$G:$J,3,0)*K756</f>
        <v/>
      </c>
      <c r="M756">
        <f>VLOOKUP($N756,매칭테이블!$G:$J,4,0)*H756</f>
        <v/>
      </c>
      <c r="N756">
        <f>F756&amp;E756&amp;G756&amp;I756</f>
        <v/>
      </c>
    </row>
    <row r="757" hidden="1" customFormat="1" s="133">
      <c r="B757" s="150" t="n">
        <v>43880</v>
      </c>
      <c r="C757" s="133">
        <f>TEXT(B757,"aaa")</f>
        <v/>
      </c>
      <c r="D757" s="133" t="inlineStr">
        <is>
          <t>네이버 쇼핑검색</t>
        </is>
      </c>
      <c r="E757" s="133">
        <f>VLOOKUP(G757,매칭테이블!D:E,2,0)</f>
        <v/>
      </c>
      <c r="G757">
        <f>VLOOKUP(A757,'카페24 매칭'!B:C,2,0)</f>
        <v/>
      </c>
      <c r="J757" s="11" t="n">
        <v>12530</v>
      </c>
      <c r="K757">
        <f>VLOOKUP($N757,매칭테이블!$G:$J,2,0)*H757</f>
        <v/>
      </c>
      <c r="L757">
        <f>K757-VLOOKUP($N757,매칭테이블!$G:$J,3,0)*K757</f>
        <v/>
      </c>
      <c r="M757">
        <f>VLOOKUP($N757,매칭테이블!$G:$J,4,0)*H757</f>
        <v/>
      </c>
      <c r="N757">
        <f>F757&amp;E757&amp;G757&amp;I757</f>
        <v/>
      </c>
    </row>
    <row r="758" hidden="1" customFormat="1" s="133">
      <c r="B758" s="150" t="n">
        <v>43881</v>
      </c>
      <c r="C758" s="133">
        <f>TEXT(B758,"aaa")</f>
        <v/>
      </c>
      <c r="D758" s="133" t="inlineStr">
        <is>
          <t>인스타그램(랄라블라)</t>
        </is>
      </c>
      <c r="E758" s="133">
        <f>VLOOKUP(G758,매칭테이블!D:E,2,0)</f>
        <v/>
      </c>
      <c r="G758">
        <f>VLOOKUP(A758,'카페24 매칭'!B:C,2,0)</f>
        <v/>
      </c>
      <c r="J758" s="11" t="n">
        <v>25396</v>
      </c>
      <c r="K758">
        <f>VLOOKUP($N758,매칭테이블!$G:$J,2,0)*H758</f>
        <v/>
      </c>
      <c r="L758">
        <f>K758-VLOOKUP($N758,매칭테이블!$G:$J,3,0)*K758</f>
        <v/>
      </c>
      <c r="M758">
        <f>VLOOKUP($N758,매칭테이블!$G:$J,4,0)*H758</f>
        <v/>
      </c>
      <c r="N758">
        <f>F758&amp;E758&amp;G758&amp;I758</f>
        <v/>
      </c>
    </row>
    <row r="759" hidden="1" customFormat="1" s="133">
      <c r="B759" s="150" t="n">
        <v>43881</v>
      </c>
      <c r="C759" s="133">
        <f>TEXT(B759,"aaa")</f>
        <v/>
      </c>
      <c r="D759" s="133" t="inlineStr">
        <is>
          <t>인스타그램(블로그)</t>
        </is>
      </c>
      <c r="E759" s="133">
        <f>VLOOKUP(G759,매칭테이블!D:E,2,0)</f>
        <v/>
      </c>
      <c r="G759">
        <f>VLOOKUP(A759,'카페24 매칭'!B:C,2,0)</f>
        <v/>
      </c>
      <c r="J759" s="11" t="n">
        <v>49969</v>
      </c>
      <c r="K759">
        <f>VLOOKUP($N759,매칭테이블!$G:$J,2,0)*H759</f>
        <v/>
      </c>
      <c r="L759">
        <f>K759-VLOOKUP($N759,매칭테이블!$G:$J,3,0)*K759</f>
        <v/>
      </c>
      <c r="M759">
        <f>VLOOKUP($N759,매칭테이블!$G:$J,4,0)*H759</f>
        <v/>
      </c>
      <c r="N759">
        <f>F759&amp;E759&amp;G759&amp;I759</f>
        <v/>
      </c>
    </row>
    <row r="760" hidden="1" customFormat="1" s="133">
      <c r="B760" s="150" t="n">
        <v>43881</v>
      </c>
      <c r="C760" s="133">
        <f>TEXT(B760,"aaa")</f>
        <v/>
      </c>
      <c r="D760" s="133" t="inlineStr">
        <is>
          <t>인스타그램(전환)</t>
        </is>
      </c>
      <c r="E760" s="133">
        <f>VLOOKUP(G760,매칭테이블!D:E,2,0)</f>
        <v/>
      </c>
      <c r="G760">
        <f>VLOOKUP(A760,'카페24 매칭'!B:C,2,0)</f>
        <v/>
      </c>
      <c r="J760" s="11" t="n">
        <v>152714</v>
      </c>
      <c r="K760">
        <f>VLOOKUP($N760,매칭테이블!$G:$J,2,0)*H760</f>
        <v/>
      </c>
      <c r="L760">
        <f>K760-VLOOKUP($N760,매칭테이블!$G:$J,3,0)*K760</f>
        <v/>
      </c>
      <c r="M760">
        <f>VLOOKUP($N760,매칭테이블!$G:$J,4,0)*H760</f>
        <v/>
      </c>
      <c r="N760">
        <f>F760&amp;E760&amp;G760&amp;I760</f>
        <v/>
      </c>
    </row>
    <row r="761" hidden="1" customFormat="1" s="133">
      <c r="B761" s="150" t="n">
        <v>43881</v>
      </c>
      <c r="C761" s="133">
        <f>TEXT(B761,"aaa")</f>
        <v/>
      </c>
      <c r="D761" s="133" t="inlineStr">
        <is>
          <t>인스타그램(리타게팅 전환)</t>
        </is>
      </c>
      <c r="E761" s="133">
        <f>VLOOKUP(G761,매칭테이블!D:E,2,0)</f>
        <v/>
      </c>
      <c r="G761">
        <f>VLOOKUP(A761,'카페24 매칭'!B:C,2,0)</f>
        <v/>
      </c>
      <c r="J761" s="11" t="n">
        <v>100943</v>
      </c>
      <c r="K761">
        <f>VLOOKUP($N761,매칭테이블!$G:$J,2,0)*H761</f>
        <v/>
      </c>
      <c r="L761">
        <f>K761-VLOOKUP($N761,매칭테이블!$G:$J,3,0)*K761</f>
        <v/>
      </c>
      <c r="M761">
        <f>VLOOKUP($N761,매칭테이블!$G:$J,4,0)*H761</f>
        <v/>
      </c>
      <c r="N761">
        <f>F761&amp;E761&amp;G761&amp;I761</f>
        <v/>
      </c>
    </row>
    <row r="762" hidden="1" customFormat="1" s="133">
      <c r="B762" s="150" t="n">
        <v>43881</v>
      </c>
      <c r="C762" s="133">
        <f>TEXT(B762,"aaa")</f>
        <v/>
      </c>
      <c r="D762" s="133" t="inlineStr">
        <is>
          <t>페이스북(전환)</t>
        </is>
      </c>
      <c r="E762" s="133">
        <f>VLOOKUP(G762,매칭테이블!D:E,2,0)</f>
        <v/>
      </c>
      <c r="G762">
        <f>VLOOKUP(A762,'카페24 매칭'!B:C,2,0)</f>
        <v/>
      </c>
      <c r="J762" s="11" t="n">
        <v>117740</v>
      </c>
      <c r="K762">
        <f>VLOOKUP($N762,매칭테이블!$G:$J,2,0)*H762</f>
        <v/>
      </c>
      <c r="L762">
        <f>K762-VLOOKUP($N762,매칭테이블!$G:$J,3,0)*K762</f>
        <v/>
      </c>
      <c r="M762">
        <f>VLOOKUP($N762,매칭테이블!$G:$J,4,0)*H762</f>
        <v/>
      </c>
      <c r="N762">
        <f>F762&amp;E762&amp;G762&amp;I762</f>
        <v/>
      </c>
    </row>
    <row r="763" hidden="1" customFormat="1" s="133">
      <c r="B763" s="150" t="n">
        <v>43881</v>
      </c>
      <c r="C763" s="133">
        <f>TEXT(B763,"aaa")</f>
        <v/>
      </c>
      <c r="D763" s="133" t="inlineStr">
        <is>
          <t>인스타그램(전환)</t>
        </is>
      </c>
      <c r="E763" s="133">
        <f>VLOOKUP(G763,매칭테이블!D:E,2,0)</f>
        <v/>
      </c>
      <c r="G763">
        <f>VLOOKUP(A763,'카페24 매칭'!B:C,2,0)</f>
        <v/>
      </c>
      <c r="J763" s="11" t="n">
        <v>986135</v>
      </c>
      <c r="K763">
        <f>VLOOKUP($N763,매칭테이블!$G:$J,2,0)*H763</f>
        <v/>
      </c>
      <c r="L763">
        <f>K763-VLOOKUP($N763,매칭테이블!$G:$J,3,0)*K763</f>
        <v/>
      </c>
      <c r="M763">
        <f>VLOOKUP($N763,매칭테이블!$G:$J,4,0)*H763</f>
        <v/>
      </c>
      <c r="N763">
        <f>F763&amp;E763&amp;G763&amp;I763</f>
        <v/>
      </c>
    </row>
    <row r="764" hidden="1" customFormat="1" s="133">
      <c r="B764" s="150" t="n">
        <v>43881</v>
      </c>
      <c r="C764" s="133">
        <f>TEXT(B764,"aaa")</f>
        <v/>
      </c>
      <c r="D764" s="133" t="inlineStr">
        <is>
          <t>네이버 브랜드검색</t>
        </is>
      </c>
      <c r="E764" s="133">
        <f>VLOOKUP(G764,매칭테이블!D:E,2,0)</f>
        <v/>
      </c>
      <c r="G764">
        <f>VLOOKUP(A764,'카페24 매칭'!B:C,2,0)</f>
        <v/>
      </c>
      <c r="J764" s="11" t="n">
        <v>40000</v>
      </c>
      <c r="K764">
        <f>VLOOKUP($N764,매칭테이블!$G:$J,2,0)*H764</f>
        <v/>
      </c>
      <c r="L764">
        <f>K764-VLOOKUP($N764,매칭테이블!$G:$J,3,0)*K764</f>
        <v/>
      </c>
      <c r="M764">
        <f>VLOOKUP($N764,매칭테이블!$G:$J,4,0)*H764</f>
        <v/>
      </c>
      <c r="N764">
        <f>F764&amp;E764&amp;G764&amp;I764</f>
        <v/>
      </c>
    </row>
    <row r="765" hidden="1" customFormat="1" s="133">
      <c r="B765" s="150" t="n">
        <v>43881</v>
      </c>
      <c r="C765" s="133">
        <f>TEXT(B765,"aaa")</f>
        <v/>
      </c>
      <c r="D765" s="133" t="inlineStr">
        <is>
          <t>네이버 쇼핑검색</t>
        </is>
      </c>
      <c r="E765" s="133">
        <f>VLOOKUP(G765,매칭테이블!D:E,2,0)</f>
        <v/>
      </c>
      <c r="G765">
        <f>VLOOKUP(A765,'카페24 매칭'!B:C,2,0)</f>
        <v/>
      </c>
      <c r="J765" s="11" t="n">
        <v>8520</v>
      </c>
      <c r="K765">
        <f>VLOOKUP($N765,매칭테이블!$G:$J,2,0)*H765</f>
        <v/>
      </c>
      <c r="L765">
        <f>K765-VLOOKUP($N765,매칭테이블!$G:$J,3,0)*K765</f>
        <v/>
      </c>
      <c r="M765">
        <f>VLOOKUP($N765,매칭테이블!$G:$J,4,0)*H765</f>
        <v/>
      </c>
      <c r="N765">
        <f>F765&amp;E765&amp;G765&amp;I765</f>
        <v/>
      </c>
    </row>
    <row r="766" hidden="1" customFormat="1" s="133">
      <c r="B766" s="150" t="n">
        <v>43882</v>
      </c>
      <c r="C766" s="133">
        <f>TEXT(B766,"aaa")</f>
        <v/>
      </c>
      <c r="D766" s="133" t="inlineStr">
        <is>
          <t>인스타그램(랄라블라)</t>
        </is>
      </c>
      <c r="E766" s="133">
        <f>VLOOKUP(G766,매칭테이블!D:E,2,0)</f>
        <v/>
      </c>
      <c r="G766">
        <f>VLOOKUP(A766,'카페24 매칭'!B:C,2,0)</f>
        <v/>
      </c>
      <c r="J766" s="11" t="n">
        <v>23660</v>
      </c>
      <c r="K766">
        <f>VLOOKUP($N766,매칭테이블!$G:$J,2,0)*H766</f>
        <v/>
      </c>
      <c r="L766">
        <f>K766-VLOOKUP($N766,매칭테이블!$G:$J,3,0)*K766</f>
        <v/>
      </c>
      <c r="M766">
        <f>VLOOKUP($N766,매칭테이블!$G:$J,4,0)*H766</f>
        <v/>
      </c>
      <c r="N766">
        <f>F766&amp;E766&amp;G766&amp;I766</f>
        <v/>
      </c>
    </row>
    <row r="767" hidden="1" customFormat="1" s="133">
      <c r="B767" s="150" t="n">
        <v>43882</v>
      </c>
      <c r="C767" s="133">
        <f>TEXT(B767,"aaa")</f>
        <v/>
      </c>
      <c r="D767" s="133" t="inlineStr">
        <is>
          <t>인스타그램(블로그)</t>
        </is>
      </c>
      <c r="E767" s="133">
        <f>VLOOKUP(G767,매칭테이블!D:E,2,0)</f>
        <v/>
      </c>
      <c r="G767">
        <f>VLOOKUP(A767,'카페24 매칭'!B:C,2,0)</f>
        <v/>
      </c>
      <c r="J767" s="11" t="n">
        <v>49631</v>
      </c>
      <c r="K767">
        <f>VLOOKUP($N767,매칭테이블!$G:$J,2,0)*H767</f>
        <v/>
      </c>
      <c r="L767">
        <f>K767-VLOOKUP($N767,매칭테이블!$G:$J,3,0)*K767</f>
        <v/>
      </c>
      <c r="M767">
        <f>VLOOKUP($N767,매칭테이블!$G:$J,4,0)*H767</f>
        <v/>
      </c>
      <c r="N767">
        <f>F767&amp;E767&amp;G767&amp;I767</f>
        <v/>
      </c>
    </row>
    <row r="768" hidden="1" customFormat="1" s="133">
      <c r="B768" s="150" t="n">
        <v>43882</v>
      </c>
      <c r="C768" s="133">
        <f>TEXT(B768,"aaa")</f>
        <v/>
      </c>
      <c r="D768" s="133" t="inlineStr">
        <is>
          <t>인스타그램(전환)</t>
        </is>
      </c>
      <c r="E768" s="133">
        <f>VLOOKUP(G768,매칭테이블!D:E,2,0)</f>
        <v/>
      </c>
      <c r="G768">
        <f>VLOOKUP(A768,'카페24 매칭'!B:C,2,0)</f>
        <v/>
      </c>
      <c r="J768" s="11" t="n">
        <v>148239</v>
      </c>
      <c r="K768">
        <f>VLOOKUP($N768,매칭테이블!$G:$J,2,0)*H768</f>
        <v/>
      </c>
      <c r="L768">
        <f>K768-VLOOKUP($N768,매칭테이블!$G:$J,3,0)*K768</f>
        <v/>
      </c>
      <c r="M768">
        <f>VLOOKUP($N768,매칭테이블!$G:$J,4,0)*H768</f>
        <v/>
      </c>
      <c r="N768">
        <f>F768&amp;E768&amp;G768&amp;I768</f>
        <v/>
      </c>
    </row>
    <row r="769" hidden="1" customFormat="1" s="133">
      <c r="B769" s="150" t="n">
        <v>43882</v>
      </c>
      <c r="C769" s="133">
        <f>TEXT(B769,"aaa")</f>
        <v/>
      </c>
      <c r="D769" s="133" t="inlineStr">
        <is>
          <t>인스타그램(리타게팅 전환)</t>
        </is>
      </c>
      <c r="E769" s="133">
        <f>VLOOKUP(G769,매칭테이블!D:E,2,0)</f>
        <v/>
      </c>
      <c r="G769">
        <f>VLOOKUP(A769,'카페24 매칭'!B:C,2,0)</f>
        <v/>
      </c>
      <c r="J769" s="11" t="n">
        <v>99950</v>
      </c>
      <c r="K769">
        <f>VLOOKUP($N769,매칭테이블!$G:$J,2,0)*H769</f>
        <v/>
      </c>
      <c r="L769">
        <f>K769-VLOOKUP($N769,매칭테이블!$G:$J,3,0)*K769</f>
        <v/>
      </c>
      <c r="M769">
        <f>VLOOKUP($N769,매칭테이블!$G:$J,4,0)*H769</f>
        <v/>
      </c>
      <c r="N769">
        <f>F769&amp;E769&amp;G769&amp;I769</f>
        <v/>
      </c>
    </row>
    <row r="770" hidden="1" customFormat="1" s="133">
      <c r="B770" s="150" t="n">
        <v>43882</v>
      </c>
      <c r="C770" s="133">
        <f>TEXT(B770,"aaa")</f>
        <v/>
      </c>
      <c r="D770" s="133" t="inlineStr">
        <is>
          <t>페이스북(전환)</t>
        </is>
      </c>
      <c r="E770" s="133">
        <f>VLOOKUP(G770,매칭테이블!D:E,2,0)</f>
        <v/>
      </c>
      <c r="G770">
        <f>VLOOKUP(A770,'카페24 매칭'!B:C,2,0)</f>
        <v/>
      </c>
      <c r="J770" s="11" t="n">
        <v>116341</v>
      </c>
      <c r="K770">
        <f>VLOOKUP($N770,매칭테이블!$G:$J,2,0)*H770</f>
        <v/>
      </c>
      <c r="L770">
        <f>K770-VLOOKUP($N770,매칭테이블!$G:$J,3,0)*K770</f>
        <v/>
      </c>
      <c r="M770">
        <f>VLOOKUP($N770,매칭테이블!$G:$J,4,0)*H770</f>
        <v/>
      </c>
      <c r="N770">
        <f>F770&amp;E770&amp;G770&amp;I770</f>
        <v/>
      </c>
    </row>
    <row r="771" hidden="1" customFormat="1" s="133">
      <c r="B771" s="150" t="n">
        <v>43882</v>
      </c>
      <c r="C771" s="133">
        <f>TEXT(B771,"aaa")</f>
        <v/>
      </c>
      <c r="D771" s="133" t="inlineStr">
        <is>
          <t>인스타그램(전환)</t>
        </is>
      </c>
      <c r="E771" s="133">
        <f>VLOOKUP(G771,매칭테이블!D:E,2,0)</f>
        <v/>
      </c>
      <c r="G771">
        <f>VLOOKUP(A771,'카페24 매칭'!B:C,2,0)</f>
        <v/>
      </c>
      <c r="J771" s="11" t="n">
        <v>977618</v>
      </c>
      <c r="K771">
        <f>VLOOKUP($N771,매칭테이블!$G:$J,2,0)*H771</f>
        <v/>
      </c>
      <c r="L771">
        <f>K771-VLOOKUP($N771,매칭테이블!$G:$J,3,0)*K771</f>
        <v/>
      </c>
      <c r="M771">
        <f>VLOOKUP($N771,매칭테이블!$G:$J,4,0)*H771</f>
        <v/>
      </c>
      <c r="N771">
        <f>F771&amp;E771&amp;G771&amp;I771</f>
        <v/>
      </c>
    </row>
    <row r="772" hidden="1" customFormat="1" s="133">
      <c r="B772" s="150" t="n">
        <v>43882</v>
      </c>
      <c r="C772" s="133">
        <f>TEXT(B772,"aaa")</f>
        <v/>
      </c>
      <c r="D772" s="133" t="inlineStr">
        <is>
          <t>네이버 브랜드검색</t>
        </is>
      </c>
      <c r="E772" s="133">
        <f>VLOOKUP(G772,매칭테이블!D:E,2,0)</f>
        <v/>
      </c>
      <c r="G772">
        <f>VLOOKUP(A772,'카페24 매칭'!B:C,2,0)</f>
        <v/>
      </c>
      <c r="J772" s="11" t="n">
        <v>40000</v>
      </c>
      <c r="K772">
        <f>VLOOKUP($N772,매칭테이블!$G:$J,2,0)*H772</f>
        <v/>
      </c>
      <c r="L772">
        <f>K772-VLOOKUP($N772,매칭테이블!$G:$J,3,0)*K772</f>
        <v/>
      </c>
      <c r="M772">
        <f>VLOOKUP($N772,매칭테이블!$G:$J,4,0)*H772</f>
        <v/>
      </c>
      <c r="N772">
        <f>F772&amp;E772&amp;G772&amp;I772</f>
        <v/>
      </c>
    </row>
    <row r="773" hidden="1" customFormat="1" s="133">
      <c r="B773" s="150" t="n">
        <v>43882</v>
      </c>
      <c r="C773" s="133">
        <f>TEXT(B773,"aaa")</f>
        <v/>
      </c>
      <c r="D773" s="133" t="inlineStr">
        <is>
          <t>네이버 쇼핑검색</t>
        </is>
      </c>
      <c r="E773" s="133">
        <f>VLOOKUP(G773,매칭테이블!D:E,2,0)</f>
        <v/>
      </c>
      <c r="G773">
        <f>VLOOKUP(A773,'카페24 매칭'!B:C,2,0)</f>
        <v/>
      </c>
      <c r="J773" s="11" t="n">
        <v>4580</v>
      </c>
      <c r="K773">
        <f>VLOOKUP($N773,매칭테이블!$G:$J,2,0)*H773</f>
        <v/>
      </c>
      <c r="L773">
        <f>K773-VLOOKUP($N773,매칭테이블!$G:$J,3,0)*K773</f>
        <v/>
      </c>
      <c r="M773">
        <f>VLOOKUP($N773,매칭테이블!$G:$J,4,0)*H773</f>
        <v/>
      </c>
      <c r="N773">
        <f>F773&amp;E773&amp;G773&amp;I773</f>
        <v/>
      </c>
    </row>
    <row r="774" hidden="1" customFormat="1" s="133">
      <c r="B774" s="150" t="n">
        <v>43883</v>
      </c>
      <c r="C774" s="133">
        <f>TEXT(B774,"aaa")</f>
        <v/>
      </c>
      <c r="D774" s="133" t="inlineStr">
        <is>
          <t>인스타그램(랄라블라)</t>
        </is>
      </c>
      <c r="E774" s="133">
        <f>VLOOKUP(G774,매칭테이블!D:E,2,0)</f>
        <v/>
      </c>
      <c r="G774">
        <f>VLOOKUP(A774,'카페24 매칭'!B:C,2,0)</f>
        <v/>
      </c>
      <c r="J774" s="11" t="n">
        <v>26992</v>
      </c>
      <c r="K774">
        <f>VLOOKUP($N774,매칭테이블!$G:$J,2,0)*H774</f>
        <v/>
      </c>
      <c r="L774">
        <f>K774-VLOOKUP($N774,매칭테이블!$G:$J,3,0)*K774</f>
        <v/>
      </c>
      <c r="M774">
        <f>VLOOKUP($N774,매칭테이블!$G:$J,4,0)*H774</f>
        <v/>
      </c>
      <c r="N774">
        <f>F774&amp;E774&amp;G774&amp;I774</f>
        <v/>
      </c>
    </row>
    <row r="775" hidden="1" customFormat="1" s="133">
      <c r="B775" s="150" t="n">
        <v>43883</v>
      </c>
      <c r="C775" s="133">
        <f>TEXT(B775,"aaa")</f>
        <v/>
      </c>
      <c r="D775" s="133" t="inlineStr">
        <is>
          <t>인스타그램(블로그)</t>
        </is>
      </c>
      <c r="E775" s="133">
        <f>VLOOKUP(G775,매칭테이블!D:E,2,0)</f>
        <v/>
      </c>
      <c r="G775">
        <f>VLOOKUP(A775,'카페24 매칭'!B:C,2,0)</f>
        <v/>
      </c>
      <c r="J775" s="11" t="n">
        <v>52753</v>
      </c>
      <c r="K775">
        <f>VLOOKUP($N775,매칭테이블!$G:$J,2,0)*H775</f>
        <v/>
      </c>
      <c r="L775">
        <f>K775-VLOOKUP($N775,매칭테이블!$G:$J,3,0)*K775</f>
        <v/>
      </c>
      <c r="M775">
        <f>VLOOKUP($N775,매칭테이블!$G:$J,4,0)*H775</f>
        <v/>
      </c>
      <c r="N775">
        <f>F775&amp;E775&amp;G775&amp;I775</f>
        <v/>
      </c>
    </row>
    <row r="776" hidden="1" customFormat="1" s="133">
      <c r="B776" s="150" t="n">
        <v>43883</v>
      </c>
      <c r="C776" s="133">
        <f>TEXT(B776,"aaa")</f>
        <v/>
      </c>
      <c r="D776" s="133" t="inlineStr">
        <is>
          <t>인스타그램(전환)</t>
        </is>
      </c>
      <c r="E776" s="133">
        <f>VLOOKUP(G776,매칭테이블!D:E,2,0)</f>
        <v/>
      </c>
      <c r="G776">
        <f>VLOOKUP(A776,'카페24 매칭'!B:C,2,0)</f>
        <v/>
      </c>
      <c r="J776" s="11" t="n">
        <v>156739</v>
      </c>
      <c r="K776">
        <f>VLOOKUP($N776,매칭테이블!$G:$J,2,0)*H776</f>
        <v/>
      </c>
      <c r="L776">
        <f>K776-VLOOKUP($N776,매칭테이블!$G:$J,3,0)*K776</f>
        <v/>
      </c>
      <c r="M776">
        <f>VLOOKUP($N776,매칭테이블!$G:$J,4,0)*H776</f>
        <v/>
      </c>
      <c r="N776">
        <f>F776&amp;E776&amp;G776&amp;I776</f>
        <v/>
      </c>
    </row>
    <row r="777" hidden="1" customFormat="1" s="133">
      <c r="B777" s="150" t="n">
        <v>43883</v>
      </c>
      <c r="C777" s="133">
        <f>TEXT(B777,"aaa")</f>
        <v/>
      </c>
      <c r="D777" s="133" t="inlineStr">
        <is>
          <t>인스타그램(리타게팅 전환)</t>
        </is>
      </c>
      <c r="E777" s="133">
        <f>VLOOKUP(G777,매칭테이블!D:E,2,0)</f>
        <v/>
      </c>
      <c r="G777">
        <f>VLOOKUP(A777,'카페24 매칭'!B:C,2,0)</f>
        <v/>
      </c>
      <c r="J777" s="11" t="n">
        <v>102911</v>
      </c>
      <c r="K777">
        <f>VLOOKUP($N777,매칭테이블!$G:$J,2,0)*H777</f>
        <v/>
      </c>
      <c r="L777">
        <f>K777-VLOOKUP($N777,매칭테이블!$G:$J,3,0)*K777</f>
        <v/>
      </c>
      <c r="M777">
        <f>VLOOKUP($N777,매칭테이블!$G:$J,4,0)*H777</f>
        <v/>
      </c>
      <c r="N777">
        <f>F777&amp;E777&amp;G777&amp;I777</f>
        <v/>
      </c>
    </row>
    <row r="778" hidden="1" customFormat="1" s="133">
      <c r="B778" s="150" t="n">
        <v>43883</v>
      </c>
      <c r="C778" s="133">
        <f>TEXT(B778,"aaa")</f>
        <v/>
      </c>
      <c r="D778" s="133" t="inlineStr">
        <is>
          <t>페이스북(전환)</t>
        </is>
      </c>
      <c r="E778" s="133">
        <f>VLOOKUP(G778,매칭테이블!D:E,2,0)</f>
        <v/>
      </c>
      <c r="G778">
        <f>VLOOKUP(A778,'카페24 매칭'!B:C,2,0)</f>
        <v/>
      </c>
      <c r="J778" s="11" t="n">
        <v>116977</v>
      </c>
      <c r="K778">
        <f>VLOOKUP($N778,매칭테이블!$G:$J,2,0)*H778</f>
        <v/>
      </c>
      <c r="L778">
        <f>K778-VLOOKUP($N778,매칭테이블!$G:$J,3,0)*K778</f>
        <v/>
      </c>
      <c r="M778">
        <f>VLOOKUP($N778,매칭테이블!$G:$J,4,0)*H778</f>
        <v/>
      </c>
      <c r="N778">
        <f>F778&amp;E778&amp;G778&amp;I778</f>
        <v/>
      </c>
    </row>
    <row r="779" hidden="1" customFormat="1" s="133">
      <c r="B779" s="150" t="n">
        <v>43883</v>
      </c>
      <c r="C779" s="133">
        <f>TEXT(B779,"aaa")</f>
        <v/>
      </c>
      <c r="D779" s="133" t="inlineStr">
        <is>
          <t>인스타그램(전환)</t>
        </is>
      </c>
      <c r="E779" s="133">
        <f>VLOOKUP(G779,매칭테이블!D:E,2,0)</f>
        <v/>
      </c>
      <c r="G779">
        <f>VLOOKUP(A779,'카페24 매칭'!B:C,2,0)</f>
        <v/>
      </c>
      <c r="J779" s="11" t="n">
        <v>1038014</v>
      </c>
      <c r="K779">
        <f>VLOOKUP($N779,매칭테이블!$G:$J,2,0)*H779</f>
        <v/>
      </c>
      <c r="L779">
        <f>K779-VLOOKUP($N779,매칭테이블!$G:$J,3,0)*K779</f>
        <v/>
      </c>
      <c r="M779">
        <f>VLOOKUP($N779,매칭테이블!$G:$J,4,0)*H779</f>
        <v/>
      </c>
      <c r="N779">
        <f>F779&amp;E779&amp;G779&amp;I779</f>
        <v/>
      </c>
    </row>
    <row r="780" hidden="1" customFormat="1" s="133">
      <c r="B780" s="150" t="n">
        <v>43883</v>
      </c>
      <c r="C780" s="133">
        <f>TEXT(B780,"aaa")</f>
        <v/>
      </c>
      <c r="D780" s="133" t="inlineStr">
        <is>
          <t>네이버 브랜드검색</t>
        </is>
      </c>
      <c r="E780" s="133">
        <f>VLOOKUP(G780,매칭테이블!D:E,2,0)</f>
        <v/>
      </c>
      <c r="G780">
        <f>VLOOKUP(A780,'카페24 매칭'!B:C,2,0)</f>
        <v/>
      </c>
      <c r="J780" s="11" t="n">
        <v>40000</v>
      </c>
      <c r="K780">
        <f>VLOOKUP($N780,매칭테이블!$G:$J,2,0)*H780</f>
        <v/>
      </c>
      <c r="L780">
        <f>K780-VLOOKUP($N780,매칭테이블!$G:$J,3,0)*K780</f>
        <v/>
      </c>
      <c r="M780">
        <f>VLOOKUP($N780,매칭테이블!$G:$J,4,0)*H780</f>
        <v/>
      </c>
      <c r="N780">
        <f>F780&amp;E780&amp;G780&amp;I780</f>
        <v/>
      </c>
    </row>
    <row r="781" hidden="1" customFormat="1" s="133">
      <c r="B781" s="150" t="n">
        <v>43883</v>
      </c>
      <c r="C781" s="133">
        <f>TEXT(B781,"aaa")</f>
        <v/>
      </c>
      <c r="D781" s="133" t="inlineStr">
        <is>
          <t>네이버 쇼핑검색</t>
        </is>
      </c>
      <c r="E781" s="133">
        <f>VLOOKUP(G781,매칭테이블!D:E,2,0)</f>
        <v/>
      </c>
      <c r="G781">
        <f>VLOOKUP(A781,'카페24 매칭'!B:C,2,0)</f>
        <v/>
      </c>
      <c r="J781" s="11" t="n">
        <v>4530</v>
      </c>
      <c r="K781">
        <f>VLOOKUP($N781,매칭테이블!$G:$J,2,0)*H781</f>
        <v/>
      </c>
      <c r="L781">
        <f>K781-VLOOKUP($N781,매칭테이블!$G:$J,3,0)*K781</f>
        <v/>
      </c>
      <c r="M781">
        <f>VLOOKUP($N781,매칭테이블!$G:$J,4,0)*H781</f>
        <v/>
      </c>
      <c r="N781">
        <f>F781&amp;E781&amp;G781&amp;I781</f>
        <v/>
      </c>
    </row>
    <row r="782" hidden="1" customFormat="1" s="133">
      <c r="B782" s="150" t="n">
        <v>43884</v>
      </c>
      <c r="C782" s="133">
        <f>TEXT(B782,"aaa")</f>
        <v/>
      </c>
      <c r="D782" s="133" t="inlineStr">
        <is>
          <t>인스타그램(랄라블라)</t>
        </is>
      </c>
      <c r="E782" s="133">
        <f>VLOOKUP(G782,매칭테이블!D:E,2,0)</f>
        <v/>
      </c>
      <c r="G782">
        <f>VLOOKUP(A782,'카페24 매칭'!B:C,2,0)</f>
        <v/>
      </c>
      <c r="J782" s="11" t="n">
        <v>25049</v>
      </c>
      <c r="K782">
        <f>VLOOKUP($N782,매칭테이블!$G:$J,2,0)*H782</f>
        <v/>
      </c>
      <c r="L782">
        <f>K782-VLOOKUP($N782,매칭테이블!$G:$J,3,0)*K782</f>
        <v/>
      </c>
      <c r="M782">
        <f>VLOOKUP($N782,매칭테이블!$G:$J,4,0)*H782</f>
        <v/>
      </c>
      <c r="N782">
        <f>F782&amp;E782&amp;G782&amp;I782</f>
        <v/>
      </c>
    </row>
    <row r="783" hidden="1" customFormat="1" s="133">
      <c r="B783" s="150" t="n">
        <v>43884</v>
      </c>
      <c r="C783" s="133">
        <f>TEXT(B783,"aaa")</f>
        <v/>
      </c>
      <c r="D783" s="133" t="inlineStr">
        <is>
          <t>인스타그램(블로그)</t>
        </is>
      </c>
      <c r="E783" s="133">
        <f>VLOOKUP(G783,매칭테이블!D:E,2,0)</f>
        <v/>
      </c>
      <c r="G783">
        <f>VLOOKUP(A783,'카페24 매칭'!B:C,2,0)</f>
        <v/>
      </c>
      <c r="J783" s="11" t="n">
        <v>50231</v>
      </c>
      <c r="K783">
        <f>VLOOKUP($N783,매칭테이블!$G:$J,2,0)*H783</f>
        <v/>
      </c>
      <c r="L783">
        <f>K783-VLOOKUP($N783,매칭테이블!$G:$J,3,0)*K783</f>
        <v/>
      </c>
      <c r="M783">
        <f>VLOOKUP($N783,매칭테이블!$G:$J,4,0)*H783</f>
        <v/>
      </c>
      <c r="N783">
        <f>F783&amp;E783&amp;G783&amp;I783</f>
        <v/>
      </c>
    </row>
    <row r="784" hidden="1" customFormat="1" s="133">
      <c r="B784" s="150" t="n">
        <v>43884</v>
      </c>
      <c r="C784" s="133">
        <f>TEXT(B784,"aaa")</f>
        <v/>
      </c>
      <c r="D784" s="133" t="inlineStr">
        <is>
          <t>인스타그램(전환)</t>
        </is>
      </c>
      <c r="E784" s="133">
        <f>VLOOKUP(G784,매칭테이블!D:E,2,0)</f>
        <v/>
      </c>
      <c r="G784">
        <f>VLOOKUP(A784,'카페24 매칭'!B:C,2,0)</f>
        <v/>
      </c>
      <c r="J784" s="11" t="n">
        <v>150432</v>
      </c>
      <c r="K784">
        <f>VLOOKUP($N784,매칭테이블!$G:$J,2,0)*H784</f>
        <v/>
      </c>
      <c r="L784">
        <f>K784-VLOOKUP($N784,매칭테이블!$G:$J,3,0)*K784</f>
        <v/>
      </c>
      <c r="M784">
        <f>VLOOKUP($N784,매칭테이블!$G:$J,4,0)*H784</f>
        <v/>
      </c>
      <c r="N784">
        <f>F784&amp;E784&amp;G784&amp;I784</f>
        <v/>
      </c>
    </row>
    <row r="785" hidden="1" customFormat="1" s="133">
      <c r="B785" s="150" t="n">
        <v>43884</v>
      </c>
      <c r="C785" s="133">
        <f>TEXT(B785,"aaa")</f>
        <v/>
      </c>
      <c r="D785" s="133" t="inlineStr">
        <is>
          <t>인스타그램(리타게팅 전환)</t>
        </is>
      </c>
      <c r="E785" s="133">
        <f>VLOOKUP(G785,매칭테이블!D:E,2,0)</f>
        <v/>
      </c>
      <c r="G785">
        <f>VLOOKUP(A785,'카페24 매칭'!B:C,2,0)</f>
        <v/>
      </c>
      <c r="J785" s="11" t="n">
        <v>100276</v>
      </c>
      <c r="K785">
        <f>VLOOKUP($N785,매칭테이블!$G:$J,2,0)*H785</f>
        <v/>
      </c>
      <c r="L785">
        <f>K785-VLOOKUP($N785,매칭테이블!$G:$J,3,0)*K785</f>
        <v/>
      </c>
      <c r="M785">
        <f>VLOOKUP($N785,매칭테이블!$G:$J,4,0)*H785</f>
        <v/>
      </c>
      <c r="N785">
        <f>F785&amp;E785&amp;G785&amp;I785</f>
        <v/>
      </c>
    </row>
    <row r="786" hidden="1" customFormat="1" s="133">
      <c r="B786" s="150" t="n">
        <v>43884</v>
      </c>
      <c r="C786" s="133">
        <f>TEXT(B786,"aaa")</f>
        <v/>
      </c>
      <c r="D786" s="133" t="inlineStr">
        <is>
          <t>페이스북(전환)</t>
        </is>
      </c>
      <c r="E786" s="133">
        <f>VLOOKUP(G786,매칭테이블!D:E,2,0)</f>
        <v/>
      </c>
      <c r="G786">
        <f>VLOOKUP(A786,'카페24 매칭'!B:C,2,0)</f>
        <v/>
      </c>
      <c r="J786" s="11" t="n">
        <v>102044</v>
      </c>
      <c r="K786">
        <f>VLOOKUP($N786,매칭테이블!$G:$J,2,0)*H786</f>
        <v/>
      </c>
      <c r="L786">
        <f>K786-VLOOKUP($N786,매칭테이블!$G:$J,3,0)*K786</f>
        <v/>
      </c>
      <c r="M786">
        <f>VLOOKUP($N786,매칭테이블!$G:$J,4,0)*H786</f>
        <v/>
      </c>
      <c r="N786">
        <f>F786&amp;E786&amp;G786&amp;I786</f>
        <v/>
      </c>
    </row>
    <row r="787" hidden="1" customFormat="1" s="133">
      <c r="B787" s="150" t="n">
        <v>43884</v>
      </c>
      <c r="C787" s="133">
        <f>TEXT(B787,"aaa")</f>
        <v/>
      </c>
      <c r="D787" s="133" t="inlineStr">
        <is>
          <t>인스타그램(전환)</t>
        </is>
      </c>
      <c r="E787" s="133">
        <f>VLOOKUP(G787,매칭테이블!D:E,2,0)</f>
        <v/>
      </c>
      <c r="G787">
        <f>VLOOKUP(A787,'카페24 매칭'!B:C,2,0)</f>
        <v/>
      </c>
      <c r="J787" s="11" t="n">
        <v>1156344</v>
      </c>
      <c r="K787">
        <f>VLOOKUP($N787,매칭테이블!$G:$J,2,0)*H787</f>
        <v/>
      </c>
      <c r="L787">
        <f>K787-VLOOKUP($N787,매칭테이블!$G:$J,3,0)*K787</f>
        <v/>
      </c>
      <c r="M787">
        <f>VLOOKUP($N787,매칭테이블!$G:$J,4,0)*H787</f>
        <v/>
      </c>
      <c r="N787">
        <f>F787&amp;E787&amp;G787&amp;I787</f>
        <v/>
      </c>
    </row>
    <row r="788" hidden="1" customFormat="1" s="133">
      <c r="B788" s="150" t="n">
        <v>43884</v>
      </c>
      <c r="C788" s="133">
        <f>TEXT(B788,"aaa")</f>
        <v/>
      </c>
      <c r="D788" s="133" t="inlineStr">
        <is>
          <t>네이버 브랜드검색</t>
        </is>
      </c>
      <c r="E788" s="133">
        <f>VLOOKUP(G788,매칭테이블!D:E,2,0)</f>
        <v/>
      </c>
      <c r="G788">
        <f>VLOOKUP(A788,'카페24 매칭'!B:C,2,0)</f>
        <v/>
      </c>
      <c r="J788" s="11" t="n">
        <v>40000</v>
      </c>
      <c r="K788">
        <f>VLOOKUP($N788,매칭테이블!$G:$J,2,0)*H788</f>
        <v/>
      </c>
      <c r="L788">
        <f>K788-VLOOKUP($N788,매칭테이블!$G:$J,3,0)*K788</f>
        <v/>
      </c>
      <c r="M788">
        <f>VLOOKUP($N788,매칭테이블!$G:$J,4,0)*H788</f>
        <v/>
      </c>
      <c r="N788">
        <f>F788&amp;E788&amp;G788&amp;I788</f>
        <v/>
      </c>
    </row>
    <row r="789" hidden="1" customFormat="1" s="133">
      <c r="B789" s="150" t="n">
        <v>43884</v>
      </c>
      <c r="C789" s="133">
        <f>TEXT(B789,"aaa")</f>
        <v/>
      </c>
      <c r="D789" s="133" t="inlineStr">
        <is>
          <t>네이버 쇼핑검색</t>
        </is>
      </c>
      <c r="E789" s="133">
        <f>VLOOKUP(G789,매칭테이블!D:E,2,0)</f>
        <v/>
      </c>
      <c r="G789">
        <f>VLOOKUP(A789,'카페24 매칭'!B:C,2,0)</f>
        <v/>
      </c>
      <c r="J789" s="11" t="n">
        <v>8410</v>
      </c>
      <c r="K789">
        <f>VLOOKUP($N789,매칭테이블!$G:$J,2,0)*H789</f>
        <v/>
      </c>
      <c r="L789">
        <f>K789-VLOOKUP($N789,매칭테이블!$G:$J,3,0)*K789</f>
        <v/>
      </c>
      <c r="M789">
        <f>VLOOKUP($N789,매칭테이블!$G:$J,4,0)*H789</f>
        <v/>
      </c>
      <c r="N789">
        <f>F789&amp;E789&amp;G789&amp;I789</f>
        <v/>
      </c>
    </row>
    <row r="790" hidden="1" customFormat="1" s="133">
      <c r="B790" s="150" t="n">
        <v>43885</v>
      </c>
      <c r="C790" s="133">
        <f>TEXT(B790,"aaa")</f>
        <v/>
      </c>
      <c r="D790" s="133" t="inlineStr">
        <is>
          <t>인스타그램(랄라블라)</t>
        </is>
      </c>
      <c r="E790" s="133">
        <f>VLOOKUP(G790,매칭테이블!D:E,2,0)</f>
        <v/>
      </c>
      <c r="G790">
        <f>VLOOKUP(A790,'카페24 매칭'!B:C,2,0)</f>
        <v/>
      </c>
      <c r="J790" s="11" t="n">
        <v>25019</v>
      </c>
      <c r="K790">
        <f>VLOOKUP($N790,매칭테이블!$G:$J,2,0)*H790</f>
        <v/>
      </c>
      <c r="L790">
        <f>K790-VLOOKUP($N790,매칭테이블!$G:$J,3,0)*K790</f>
        <v/>
      </c>
      <c r="M790">
        <f>VLOOKUP($N790,매칭테이블!$G:$J,4,0)*H790</f>
        <v/>
      </c>
      <c r="N790">
        <f>F790&amp;E790&amp;G790&amp;I790</f>
        <v/>
      </c>
    </row>
    <row r="791" hidden="1" customFormat="1" s="133">
      <c r="B791" s="150" t="n">
        <v>43885</v>
      </c>
      <c r="C791" s="133">
        <f>TEXT(B791,"aaa")</f>
        <v/>
      </c>
      <c r="D791" s="133" t="inlineStr">
        <is>
          <t>인스타그램(블로그)</t>
        </is>
      </c>
      <c r="E791" s="133">
        <f>VLOOKUP(G791,매칭테이블!D:E,2,0)</f>
        <v/>
      </c>
      <c r="G791">
        <f>VLOOKUP(A791,'카페24 매칭'!B:C,2,0)</f>
        <v/>
      </c>
      <c r="J791" s="11" t="n">
        <v>49616</v>
      </c>
      <c r="K791">
        <f>VLOOKUP($N791,매칭테이블!$G:$J,2,0)*H791</f>
        <v/>
      </c>
      <c r="L791">
        <f>K791-VLOOKUP($N791,매칭테이블!$G:$J,3,0)*K791</f>
        <v/>
      </c>
      <c r="M791">
        <f>VLOOKUP($N791,매칭테이블!$G:$J,4,0)*H791</f>
        <v/>
      </c>
      <c r="N791">
        <f>F791&amp;E791&amp;G791&amp;I791</f>
        <v/>
      </c>
    </row>
    <row r="792" hidden="1" customFormat="1" s="133">
      <c r="B792" s="150" t="n">
        <v>43885</v>
      </c>
      <c r="C792" s="133">
        <f>TEXT(B792,"aaa")</f>
        <v/>
      </c>
      <c r="D792" s="133" t="inlineStr">
        <is>
          <t>인스타그램(전환)</t>
        </is>
      </c>
      <c r="E792" s="133">
        <f>VLOOKUP(G792,매칭테이블!D:E,2,0)</f>
        <v/>
      </c>
      <c r="G792">
        <f>VLOOKUP(A792,'카페24 매칭'!B:C,2,0)</f>
        <v/>
      </c>
      <c r="J792" s="11" t="n">
        <v>145106</v>
      </c>
      <c r="K792">
        <f>VLOOKUP($N792,매칭테이블!$G:$J,2,0)*H792</f>
        <v/>
      </c>
      <c r="L792">
        <f>K792-VLOOKUP($N792,매칭테이블!$G:$J,3,0)*K792</f>
        <v/>
      </c>
      <c r="M792">
        <f>VLOOKUP($N792,매칭테이블!$G:$J,4,0)*H792</f>
        <v/>
      </c>
      <c r="N792">
        <f>F792&amp;E792&amp;G792&amp;I792</f>
        <v/>
      </c>
    </row>
    <row r="793" hidden="1" customFormat="1" s="133">
      <c r="B793" s="150" t="n">
        <v>43885</v>
      </c>
      <c r="C793" s="133">
        <f>TEXT(B793,"aaa")</f>
        <v/>
      </c>
      <c r="D793" s="133" t="inlineStr">
        <is>
          <t>인스타그램(리타게팅 전환)</t>
        </is>
      </c>
      <c r="E793" s="133">
        <f>VLOOKUP(G793,매칭테이블!D:E,2,0)</f>
        <v/>
      </c>
      <c r="G793">
        <f>VLOOKUP(A793,'카페24 매칭'!B:C,2,0)</f>
        <v/>
      </c>
      <c r="J793" s="11" t="n">
        <v>96801</v>
      </c>
      <c r="K793">
        <f>VLOOKUP($N793,매칭테이블!$G:$J,2,0)*H793</f>
        <v/>
      </c>
      <c r="L793">
        <f>K793-VLOOKUP($N793,매칭테이블!$G:$J,3,0)*K793</f>
        <v/>
      </c>
      <c r="M793">
        <f>VLOOKUP($N793,매칭테이블!$G:$J,4,0)*H793</f>
        <v/>
      </c>
      <c r="N793">
        <f>F793&amp;E793&amp;G793&amp;I793</f>
        <v/>
      </c>
    </row>
    <row r="794" hidden="1" customFormat="1" s="133">
      <c r="B794" s="150" t="n">
        <v>43885</v>
      </c>
      <c r="C794" s="133">
        <f>TEXT(B794,"aaa")</f>
        <v/>
      </c>
      <c r="D794" s="133" t="inlineStr">
        <is>
          <t>페이스북(전환)</t>
        </is>
      </c>
      <c r="E794" s="133">
        <f>VLOOKUP(G794,매칭테이블!D:E,2,0)</f>
        <v/>
      </c>
      <c r="G794">
        <f>VLOOKUP(A794,'카페24 매칭'!B:C,2,0)</f>
        <v/>
      </c>
      <c r="J794" s="11" t="n">
        <v>97792</v>
      </c>
      <c r="K794">
        <f>VLOOKUP($N794,매칭테이블!$G:$J,2,0)*H794</f>
        <v/>
      </c>
      <c r="L794">
        <f>K794-VLOOKUP($N794,매칭테이블!$G:$J,3,0)*K794</f>
        <v/>
      </c>
      <c r="M794">
        <f>VLOOKUP($N794,매칭테이블!$G:$J,4,0)*H794</f>
        <v/>
      </c>
      <c r="N794">
        <f>F794&amp;E794&amp;G794&amp;I794</f>
        <v/>
      </c>
    </row>
    <row r="795" hidden="1" customFormat="1" s="133">
      <c r="B795" s="150" t="n">
        <v>43885</v>
      </c>
      <c r="C795" s="133">
        <f>TEXT(B795,"aaa")</f>
        <v/>
      </c>
      <c r="D795" s="133" t="inlineStr">
        <is>
          <t>인스타그램(전환)</t>
        </is>
      </c>
      <c r="E795" s="133">
        <f>VLOOKUP(G795,매칭테이블!D:E,2,0)</f>
        <v/>
      </c>
      <c r="G795">
        <f>VLOOKUP(A795,'카페24 매칭'!B:C,2,0)</f>
        <v/>
      </c>
      <c r="J795" s="11" t="n">
        <v>1577445</v>
      </c>
      <c r="K795">
        <f>VLOOKUP($N795,매칭테이블!$G:$J,2,0)*H795</f>
        <v/>
      </c>
      <c r="L795">
        <f>K795-VLOOKUP($N795,매칭테이블!$G:$J,3,0)*K795</f>
        <v/>
      </c>
      <c r="M795">
        <f>VLOOKUP($N795,매칭테이블!$G:$J,4,0)*H795</f>
        <v/>
      </c>
      <c r="N795">
        <f>F795&amp;E795&amp;G795&amp;I795</f>
        <v/>
      </c>
    </row>
    <row r="796" hidden="1" customFormat="1" s="133">
      <c r="B796" s="150" t="n">
        <v>43885</v>
      </c>
      <c r="C796" s="133">
        <f>TEXT(B796,"aaa")</f>
        <v/>
      </c>
      <c r="D796" s="133" t="inlineStr">
        <is>
          <t>네이버 브랜드검색</t>
        </is>
      </c>
      <c r="E796" s="133">
        <f>VLOOKUP(G796,매칭테이블!D:E,2,0)</f>
        <v/>
      </c>
      <c r="G796">
        <f>VLOOKUP(A796,'카페24 매칭'!B:C,2,0)</f>
        <v/>
      </c>
      <c r="J796" s="11" t="n">
        <v>40000</v>
      </c>
      <c r="K796">
        <f>VLOOKUP($N796,매칭테이블!$G:$J,2,0)*H796</f>
        <v/>
      </c>
      <c r="L796">
        <f>K796-VLOOKUP($N796,매칭테이블!$G:$J,3,0)*K796</f>
        <v/>
      </c>
      <c r="M796">
        <f>VLOOKUP($N796,매칭테이블!$G:$J,4,0)*H796</f>
        <v/>
      </c>
      <c r="N796">
        <f>F796&amp;E796&amp;G796&amp;I796</f>
        <v/>
      </c>
    </row>
    <row r="797" hidden="1" customFormat="1" s="133">
      <c r="B797" s="150" t="n">
        <v>43885</v>
      </c>
      <c r="C797" s="133">
        <f>TEXT(B797,"aaa")</f>
        <v/>
      </c>
      <c r="D797" s="133" t="inlineStr">
        <is>
          <t>네이버 쇼핑검색</t>
        </is>
      </c>
      <c r="E797" s="133">
        <f>VLOOKUP(G797,매칭테이블!D:E,2,0)</f>
        <v/>
      </c>
      <c r="G797">
        <f>VLOOKUP(A797,'카페24 매칭'!B:C,2,0)</f>
        <v/>
      </c>
      <c r="J797" s="11" t="n">
        <v>9170</v>
      </c>
      <c r="K797">
        <f>VLOOKUP($N797,매칭테이블!$G:$J,2,0)*H797</f>
        <v/>
      </c>
      <c r="L797">
        <f>K797-VLOOKUP($N797,매칭테이블!$G:$J,3,0)*K797</f>
        <v/>
      </c>
      <c r="M797">
        <f>VLOOKUP($N797,매칭테이블!$G:$J,4,0)*H797</f>
        <v/>
      </c>
      <c r="N797">
        <f>F797&amp;E797&amp;G797&amp;I797</f>
        <v/>
      </c>
    </row>
    <row r="798" hidden="1" customFormat="1" s="133">
      <c r="B798" s="150" t="n">
        <v>43886</v>
      </c>
      <c r="C798" s="133">
        <f>TEXT(B798,"aaa")</f>
        <v/>
      </c>
      <c r="D798" s="133" t="inlineStr">
        <is>
          <t>인스타그램(랄라블라)</t>
        </is>
      </c>
      <c r="E798" s="133">
        <f>VLOOKUP(G798,매칭테이블!D:E,2,0)</f>
        <v/>
      </c>
      <c r="G798">
        <f>VLOOKUP(A798,'카페24 매칭'!B:C,2,0)</f>
        <v/>
      </c>
      <c r="J798" s="11" t="n">
        <v>21776</v>
      </c>
      <c r="K798">
        <f>VLOOKUP($N798,매칭테이블!$G:$J,2,0)*H798</f>
        <v/>
      </c>
      <c r="L798">
        <f>K798-VLOOKUP($N798,매칭테이블!$G:$J,3,0)*K798</f>
        <v/>
      </c>
      <c r="M798">
        <f>VLOOKUP($N798,매칭테이블!$G:$J,4,0)*H798</f>
        <v/>
      </c>
      <c r="N798">
        <f>F798&amp;E798&amp;G798&amp;I798</f>
        <v/>
      </c>
    </row>
    <row r="799" hidden="1" customFormat="1" s="133">
      <c r="B799" s="150" t="n">
        <v>43886</v>
      </c>
      <c r="C799" s="133">
        <f>TEXT(B799,"aaa")</f>
        <v/>
      </c>
      <c r="D799" s="133" t="inlineStr">
        <is>
          <t>인스타그램(블로그)</t>
        </is>
      </c>
      <c r="E799" s="133">
        <f>VLOOKUP(G799,매칭테이블!D:E,2,0)</f>
        <v/>
      </c>
      <c r="G799">
        <f>VLOOKUP(A799,'카페24 매칭'!B:C,2,0)</f>
        <v/>
      </c>
      <c r="J799" s="11" t="n">
        <v>50163</v>
      </c>
      <c r="K799">
        <f>VLOOKUP($N799,매칭테이블!$G:$J,2,0)*H799</f>
        <v/>
      </c>
      <c r="L799">
        <f>K799-VLOOKUP($N799,매칭테이블!$G:$J,3,0)*K799</f>
        <v/>
      </c>
      <c r="M799">
        <f>VLOOKUP($N799,매칭테이블!$G:$J,4,0)*H799</f>
        <v/>
      </c>
      <c r="N799">
        <f>F799&amp;E799&amp;G799&amp;I799</f>
        <v/>
      </c>
    </row>
    <row r="800" hidden="1" customFormat="1" s="133">
      <c r="B800" s="150" t="n">
        <v>43886</v>
      </c>
      <c r="C800" s="133">
        <f>TEXT(B800,"aaa")</f>
        <v/>
      </c>
      <c r="D800" s="133" t="inlineStr">
        <is>
          <t>인스타그램(전환)</t>
        </is>
      </c>
      <c r="E800" s="133">
        <f>VLOOKUP(G800,매칭테이블!D:E,2,0)</f>
        <v/>
      </c>
      <c r="G800">
        <f>VLOOKUP(A800,'카페24 매칭'!B:C,2,0)</f>
        <v/>
      </c>
      <c r="J800" s="11" t="n">
        <v>151239</v>
      </c>
      <c r="K800">
        <f>VLOOKUP($N800,매칭테이블!$G:$J,2,0)*H800</f>
        <v/>
      </c>
      <c r="L800">
        <f>K800-VLOOKUP($N800,매칭테이블!$G:$J,3,0)*K800</f>
        <v/>
      </c>
      <c r="M800">
        <f>VLOOKUP($N800,매칭테이블!$G:$J,4,0)*H800</f>
        <v/>
      </c>
      <c r="N800">
        <f>F800&amp;E800&amp;G800&amp;I800</f>
        <v/>
      </c>
    </row>
    <row r="801" hidden="1" customFormat="1" s="133">
      <c r="B801" s="150" t="n">
        <v>43886</v>
      </c>
      <c r="C801" s="133">
        <f>TEXT(B801,"aaa")</f>
        <v/>
      </c>
      <c r="D801" s="133" t="inlineStr">
        <is>
          <t>인스타그램(리타게팅 전환)</t>
        </is>
      </c>
      <c r="E801" s="133">
        <f>VLOOKUP(G801,매칭테이블!D:E,2,0)</f>
        <v/>
      </c>
      <c r="G801">
        <f>VLOOKUP(A801,'카페24 매칭'!B:C,2,0)</f>
        <v/>
      </c>
      <c r="J801" s="11" t="n">
        <v>100980</v>
      </c>
      <c r="K801">
        <f>VLOOKUP($N801,매칭테이블!$G:$J,2,0)*H801</f>
        <v/>
      </c>
      <c r="L801">
        <f>K801-VLOOKUP($N801,매칭테이블!$G:$J,3,0)*K801</f>
        <v/>
      </c>
      <c r="M801">
        <f>VLOOKUP($N801,매칭테이블!$G:$J,4,0)*H801</f>
        <v/>
      </c>
      <c r="N801">
        <f>F801&amp;E801&amp;G801&amp;I801</f>
        <v/>
      </c>
    </row>
    <row r="802" hidden="1" customFormat="1" s="133">
      <c r="B802" s="150" t="n">
        <v>43886</v>
      </c>
      <c r="C802" s="133">
        <f>TEXT(B802,"aaa")</f>
        <v/>
      </c>
      <c r="D802" s="133" t="inlineStr">
        <is>
          <t>페이스북(전환)</t>
        </is>
      </c>
      <c r="E802" s="133">
        <f>VLOOKUP(G802,매칭테이블!D:E,2,0)</f>
        <v/>
      </c>
      <c r="G802">
        <f>VLOOKUP(A802,'카페24 매칭'!B:C,2,0)</f>
        <v/>
      </c>
      <c r="J802" s="11" t="n">
        <v>46828</v>
      </c>
      <c r="K802">
        <f>VLOOKUP($N802,매칭테이블!$G:$J,2,0)*H802</f>
        <v/>
      </c>
      <c r="L802">
        <f>K802-VLOOKUP($N802,매칭테이블!$G:$J,3,0)*K802</f>
        <v/>
      </c>
      <c r="M802">
        <f>VLOOKUP($N802,매칭테이블!$G:$J,4,0)*H802</f>
        <v/>
      </c>
      <c r="N802">
        <f>F802&amp;E802&amp;G802&amp;I802</f>
        <v/>
      </c>
    </row>
    <row r="803" hidden="1" customFormat="1" s="133">
      <c r="B803" s="150" t="n">
        <v>43886</v>
      </c>
      <c r="C803" s="133">
        <f>TEXT(B803,"aaa")</f>
        <v/>
      </c>
      <c r="D803" s="133" t="inlineStr">
        <is>
          <t>인스타그램(전환)</t>
        </is>
      </c>
      <c r="E803" s="133">
        <f>VLOOKUP(G803,매칭테이블!D:E,2,0)</f>
        <v/>
      </c>
      <c r="G803">
        <f>VLOOKUP(A803,'카페24 매칭'!B:C,2,0)</f>
        <v/>
      </c>
      <c r="J803" s="11" t="n">
        <v>1981573</v>
      </c>
      <c r="K803">
        <f>VLOOKUP($N803,매칭테이블!$G:$J,2,0)*H803</f>
        <v/>
      </c>
      <c r="L803">
        <f>K803-VLOOKUP($N803,매칭테이블!$G:$J,3,0)*K803</f>
        <v/>
      </c>
      <c r="M803">
        <f>VLOOKUP($N803,매칭테이블!$G:$J,4,0)*H803</f>
        <v/>
      </c>
      <c r="N803">
        <f>F803&amp;E803&amp;G803&amp;I803</f>
        <v/>
      </c>
    </row>
    <row r="804" hidden="1" customFormat="1" s="133">
      <c r="B804" s="150" t="n">
        <v>43886</v>
      </c>
      <c r="C804" s="133">
        <f>TEXT(B804,"aaa")</f>
        <v/>
      </c>
      <c r="D804" s="133" t="inlineStr">
        <is>
          <t>네이버 브랜드검색</t>
        </is>
      </c>
      <c r="E804" s="133">
        <f>VLOOKUP(G804,매칭테이블!D:E,2,0)</f>
        <v/>
      </c>
      <c r="G804">
        <f>VLOOKUP(A804,'카페24 매칭'!B:C,2,0)</f>
        <v/>
      </c>
      <c r="J804" s="11" t="n">
        <v>40000</v>
      </c>
      <c r="K804">
        <f>VLOOKUP($N804,매칭테이블!$G:$J,2,0)*H804</f>
        <v/>
      </c>
      <c r="L804">
        <f>K804-VLOOKUP($N804,매칭테이블!$G:$J,3,0)*K804</f>
        <v/>
      </c>
      <c r="M804">
        <f>VLOOKUP($N804,매칭테이블!$G:$J,4,0)*H804</f>
        <v/>
      </c>
      <c r="N804">
        <f>F804&amp;E804&amp;G804&amp;I804</f>
        <v/>
      </c>
    </row>
    <row r="805" hidden="1" customFormat="1" s="133">
      <c r="B805" s="150" t="n">
        <v>43886</v>
      </c>
      <c r="C805" s="133">
        <f>TEXT(B805,"aaa")</f>
        <v/>
      </c>
      <c r="D805" s="133" t="inlineStr">
        <is>
          <t>네이버 쇼핑검색</t>
        </is>
      </c>
      <c r="E805" s="133">
        <f>VLOOKUP(G805,매칭테이블!D:E,2,0)</f>
        <v/>
      </c>
      <c r="G805">
        <f>VLOOKUP(A805,'카페24 매칭'!B:C,2,0)</f>
        <v/>
      </c>
      <c r="J805" s="11" t="n">
        <v>11300</v>
      </c>
      <c r="K805">
        <f>VLOOKUP($N805,매칭테이블!$G:$J,2,0)*H805</f>
        <v/>
      </c>
      <c r="L805">
        <f>K805-VLOOKUP($N805,매칭테이블!$G:$J,3,0)*K805</f>
        <v/>
      </c>
      <c r="M805">
        <f>VLOOKUP($N805,매칭테이블!$G:$J,4,0)*H805</f>
        <v/>
      </c>
      <c r="N805">
        <f>F805&amp;E805&amp;G805&amp;I805</f>
        <v/>
      </c>
    </row>
    <row r="806" hidden="1" customFormat="1" s="133">
      <c r="B806" s="150" t="n">
        <v>43887</v>
      </c>
      <c r="C806" s="133">
        <f>TEXT(B806,"aaa")</f>
        <v/>
      </c>
      <c r="D806" s="133" t="inlineStr">
        <is>
          <t>인스타그램(랄라블라)</t>
        </is>
      </c>
      <c r="E806" s="133">
        <f>VLOOKUP(G806,매칭테이블!D:E,2,0)</f>
        <v/>
      </c>
      <c r="G806">
        <f>VLOOKUP(A806,'카페24 매칭'!B:C,2,0)</f>
        <v/>
      </c>
      <c r="J806" s="11" t="n">
        <v>24653</v>
      </c>
      <c r="K806">
        <f>VLOOKUP($N806,매칭테이블!$G:$J,2,0)*H806</f>
        <v/>
      </c>
      <c r="L806">
        <f>K806-VLOOKUP($N806,매칭테이블!$G:$J,3,0)*K806</f>
        <v/>
      </c>
      <c r="M806">
        <f>VLOOKUP($N806,매칭테이블!$G:$J,4,0)*H806</f>
        <v/>
      </c>
      <c r="N806">
        <f>F806&amp;E806&amp;G806&amp;I806</f>
        <v/>
      </c>
    </row>
    <row r="807" hidden="1" customFormat="1" s="133">
      <c r="B807" s="150" t="n">
        <v>43887</v>
      </c>
      <c r="C807" s="133">
        <f>TEXT(B807,"aaa")</f>
        <v/>
      </c>
      <c r="D807" s="133" t="inlineStr">
        <is>
          <t>인스타그램(블로그)</t>
        </is>
      </c>
      <c r="E807" s="133">
        <f>VLOOKUP(G807,매칭테이블!D:E,2,0)</f>
        <v/>
      </c>
      <c r="G807">
        <f>VLOOKUP(A807,'카페24 매칭'!B:C,2,0)</f>
        <v/>
      </c>
      <c r="J807" s="11" t="n">
        <v>49299</v>
      </c>
      <c r="K807">
        <f>VLOOKUP($N807,매칭테이블!$G:$J,2,0)*H807</f>
        <v/>
      </c>
      <c r="L807">
        <f>K807-VLOOKUP($N807,매칭테이블!$G:$J,3,0)*K807</f>
        <v/>
      </c>
      <c r="M807">
        <f>VLOOKUP($N807,매칭테이블!$G:$J,4,0)*H807</f>
        <v/>
      </c>
      <c r="N807">
        <f>F807&amp;E807&amp;G807&amp;I807</f>
        <v/>
      </c>
    </row>
    <row r="808" hidden="1" customFormat="1" s="133">
      <c r="B808" s="150" t="n">
        <v>43887</v>
      </c>
      <c r="C808" s="133">
        <f>TEXT(B808,"aaa")</f>
        <v/>
      </c>
      <c r="D808" s="133" t="inlineStr">
        <is>
          <t>인스타그램(전환)</t>
        </is>
      </c>
      <c r="E808" s="133">
        <f>VLOOKUP(G808,매칭테이블!D:E,2,0)</f>
        <v/>
      </c>
      <c r="G808">
        <f>VLOOKUP(A808,'카페24 매칭'!B:C,2,0)</f>
        <v/>
      </c>
      <c r="J808" s="11" t="n">
        <v>150159</v>
      </c>
      <c r="K808">
        <f>VLOOKUP($N808,매칭테이블!$G:$J,2,0)*H808</f>
        <v/>
      </c>
      <c r="L808">
        <f>K808-VLOOKUP($N808,매칭테이블!$G:$J,3,0)*K808</f>
        <v/>
      </c>
      <c r="M808">
        <f>VLOOKUP($N808,매칭테이블!$G:$J,4,0)*H808</f>
        <v/>
      </c>
      <c r="N808">
        <f>F808&amp;E808&amp;G808&amp;I808</f>
        <v/>
      </c>
    </row>
    <row r="809" hidden="1" customFormat="1" s="133">
      <c r="B809" s="150" t="n">
        <v>43887</v>
      </c>
      <c r="C809" s="133">
        <f>TEXT(B809,"aaa")</f>
        <v/>
      </c>
      <c r="D809" s="133" t="inlineStr">
        <is>
          <t>인스타그램(리타게팅 전환)</t>
        </is>
      </c>
      <c r="E809" s="133">
        <f>VLOOKUP(G809,매칭테이블!D:E,2,0)</f>
        <v/>
      </c>
      <c r="G809">
        <f>VLOOKUP(A809,'카페24 매칭'!B:C,2,0)</f>
        <v/>
      </c>
      <c r="J809" s="11" t="n">
        <v>100641</v>
      </c>
      <c r="K809">
        <f>VLOOKUP($N809,매칭테이블!$G:$J,2,0)*H809</f>
        <v/>
      </c>
      <c r="L809">
        <f>K809-VLOOKUP($N809,매칭테이블!$G:$J,3,0)*K809</f>
        <v/>
      </c>
      <c r="M809">
        <f>VLOOKUP($N809,매칭테이블!$G:$J,4,0)*H809</f>
        <v/>
      </c>
      <c r="N809">
        <f>F809&amp;E809&amp;G809&amp;I809</f>
        <v/>
      </c>
    </row>
    <row r="810" hidden="1" customFormat="1" s="133">
      <c r="B810" s="150" t="n">
        <v>43887</v>
      </c>
      <c r="C810" s="133">
        <f>TEXT(B810,"aaa")</f>
        <v/>
      </c>
      <c r="D810" s="133" t="inlineStr">
        <is>
          <t>인스타그램(리타게팅 전환)</t>
        </is>
      </c>
      <c r="E810" s="133">
        <f>VLOOKUP(G810,매칭테이블!D:E,2,0)</f>
        <v/>
      </c>
      <c r="G810">
        <f>VLOOKUP(A810,'카페24 매칭'!B:C,2,0)</f>
        <v/>
      </c>
      <c r="J810" s="11" t="n">
        <v>111254</v>
      </c>
      <c r="K810">
        <f>VLOOKUP($N810,매칭테이블!$G:$J,2,0)*H810</f>
        <v/>
      </c>
      <c r="L810">
        <f>K810-VLOOKUP($N810,매칭테이블!$G:$J,3,0)*K810</f>
        <v/>
      </c>
      <c r="M810">
        <f>VLOOKUP($N810,매칭테이블!$G:$J,4,0)*H810</f>
        <v/>
      </c>
      <c r="N810">
        <f>F810&amp;E810&amp;G810&amp;I810</f>
        <v/>
      </c>
    </row>
    <row r="811" hidden="1" customFormat="1" s="133">
      <c r="B811" s="150" t="n">
        <v>43887</v>
      </c>
      <c r="C811" s="133">
        <f>TEXT(B811,"aaa")</f>
        <v/>
      </c>
      <c r="D811" s="133" t="inlineStr">
        <is>
          <t>페이스북(전환)</t>
        </is>
      </c>
      <c r="E811" s="133">
        <f>VLOOKUP(G811,매칭테이블!D:E,2,0)</f>
        <v/>
      </c>
      <c r="G811">
        <f>VLOOKUP(A811,'카페24 매칭'!B:C,2,0)</f>
        <v/>
      </c>
      <c r="J811" s="11" t="n">
        <v>113862</v>
      </c>
      <c r="K811">
        <f>VLOOKUP($N811,매칭테이블!$G:$J,2,0)*H811</f>
        <v/>
      </c>
      <c r="L811">
        <f>K811-VLOOKUP($N811,매칭테이블!$G:$J,3,0)*K811</f>
        <v/>
      </c>
      <c r="M811">
        <f>VLOOKUP($N811,매칭테이블!$G:$J,4,0)*H811</f>
        <v/>
      </c>
      <c r="N811">
        <f>F811&amp;E811&amp;G811&amp;I811</f>
        <v/>
      </c>
    </row>
    <row r="812" hidden="1" customFormat="1" s="133">
      <c r="B812" s="150" t="n">
        <v>43887</v>
      </c>
      <c r="C812" s="133">
        <f>TEXT(B812,"aaa")</f>
        <v/>
      </c>
      <c r="D812" s="133" t="inlineStr">
        <is>
          <t>인스타그램(전환)</t>
        </is>
      </c>
      <c r="E812" s="133">
        <f>VLOOKUP(G812,매칭테이블!D:E,2,0)</f>
        <v/>
      </c>
      <c r="G812">
        <f>VLOOKUP(A812,'카페24 매칭'!B:C,2,0)</f>
        <v/>
      </c>
      <c r="J812" s="11" t="n">
        <v>1508890</v>
      </c>
      <c r="K812">
        <f>VLOOKUP($N812,매칭테이블!$G:$J,2,0)*H812</f>
        <v/>
      </c>
      <c r="L812">
        <f>K812-VLOOKUP($N812,매칭테이블!$G:$J,3,0)*K812</f>
        <v/>
      </c>
      <c r="M812">
        <f>VLOOKUP($N812,매칭테이블!$G:$J,4,0)*H812</f>
        <v/>
      </c>
      <c r="N812">
        <f>F812&amp;E812&amp;G812&amp;I812</f>
        <v/>
      </c>
    </row>
    <row r="813" hidden="1" customFormat="1" s="133">
      <c r="B813" s="150" t="n">
        <v>43887</v>
      </c>
      <c r="C813" s="133">
        <f>TEXT(B813,"aaa")</f>
        <v/>
      </c>
      <c r="D813" s="133" t="inlineStr">
        <is>
          <t>네이버 브랜드검색</t>
        </is>
      </c>
      <c r="E813" s="133">
        <f>VLOOKUP(G813,매칭테이블!D:E,2,0)</f>
        <v/>
      </c>
      <c r="G813">
        <f>VLOOKUP(A813,'카페24 매칭'!B:C,2,0)</f>
        <v/>
      </c>
      <c r="J813" s="11" t="n">
        <v>40000</v>
      </c>
      <c r="K813">
        <f>VLOOKUP($N813,매칭테이블!$G:$J,2,0)*H813</f>
        <v/>
      </c>
      <c r="L813">
        <f>K813-VLOOKUP($N813,매칭테이블!$G:$J,3,0)*K813</f>
        <v/>
      </c>
      <c r="M813">
        <f>VLOOKUP($N813,매칭테이블!$G:$J,4,0)*H813</f>
        <v/>
      </c>
      <c r="N813">
        <f>F813&amp;E813&amp;G813&amp;I813</f>
        <v/>
      </c>
    </row>
    <row r="814" hidden="1" customFormat="1" s="133">
      <c r="B814" s="150" t="n">
        <v>43887</v>
      </c>
      <c r="C814" s="133">
        <f>TEXT(B814,"aaa")</f>
        <v/>
      </c>
      <c r="D814" s="133" t="inlineStr">
        <is>
          <t>네이버 쇼핑검색</t>
        </is>
      </c>
      <c r="E814" s="133">
        <f>VLOOKUP(G814,매칭테이블!D:E,2,0)</f>
        <v/>
      </c>
      <c r="G814">
        <f>VLOOKUP(A814,'카페24 매칭'!B:C,2,0)</f>
        <v/>
      </c>
      <c r="J814" s="11" t="n">
        <v>10180</v>
      </c>
      <c r="K814">
        <f>VLOOKUP($N814,매칭테이블!$G:$J,2,0)*H814</f>
        <v/>
      </c>
      <c r="L814">
        <f>K814-VLOOKUP($N814,매칭테이블!$G:$J,3,0)*K814</f>
        <v/>
      </c>
      <c r="M814">
        <f>VLOOKUP($N814,매칭테이블!$G:$J,4,0)*H814</f>
        <v/>
      </c>
      <c r="N814">
        <f>F814&amp;E814&amp;G814&amp;I814</f>
        <v/>
      </c>
    </row>
    <row r="815" hidden="1" customFormat="1" s="133">
      <c r="B815" s="150" t="n">
        <v>43888</v>
      </c>
      <c r="C815" s="133">
        <f>TEXT(B815,"aaa")</f>
        <v/>
      </c>
      <c r="D815" s="133" t="inlineStr">
        <is>
          <t>인스타그램(랄라블라)</t>
        </is>
      </c>
      <c r="E815" s="133">
        <f>VLOOKUP(G815,매칭테이블!D:E,2,0)</f>
        <v/>
      </c>
      <c r="G815">
        <f>VLOOKUP(A815,'카페24 매칭'!B:C,2,0)</f>
        <v/>
      </c>
      <c r="J815" s="11" t="n">
        <v>23750</v>
      </c>
      <c r="K815">
        <f>VLOOKUP($N815,매칭테이블!$G:$J,2,0)*H815</f>
        <v/>
      </c>
      <c r="L815">
        <f>K815-VLOOKUP($N815,매칭테이블!$G:$J,3,0)*K815</f>
        <v/>
      </c>
      <c r="M815">
        <f>VLOOKUP($N815,매칭테이블!$G:$J,4,0)*H815</f>
        <v/>
      </c>
      <c r="N815">
        <f>F815&amp;E815&amp;G815&amp;I815</f>
        <v/>
      </c>
    </row>
    <row r="816" hidden="1" customFormat="1" s="133">
      <c r="B816" s="150" t="n">
        <v>43888</v>
      </c>
      <c r="C816" s="133">
        <f>TEXT(B816,"aaa")</f>
        <v/>
      </c>
      <c r="D816" s="133" t="inlineStr">
        <is>
          <t>인스타그램(블로그)</t>
        </is>
      </c>
      <c r="E816" s="133">
        <f>VLOOKUP(G816,매칭테이블!D:E,2,0)</f>
        <v/>
      </c>
      <c r="G816">
        <f>VLOOKUP(A816,'카페24 매칭'!B:C,2,0)</f>
        <v/>
      </c>
      <c r="J816" s="11" t="n">
        <v>50451</v>
      </c>
      <c r="K816">
        <f>VLOOKUP($N816,매칭테이블!$G:$J,2,0)*H816</f>
        <v/>
      </c>
      <c r="L816">
        <f>K816-VLOOKUP($N816,매칭테이블!$G:$J,3,0)*K816</f>
        <v/>
      </c>
      <c r="M816">
        <f>VLOOKUP($N816,매칭테이블!$G:$J,4,0)*H816</f>
        <v/>
      </c>
      <c r="N816">
        <f>F816&amp;E816&amp;G816&amp;I816</f>
        <v/>
      </c>
    </row>
    <row r="817" hidden="1" customFormat="1" s="133">
      <c r="B817" s="150" t="n">
        <v>43888</v>
      </c>
      <c r="C817" s="133">
        <f>TEXT(B817,"aaa")</f>
        <v/>
      </c>
      <c r="D817" s="133" t="inlineStr">
        <is>
          <t>인스타그램(리타게팅 전환)</t>
        </is>
      </c>
      <c r="E817" s="133">
        <f>VLOOKUP(G817,매칭테이블!D:E,2,0)</f>
        <v/>
      </c>
      <c r="G817">
        <f>VLOOKUP(A817,'카페24 매칭'!B:C,2,0)</f>
        <v/>
      </c>
      <c r="J817" s="11" t="n">
        <v>182686</v>
      </c>
      <c r="K817">
        <f>VLOOKUP($N817,매칭테이블!$G:$J,2,0)*H817</f>
        <v/>
      </c>
      <c r="L817">
        <f>K817-VLOOKUP($N817,매칭테이블!$G:$J,3,0)*K817</f>
        <v/>
      </c>
      <c r="M817">
        <f>VLOOKUP($N817,매칭테이블!$G:$J,4,0)*H817</f>
        <v/>
      </c>
      <c r="N817">
        <f>F817&amp;E817&amp;G817&amp;I817</f>
        <v/>
      </c>
    </row>
    <row r="818" hidden="1" customFormat="1" s="133">
      <c r="B818" s="150" t="n">
        <v>43888</v>
      </c>
      <c r="C818" s="133">
        <f>TEXT(B818,"aaa")</f>
        <v/>
      </c>
      <c r="D818" s="133" t="inlineStr">
        <is>
          <t>인스타그램(전환)</t>
        </is>
      </c>
      <c r="E818" s="133">
        <f>VLOOKUP(G818,매칭테이블!D:E,2,0)</f>
        <v/>
      </c>
      <c r="G818">
        <f>VLOOKUP(A818,'카페24 매칭'!B:C,2,0)</f>
        <v/>
      </c>
      <c r="J818" s="11" t="n">
        <v>151008</v>
      </c>
      <c r="K818">
        <f>VLOOKUP($N818,매칭테이블!$G:$J,2,0)*H818</f>
        <v/>
      </c>
      <c r="L818">
        <f>K818-VLOOKUP($N818,매칭테이블!$G:$J,3,0)*K818</f>
        <v/>
      </c>
      <c r="M818">
        <f>VLOOKUP($N818,매칭테이블!$G:$J,4,0)*H818</f>
        <v/>
      </c>
      <c r="N818">
        <f>F818&amp;E818&amp;G818&amp;I818</f>
        <v/>
      </c>
    </row>
    <row r="819" hidden="1" customFormat="1" s="133">
      <c r="B819" s="150" t="n">
        <v>43888</v>
      </c>
      <c r="C819" s="133">
        <f>TEXT(B819,"aaa")</f>
        <v/>
      </c>
      <c r="D819" s="133" t="inlineStr">
        <is>
          <t>인스타그램(리타게팅 전환)</t>
        </is>
      </c>
      <c r="E819" s="133">
        <f>VLOOKUP(G819,매칭테이블!D:E,2,0)</f>
        <v/>
      </c>
      <c r="G819">
        <f>VLOOKUP(A819,'카페24 매칭'!B:C,2,0)</f>
        <v/>
      </c>
      <c r="J819" s="11" t="n">
        <v>98364</v>
      </c>
      <c r="K819">
        <f>VLOOKUP($N819,매칭테이블!$G:$J,2,0)*H819</f>
        <v/>
      </c>
      <c r="L819">
        <f>K819-VLOOKUP($N819,매칭테이블!$G:$J,3,0)*K819</f>
        <v/>
      </c>
      <c r="M819">
        <f>VLOOKUP($N819,매칭테이블!$G:$J,4,0)*H819</f>
        <v/>
      </c>
      <c r="N819">
        <f>F819&amp;E819&amp;G819&amp;I819</f>
        <v/>
      </c>
    </row>
    <row r="820" hidden="1" customFormat="1" s="133">
      <c r="B820" s="150" t="n">
        <v>43888</v>
      </c>
      <c r="C820" s="133">
        <f>TEXT(B820,"aaa")</f>
        <v/>
      </c>
      <c r="D820" s="133" t="inlineStr">
        <is>
          <t>페이스북(전환)</t>
        </is>
      </c>
      <c r="E820" s="133">
        <f>VLOOKUP(G820,매칭테이블!D:E,2,0)</f>
        <v/>
      </c>
      <c r="G820">
        <f>VLOOKUP(A820,'카페24 매칭'!B:C,2,0)</f>
        <v/>
      </c>
      <c r="J820" s="11" t="n">
        <v>114945</v>
      </c>
      <c r="K820">
        <f>VLOOKUP($N820,매칭테이블!$G:$J,2,0)*H820</f>
        <v/>
      </c>
      <c r="L820">
        <f>K820-VLOOKUP($N820,매칭테이블!$G:$J,3,0)*K820</f>
        <v/>
      </c>
      <c r="M820">
        <f>VLOOKUP($N820,매칭테이블!$G:$J,4,0)*H820</f>
        <v/>
      </c>
      <c r="N820">
        <f>F820&amp;E820&amp;G820&amp;I820</f>
        <v/>
      </c>
    </row>
    <row r="821" hidden="1" customFormat="1" s="133">
      <c r="B821" s="150" t="n">
        <v>43888</v>
      </c>
      <c r="C821" s="133">
        <f>TEXT(B821,"aaa")</f>
        <v/>
      </c>
      <c r="D821" s="133" t="inlineStr">
        <is>
          <t>인스타그램(전환)</t>
        </is>
      </c>
      <c r="E821" s="133">
        <f>VLOOKUP(G821,매칭테이블!D:E,2,0)</f>
        <v/>
      </c>
      <c r="G821">
        <f>VLOOKUP(A821,'카페24 매칭'!B:C,2,0)</f>
        <v/>
      </c>
      <c r="J821" s="11" t="n">
        <v>1429646</v>
      </c>
      <c r="K821">
        <f>VLOOKUP($N821,매칭테이블!$G:$J,2,0)*H821</f>
        <v/>
      </c>
      <c r="L821">
        <f>K821-VLOOKUP($N821,매칭테이블!$G:$J,3,0)*K821</f>
        <v/>
      </c>
      <c r="M821">
        <f>VLOOKUP($N821,매칭테이블!$G:$J,4,0)*H821</f>
        <v/>
      </c>
      <c r="N821">
        <f>F821&amp;E821&amp;G821&amp;I821</f>
        <v/>
      </c>
    </row>
    <row r="822" hidden="1" customFormat="1" s="133">
      <c r="B822" s="150" t="n">
        <v>43888</v>
      </c>
      <c r="C822" s="133">
        <f>TEXT(B822,"aaa")</f>
        <v/>
      </c>
      <c r="D822" s="133" t="inlineStr">
        <is>
          <t>일본 인스타그램(1324참여)</t>
        </is>
      </c>
      <c r="E822" s="133">
        <f>VLOOKUP(G822,매칭테이블!D:E,2,0)</f>
        <v/>
      </c>
      <c r="G822">
        <f>VLOOKUP(A822,'카페24 매칭'!B:C,2,0)</f>
        <v/>
      </c>
      <c r="J822" s="11" t="n">
        <v>30625</v>
      </c>
      <c r="K822">
        <f>VLOOKUP($N822,매칭테이블!$G:$J,2,0)*H822</f>
        <v/>
      </c>
      <c r="L822">
        <f>K822-VLOOKUP($N822,매칭테이블!$G:$J,3,0)*K822</f>
        <v/>
      </c>
      <c r="M822">
        <f>VLOOKUP($N822,매칭테이블!$G:$J,4,0)*H822</f>
        <v/>
      </c>
      <c r="N822">
        <f>F822&amp;E822&amp;G822&amp;I822</f>
        <v/>
      </c>
    </row>
    <row r="823" hidden="1" customFormat="1" s="133">
      <c r="B823" s="150" t="n">
        <v>43888</v>
      </c>
      <c r="C823" s="133">
        <f>TEXT(B823,"aaa")</f>
        <v/>
      </c>
      <c r="D823" s="133" t="inlineStr">
        <is>
          <t>일본 인스타그램(2540참여)</t>
        </is>
      </c>
      <c r="E823" s="133">
        <f>VLOOKUP(G823,매칭테이블!D:E,2,0)</f>
        <v/>
      </c>
      <c r="G823">
        <f>VLOOKUP(A823,'카페24 매칭'!B:C,2,0)</f>
        <v/>
      </c>
      <c r="J823" s="11" t="n">
        <v>30561</v>
      </c>
      <c r="K823">
        <f>VLOOKUP($N823,매칭테이블!$G:$J,2,0)*H823</f>
        <v/>
      </c>
      <c r="L823">
        <f>K823-VLOOKUP($N823,매칭테이블!$G:$J,3,0)*K823</f>
        <v/>
      </c>
      <c r="M823">
        <f>VLOOKUP($N823,매칭테이블!$G:$J,4,0)*H823</f>
        <v/>
      </c>
      <c r="N823">
        <f>F823&amp;E823&amp;G823&amp;I823</f>
        <v/>
      </c>
    </row>
    <row r="824" hidden="1" customFormat="1" s="133">
      <c r="B824" s="150" t="n">
        <v>43888</v>
      </c>
      <c r="C824" s="133">
        <f>TEXT(B824,"aaa")</f>
        <v/>
      </c>
      <c r="D824" s="133" t="inlineStr">
        <is>
          <t>네이버 브랜드검색</t>
        </is>
      </c>
      <c r="E824" s="133">
        <f>VLOOKUP(G824,매칭테이블!D:E,2,0)</f>
        <v/>
      </c>
      <c r="G824">
        <f>VLOOKUP(A824,'카페24 매칭'!B:C,2,0)</f>
        <v/>
      </c>
      <c r="J824" s="11" t="n">
        <v>40000</v>
      </c>
      <c r="K824">
        <f>VLOOKUP($N824,매칭테이블!$G:$J,2,0)*H824</f>
        <v/>
      </c>
      <c r="L824">
        <f>K824-VLOOKUP($N824,매칭테이블!$G:$J,3,0)*K824</f>
        <v/>
      </c>
      <c r="M824">
        <f>VLOOKUP($N824,매칭테이블!$G:$J,4,0)*H824</f>
        <v/>
      </c>
      <c r="N824">
        <f>F824&amp;E824&amp;G824&amp;I824</f>
        <v/>
      </c>
    </row>
    <row r="825" hidden="1" customFormat="1" s="133">
      <c r="B825" s="150" t="n">
        <v>43888</v>
      </c>
      <c r="C825" s="133">
        <f>TEXT(B825,"aaa")</f>
        <v/>
      </c>
      <c r="D825" s="133" t="inlineStr">
        <is>
          <t>네이버 쇼핑검색</t>
        </is>
      </c>
      <c r="E825" s="133">
        <f>VLOOKUP(G825,매칭테이블!D:E,2,0)</f>
        <v/>
      </c>
      <c r="G825">
        <f>VLOOKUP(A825,'카페24 매칭'!B:C,2,0)</f>
        <v/>
      </c>
      <c r="J825" s="11" t="n">
        <v>5060</v>
      </c>
      <c r="K825">
        <f>VLOOKUP($N825,매칭테이블!$G:$J,2,0)*H825</f>
        <v/>
      </c>
      <c r="L825">
        <f>K825-VLOOKUP($N825,매칭테이블!$G:$J,3,0)*K825</f>
        <v/>
      </c>
      <c r="M825">
        <f>VLOOKUP($N825,매칭테이블!$G:$J,4,0)*H825</f>
        <v/>
      </c>
      <c r="N825">
        <f>F825&amp;E825&amp;G825&amp;I825</f>
        <v/>
      </c>
    </row>
    <row r="826" hidden="1" customFormat="1" s="133">
      <c r="B826" s="150" t="n">
        <v>43889</v>
      </c>
      <c r="C826" s="133">
        <f>TEXT(B826,"aaa")</f>
        <v/>
      </c>
      <c r="D826" s="133" t="inlineStr">
        <is>
          <t>인스타그램(랄라블라)</t>
        </is>
      </c>
      <c r="E826" s="133">
        <f>VLOOKUP(G826,매칭테이블!D:E,2,0)</f>
        <v/>
      </c>
      <c r="G826">
        <f>VLOOKUP(A826,'카페24 매칭'!B:C,2,0)</f>
        <v/>
      </c>
      <c r="J826" s="11" t="n">
        <v>24049</v>
      </c>
      <c r="K826">
        <f>VLOOKUP($N826,매칭테이블!$G:$J,2,0)*H826</f>
        <v/>
      </c>
      <c r="L826">
        <f>K826-VLOOKUP($N826,매칭테이블!$G:$J,3,0)*K826</f>
        <v/>
      </c>
      <c r="M826">
        <f>VLOOKUP($N826,매칭테이블!$G:$J,4,0)*H826</f>
        <v/>
      </c>
      <c r="N826">
        <f>F826&amp;E826&amp;G826&amp;I826</f>
        <v/>
      </c>
    </row>
    <row r="827" hidden="1" customFormat="1" s="133">
      <c r="B827" s="150" t="n">
        <v>43889</v>
      </c>
      <c r="C827" s="133">
        <f>TEXT(B827,"aaa")</f>
        <v/>
      </c>
      <c r="D827" s="133" t="inlineStr">
        <is>
          <t>인스타그램(블로그)</t>
        </is>
      </c>
      <c r="E827" s="133">
        <f>VLOOKUP(G827,매칭테이블!D:E,2,0)</f>
        <v/>
      </c>
      <c r="G827">
        <f>VLOOKUP(A827,'카페24 매칭'!B:C,2,0)</f>
        <v/>
      </c>
      <c r="J827" s="11" t="n">
        <v>49602</v>
      </c>
      <c r="K827">
        <f>VLOOKUP($N827,매칭테이블!$G:$J,2,0)*H827</f>
        <v/>
      </c>
      <c r="L827">
        <f>K827-VLOOKUP($N827,매칭테이블!$G:$J,3,0)*K827</f>
        <v/>
      </c>
      <c r="M827">
        <f>VLOOKUP($N827,매칭테이블!$G:$J,4,0)*H827</f>
        <v/>
      </c>
      <c r="N827">
        <f>F827&amp;E827&amp;G827&amp;I827</f>
        <v/>
      </c>
    </row>
    <row r="828" hidden="1" customFormat="1" s="133">
      <c r="B828" s="150" t="n">
        <v>43889</v>
      </c>
      <c r="C828" s="133">
        <f>TEXT(B828,"aaa")</f>
        <v/>
      </c>
      <c r="D828" s="133" t="inlineStr">
        <is>
          <t>인스타그램(리타게팅 전환)</t>
        </is>
      </c>
      <c r="E828" s="133">
        <f>VLOOKUP(G828,매칭테이블!D:E,2,0)</f>
        <v/>
      </c>
      <c r="G828">
        <f>VLOOKUP(A828,'카페24 매칭'!B:C,2,0)</f>
        <v/>
      </c>
      <c r="J828" s="11" t="n">
        <v>232179</v>
      </c>
      <c r="K828">
        <f>VLOOKUP($N828,매칭테이블!$G:$J,2,0)*H828</f>
        <v/>
      </c>
      <c r="L828">
        <f>K828-VLOOKUP($N828,매칭테이블!$G:$J,3,0)*K828</f>
        <v/>
      </c>
      <c r="M828">
        <f>VLOOKUP($N828,매칭테이블!$G:$J,4,0)*H828</f>
        <v/>
      </c>
      <c r="N828">
        <f>F828&amp;E828&amp;G828&amp;I828</f>
        <v/>
      </c>
    </row>
    <row r="829" hidden="1" customFormat="1" s="133">
      <c r="B829" s="150" t="n">
        <v>43889</v>
      </c>
      <c r="C829" s="133">
        <f>TEXT(B829,"aaa")</f>
        <v/>
      </c>
      <c r="D829" s="133" t="inlineStr">
        <is>
          <t>인스타그램(전환)</t>
        </is>
      </c>
      <c r="E829" s="133">
        <f>VLOOKUP(G829,매칭테이블!D:E,2,0)</f>
        <v/>
      </c>
      <c r="G829">
        <f>VLOOKUP(A829,'카페24 매칭'!B:C,2,0)</f>
        <v/>
      </c>
      <c r="J829" s="11" t="n">
        <v>146465</v>
      </c>
      <c r="K829">
        <f>VLOOKUP($N829,매칭테이블!$G:$J,2,0)*H829</f>
        <v/>
      </c>
      <c r="L829">
        <f>K829-VLOOKUP($N829,매칭테이블!$G:$J,3,0)*K829</f>
        <v/>
      </c>
      <c r="M829">
        <f>VLOOKUP($N829,매칭테이블!$G:$J,4,0)*H829</f>
        <v/>
      </c>
      <c r="N829">
        <f>F829&amp;E829&amp;G829&amp;I829</f>
        <v/>
      </c>
    </row>
    <row r="830" hidden="1" customFormat="1" s="133">
      <c r="B830" s="150" t="n">
        <v>43889</v>
      </c>
      <c r="C830" s="133">
        <f>TEXT(B830,"aaa")</f>
        <v/>
      </c>
      <c r="D830" s="133" t="inlineStr">
        <is>
          <t>인스타그램(리타게팅 전환)</t>
        </is>
      </c>
      <c r="E830" s="133">
        <f>VLOOKUP(G830,매칭테이블!D:E,2,0)</f>
        <v/>
      </c>
      <c r="G830">
        <f>VLOOKUP(A830,'카페24 매칭'!B:C,2,0)</f>
        <v/>
      </c>
      <c r="J830" s="11" t="n">
        <v>97845</v>
      </c>
      <c r="K830">
        <f>VLOOKUP($N830,매칭테이블!$G:$J,2,0)*H830</f>
        <v/>
      </c>
      <c r="L830">
        <f>K830-VLOOKUP($N830,매칭테이블!$G:$J,3,0)*K830</f>
        <v/>
      </c>
      <c r="M830">
        <f>VLOOKUP($N830,매칭테이블!$G:$J,4,0)*H830</f>
        <v/>
      </c>
      <c r="N830">
        <f>F830&amp;E830&amp;G830&amp;I830</f>
        <v/>
      </c>
    </row>
    <row r="831" hidden="1" customFormat="1" s="133">
      <c r="B831" s="150" t="n">
        <v>43889</v>
      </c>
      <c r="C831" s="133">
        <f>TEXT(B831,"aaa")</f>
        <v/>
      </c>
      <c r="D831" s="133" t="inlineStr">
        <is>
          <t>페이스북(전환)</t>
        </is>
      </c>
      <c r="E831" s="133">
        <f>VLOOKUP(G831,매칭테이블!D:E,2,0)</f>
        <v/>
      </c>
      <c r="G831">
        <f>VLOOKUP(A831,'카페24 매칭'!B:C,2,0)</f>
        <v/>
      </c>
      <c r="J831" s="11" t="n">
        <v>113615</v>
      </c>
      <c r="K831">
        <f>VLOOKUP($N831,매칭테이블!$G:$J,2,0)*H831</f>
        <v/>
      </c>
      <c r="L831">
        <f>K831-VLOOKUP($N831,매칭테이블!$G:$J,3,0)*K831</f>
        <v/>
      </c>
      <c r="M831">
        <f>VLOOKUP($N831,매칭테이블!$G:$J,4,0)*H831</f>
        <v/>
      </c>
      <c r="N831">
        <f>F831&amp;E831&amp;G831&amp;I831</f>
        <v/>
      </c>
    </row>
    <row r="832" hidden="1" customFormat="1" s="133">
      <c r="B832" s="150" t="n">
        <v>43889</v>
      </c>
      <c r="C832" s="133">
        <f>TEXT(B832,"aaa")</f>
        <v/>
      </c>
      <c r="D832" s="133" t="inlineStr">
        <is>
          <t>인스타그램(전환)</t>
        </is>
      </c>
      <c r="E832" s="133">
        <f>VLOOKUP(G832,매칭테이블!D:E,2,0)</f>
        <v/>
      </c>
      <c r="G832">
        <f>VLOOKUP(A832,'카페24 매칭'!B:C,2,0)</f>
        <v/>
      </c>
      <c r="J832" s="11" t="n">
        <v>1415107</v>
      </c>
      <c r="K832">
        <f>VLOOKUP($N832,매칭테이블!$G:$J,2,0)*H832</f>
        <v/>
      </c>
      <c r="L832">
        <f>K832-VLOOKUP($N832,매칭테이블!$G:$J,3,0)*K832</f>
        <v/>
      </c>
      <c r="M832">
        <f>VLOOKUP($N832,매칭테이블!$G:$J,4,0)*H832</f>
        <v/>
      </c>
      <c r="N832">
        <f>F832&amp;E832&amp;G832&amp;I832</f>
        <v/>
      </c>
    </row>
    <row r="833" hidden="1" customFormat="1" s="133">
      <c r="B833" s="150" t="n">
        <v>43889</v>
      </c>
      <c r="C833" s="133">
        <f>TEXT(B833,"aaa")</f>
        <v/>
      </c>
      <c r="D833" s="133" t="inlineStr">
        <is>
          <t>일본 인스타그램(1324참여)</t>
        </is>
      </c>
      <c r="E833" s="133">
        <f>VLOOKUP(G833,매칭테이블!D:E,2,0)</f>
        <v/>
      </c>
      <c r="G833">
        <f>VLOOKUP(A833,'카페24 매칭'!B:C,2,0)</f>
        <v/>
      </c>
      <c r="J833" s="11" t="n">
        <v>7192</v>
      </c>
      <c r="K833">
        <f>VLOOKUP($N833,매칭테이블!$G:$J,2,0)*H833</f>
        <v/>
      </c>
      <c r="L833">
        <f>K833-VLOOKUP($N833,매칭테이블!$G:$J,3,0)*K833</f>
        <v/>
      </c>
      <c r="M833">
        <f>VLOOKUP($N833,매칭테이블!$G:$J,4,0)*H833</f>
        <v/>
      </c>
      <c r="N833">
        <f>F833&amp;E833&amp;G833&amp;I833</f>
        <v/>
      </c>
    </row>
    <row r="834" hidden="1" customFormat="1" s="133">
      <c r="B834" s="150" t="n">
        <v>43889</v>
      </c>
      <c r="C834" s="133">
        <f>TEXT(B834,"aaa")</f>
        <v/>
      </c>
      <c r="D834" s="133" t="inlineStr">
        <is>
          <t>일본 인스타그램(2540참여)</t>
        </is>
      </c>
      <c r="E834" s="133">
        <f>VLOOKUP(G834,매칭테이블!D:E,2,0)</f>
        <v/>
      </c>
      <c r="G834">
        <f>VLOOKUP(A834,'카페24 매칭'!B:C,2,0)</f>
        <v/>
      </c>
      <c r="J834" s="11" t="n">
        <v>9003</v>
      </c>
      <c r="K834">
        <f>VLOOKUP($N834,매칭테이블!$G:$J,2,0)*H834</f>
        <v/>
      </c>
      <c r="L834">
        <f>K834-VLOOKUP($N834,매칭테이블!$G:$J,3,0)*K834</f>
        <v/>
      </c>
      <c r="M834">
        <f>VLOOKUP($N834,매칭테이블!$G:$J,4,0)*H834</f>
        <v/>
      </c>
      <c r="N834">
        <f>F834&amp;E834&amp;G834&amp;I834</f>
        <v/>
      </c>
    </row>
    <row r="835" hidden="1" customFormat="1" s="133">
      <c r="B835" s="150" t="n">
        <v>43889</v>
      </c>
      <c r="C835" s="133">
        <f>TEXT(B835,"aaa")</f>
        <v/>
      </c>
      <c r="D835" s="133" t="inlineStr">
        <is>
          <t>네이버 브랜드검색</t>
        </is>
      </c>
      <c r="E835" s="133">
        <f>VLOOKUP(G835,매칭테이블!D:E,2,0)</f>
        <v/>
      </c>
      <c r="G835">
        <f>VLOOKUP(A835,'카페24 매칭'!B:C,2,0)</f>
        <v/>
      </c>
      <c r="J835" s="11" t="n">
        <v>40000</v>
      </c>
      <c r="K835">
        <f>VLOOKUP($N835,매칭테이블!$G:$J,2,0)*H835</f>
        <v/>
      </c>
      <c r="L835">
        <f>K835-VLOOKUP($N835,매칭테이블!$G:$J,3,0)*K835</f>
        <v/>
      </c>
      <c r="M835">
        <f>VLOOKUP($N835,매칭테이블!$G:$J,4,0)*H835</f>
        <v/>
      </c>
      <c r="N835">
        <f>F835&amp;E835&amp;G835&amp;I835</f>
        <v/>
      </c>
    </row>
    <row r="836" hidden="1" customFormat="1" s="133">
      <c r="B836" s="150" t="n">
        <v>43889</v>
      </c>
      <c r="C836" s="133">
        <f>TEXT(B836,"aaa")</f>
        <v/>
      </c>
      <c r="D836" s="133" t="inlineStr">
        <is>
          <t>네이버 쇼핑검색</t>
        </is>
      </c>
      <c r="E836" s="133">
        <f>VLOOKUP(G836,매칭테이블!D:E,2,0)</f>
        <v/>
      </c>
      <c r="G836">
        <f>VLOOKUP(A836,'카페24 매칭'!B:C,2,0)</f>
        <v/>
      </c>
      <c r="J836" s="11" t="n">
        <v>4630</v>
      </c>
      <c r="K836">
        <f>VLOOKUP($N836,매칭테이블!$G:$J,2,0)*H836</f>
        <v/>
      </c>
      <c r="L836">
        <f>K836-VLOOKUP($N836,매칭테이블!$G:$J,3,0)*K836</f>
        <v/>
      </c>
      <c r="M836">
        <f>VLOOKUP($N836,매칭테이블!$G:$J,4,0)*H836</f>
        <v/>
      </c>
      <c r="N836">
        <f>F836&amp;E836&amp;G836&amp;I836</f>
        <v/>
      </c>
    </row>
    <row r="837" hidden="1" customFormat="1" s="133">
      <c r="B837" s="150" t="n">
        <v>43890</v>
      </c>
      <c r="C837" s="133">
        <f>TEXT(B837,"aaa")</f>
        <v/>
      </c>
      <c r="D837" s="133" t="inlineStr">
        <is>
          <t>인스타그램(랄라블라)</t>
        </is>
      </c>
      <c r="E837" s="133">
        <f>VLOOKUP(G837,매칭테이블!D:E,2,0)</f>
        <v/>
      </c>
      <c r="G837">
        <f>VLOOKUP(A837,'카페24 매칭'!B:C,2,0)</f>
        <v/>
      </c>
      <c r="J837" s="11" t="n">
        <v>26181</v>
      </c>
      <c r="K837">
        <f>VLOOKUP($N837,매칭테이블!$G:$J,2,0)*H837</f>
        <v/>
      </c>
      <c r="L837">
        <f>K837-VLOOKUP($N837,매칭테이블!$G:$J,3,0)*K837</f>
        <v/>
      </c>
      <c r="M837">
        <f>VLOOKUP($N837,매칭테이블!$G:$J,4,0)*H837</f>
        <v/>
      </c>
      <c r="N837">
        <f>F837&amp;E837&amp;G837&amp;I837</f>
        <v/>
      </c>
    </row>
    <row r="838" hidden="1" customFormat="1" s="133">
      <c r="B838" s="150" t="n">
        <v>43890</v>
      </c>
      <c r="C838" s="133">
        <f>TEXT(B838,"aaa")</f>
        <v/>
      </c>
      <c r="D838" s="133" t="inlineStr">
        <is>
          <t>인스타그램(블로그)</t>
        </is>
      </c>
      <c r="E838" s="133">
        <f>VLOOKUP(G838,매칭테이블!D:E,2,0)</f>
        <v/>
      </c>
      <c r="G838">
        <f>VLOOKUP(A838,'카페24 매칭'!B:C,2,0)</f>
        <v/>
      </c>
      <c r="J838" s="11" t="n">
        <v>50630</v>
      </c>
      <c r="K838">
        <f>VLOOKUP($N838,매칭테이블!$G:$J,2,0)*H838</f>
        <v/>
      </c>
      <c r="L838">
        <f>K838-VLOOKUP($N838,매칭테이블!$G:$J,3,0)*K838</f>
        <v/>
      </c>
      <c r="M838">
        <f>VLOOKUP($N838,매칭테이블!$G:$J,4,0)*H838</f>
        <v/>
      </c>
      <c r="N838">
        <f>F838&amp;E838&amp;G838&amp;I838</f>
        <v/>
      </c>
    </row>
    <row r="839" hidden="1" customFormat="1" s="133">
      <c r="B839" s="150" t="n">
        <v>43890</v>
      </c>
      <c r="C839" s="133">
        <f>TEXT(B839,"aaa")</f>
        <v/>
      </c>
      <c r="D839" s="133" t="inlineStr">
        <is>
          <t>인스타그램(리타게팅 전환)</t>
        </is>
      </c>
      <c r="E839" s="133">
        <f>VLOOKUP(G839,매칭테이블!D:E,2,0)</f>
        <v/>
      </c>
      <c r="G839">
        <f>VLOOKUP(A839,'카페24 매칭'!B:C,2,0)</f>
        <v/>
      </c>
      <c r="J839" s="11" t="n">
        <v>249525</v>
      </c>
      <c r="K839">
        <f>VLOOKUP($N839,매칭테이블!$G:$J,2,0)*H839</f>
        <v/>
      </c>
      <c r="L839">
        <f>K839-VLOOKUP($N839,매칭테이블!$G:$J,3,0)*K839</f>
        <v/>
      </c>
      <c r="M839">
        <f>VLOOKUP($N839,매칭테이블!$G:$J,4,0)*H839</f>
        <v/>
      </c>
      <c r="N839">
        <f>F839&amp;E839&amp;G839&amp;I839</f>
        <v/>
      </c>
    </row>
    <row r="840" hidden="1" customFormat="1" s="133">
      <c r="B840" s="150" t="n">
        <v>43890</v>
      </c>
      <c r="C840" s="133">
        <f>TEXT(B840,"aaa")</f>
        <v/>
      </c>
      <c r="D840" s="133" t="inlineStr">
        <is>
          <t>인스타그램(전환)</t>
        </is>
      </c>
      <c r="E840" s="133">
        <f>VLOOKUP(G840,매칭테이블!D:E,2,0)</f>
        <v/>
      </c>
      <c r="G840">
        <f>VLOOKUP(A840,'카페24 매칭'!B:C,2,0)</f>
        <v/>
      </c>
      <c r="J840" s="11" t="n">
        <v>83388</v>
      </c>
      <c r="K840">
        <f>VLOOKUP($N840,매칭테이블!$G:$J,2,0)*H840</f>
        <v/>
      </c>
      <c r="L840">
        <f>K840-VLOOKUP($N840,매칭테이블!$G:$J,3,0)*K840</f>
        <v/>
      </c>
      <c r="M840">
        <f>VLOOKUP($N840,매칭테이블!$G:$J,4,0)*H840</f>
        <v/>
      </c>
      <c r="N840">
        <f>F840&amp;E840&amp;G840&amp;I840</f>
        <v/>
      </c>
    </row>
    <row r="841" hidden="1" customFormat="1" s="133">
      <c r="B841" s="150" t="n">
        <v>43890</v>
      </c>
      <c r="C841" s="133">
        <f>TEXT(B841,"aaa")</f>
        <v/>
      </c>
      <c r="D841" s="133" t="inlineStr">
        <is>
          <t>인스타그램(리타게팅 전환)</t>
        </is>
      </c>
      <c r="E841" s="133">
        <f>VLOOKUP(G841,매칭테이블!D:E,2,0)</f>
        <v/>
      </c>
      <c r="G841">
        <f>VLOOKUP(A841,'카페24 매칭'!B:C,2,0)</f>
        <v/>
      </c>
      <c r="J841" s="11" t="n">
        <v>68204</v>
      </c>
      <c r="K841">
        <f>VLOOKUP($N841,매칭테이블!$G:$J,2,0)*H841</f>
        <v/>
      </c>
      <c r="L841">
        <f>K841-VLOOKUP($N841,매칭테이블!$G:$J,3,0)*K841</f>
        <v/>
      </c>
      <c r="M841">
        <f>VLOOKUP($N841,매칭테이블!$G:$J,4,0)*H841</f>
        <v/>
      </c>
      <c r="N841">
        <f>F841&amp;E841&amp;G841&amp;I841</f>
        <v/>
      </c>
    </row>
    <row r="842" hidden="1" customFormat="1" s="133">
      <c r="B842" s="150" t="n">
        <v>43890</v>
      </c>
      <c r="C842" s="133">
        <f>TEXT(B842,"aaa")</f>
        <v/>
      </c>
      <c r="D842" s="133" t="inlineStr">
        <is>
          <t>페이스북(전환)</t>
        </is>
      </c>
      <c r="E842" s="133">
        <f>VLOOKUP(G842,매칭테이블!D:E,2,0)</f>
        <v/>
      </c>
      <c r="G842">
        <f>VLOOKUP(A842,'카페24 매칭'!B:C,2,0)</f>
        <v/>
      </c>
      <c r="J842" s="11" t="n">
        <v>42732</v>
      </c>
      <c r="K842">
        <f>VLOOKUP($N842,매칭테이블!$G:$J,2,0)*H842</f>
        <v/>
      </c>
      <c r="L842">
        <f>K842-VLOOKUP($N842,매칭테이블!$G:$J,3,0)*K842</f>
        <v/>
      </c>
      <c r="M842">
        <f>VLOOKUP($N842,매칭테이블!$G:$J,4,0)*H842</f>
        <v/>
      </c>
      <c r="N842">
        <f>F842&amp;E842&amp;G842&amp;I842</f>
        <v/>
      </c>
    </row>
    <row r="843" hidden="1" customFormat="1" s="133">
      <c r="B843" s="150" t="n">
        <v>43890</v>
      </c>
      <c r="C843" s="133">
        <f>TEXT(B843,"aaa")</f>
        <v/>
      </c>
      <c r="D843" s="133" t="inlineStr">
        <is>
          <t>인스타그램(전환)</t>
        </is>
      </c>
      <c r="E843" s="133">
        <f>VLOOKUP(G843,매칭테이블!D:E,2,0)</f>
        <v/>
      </c>
      <c r="G843">
        <f>VLOOKUP(A843,'카페24 매칭'!B:C,2,0)</f>
        <v/>
      </c>
      <c r="J843" s="11" t="n">
        <v>1239708</v>
      </c>
      <c r="K843">
        <f>VLOOKUP($N843,매칭테이블!$G:$J,2,0)*H843</f>
        <v/>
      </c>
      <c r="L843">
        <f>K843-VLOOKUP($N843,매칭테이블!$G:$J,3,0)*K843</f>
        <v/>
      </c>
      <c r="M843">
        <f>VLOOKUP($N843,매칭테이블!$G:$J,4,0)*H843</f>
        <v/>
      </c>
      <c r="N843">
        <f>F843&amp;E843&amp;G843&amp;I843</f>
        <v/>
      </c>
    </row>
    <row r="844" hidden="1" customFormat="1" s="133">
      <c r="B844" s="150" t="n">
        <v>43890</v>
      </c>
      <c r="C844" s="133">
        <f>TEXT(B844,"aaa")</f>
        <v/>
      </c>
      <c r="D844" s="133" t="inlineStr">
        <is>
          <t>네이버 브랜드검색</t>
        </is>
      </c>
      <c r="E844" s="133">
        <f>VLOOKUP(G844,매칭테이블!D:E,2,0)</f>
        <v/>
      </c>
      <c r="G844">
        <f>VLOOKUP(A844,'카페24 매칭'!B:C,2,0)</f>
        <v/>
      </c>
      <c r="J844" s="11" t="n">
        <v>40000</v>
      </c>
      <c r="K844">
        <f>VLOOKUP($N844,매칭테이블!$G:$J,2,0)*H844</f>
        <v/>
      </c>
      <c r="L844">
        <f>K844-VLOOKUP($N844,매칭테이블!$G:$J,3,0)*K844</f>
        <v/>
      </c>
      <c r="M844">
        <f>VLOOKUP($N844,매칭테이블!$G:$J,4,0)*H844</f>
        <v/>
      </c>
      <c r="N844">
        <f>F844&amp;E844&amp;G844&amp;I844</f>
        <v/>
      </c>
    </row>
    <row r="845" hidden="1" customFormat="1" s="133">
      <c r="B845" s="150" t="n">
        <v>43890</v>
      </c>
      <c r="C845" s="133">
        <f>TEXT(B845,"aaa")</f>
        <v/>
      </c>
      <c r="D845" s="133" t="inlineStr">
        <is>
          <t>네이버 쇼핑검색</t>
        </is>
      </c>
      <c r="E845" s="133">
        <f>VLOOKUP(G845,매칭테이블!D:E,2,0)</f>
        <v/>
      </c>
      <c r="G845">
        <f>VLOOKUP(A845,'카페24 매칭'!B:C,2,0)</f>
        <v/>
      </c>
      <c r="J845" s="11" t="n">
        <v>3630</v>
      </c>
      <c r="K845">
        <f>VLOOKUP($N845,매칭테이블!$G:$J,2,0)*H845</f>
        <v/>
      </c>
      <c r="L845">
        <f>K845-VLOOKUP($N845,매칭테이블!$G:$J,3,0)*K845</f>
        <v/>
      </c>
      <c r="M845">
        <f>VLOOKUP($N845,매칭테이블!$G:$J,4,0)*H845</f>
        <v/>
      </c>
      <c r="N845">
        <f>F845&amp;E845&amp;G845&amp;I845</f>
        <v/>
      </c>
    </row>
    <row r="846" hidden="1" customFormat="1" s="133">
      <c r="B846" s="150" t="n">
        <v>43891</v>
      </c>
      <c r="C846" s="133">
        <f>TEXT(B846,"aaa")</f>
        <v/>
      </c>
      <c r="D846" s="133" t="inlineStr">
        <is>
          <t>인스타그램(랄라블라)</t>
        </is>
      </c>
      <c r="E846" s="133">
        <f>VLOOKUP(G846,매칭테이블!D:E,2,0)</f>
        <v/>
      </c>
      <c r="G846">
        <f>VLOOKUP(A846,'카페24 매칭'!B:C,2,0)</f>
        <v/>
      </c>
      <c r="J846" s="11" t="n">
        <v>24896</v>
      </c>
      <c r="K846">
        <f>VLOOKUP($N846,매칭테이블!$G:$J,2,0)*H846</f>
        <v/>
      </c>
      <c r="L846">
        <f>K846-VLOOKUP($N846,매칭테이블!$G:$J,3,0)*K846</f>
        <v/>
      </c>
      <c r="M846">
        <f>VLOOKUP($N846,매칭테이블!$G:$J,4,0)*H846</f>
        <v/>
      </c>
      <c r="N846">
        <f>F846&amp;E846&amp;G846&amp;I846</f>
        <v/>
      </c>
    </row>
    <row r="847" hidden="1" customFormat="1" s="133">
      <c r="B847" s="150" t="n">
        <v>43891</v>
      </c>
      <c r="C847" s="133">
        <f>TEXT(B847,"aaa")</f>
        <v/>
      </c>
      <c r="D847" s="133" t="inlineStr">
        <is>
          <t>인스타그램(블로그)</t>
        </is>
      </c>
      <c r="E847" s="133">
        <f>VLOOKUP(G847,매칭테이블!D:E,2,0)</f>
        <v/>
      </c>
      <c r="G847">
        <f>VLOOKUP(A847,'카페24 매칭'!B:C,2,0)</f>
        <v/>
      </c>
      <c r="J847" s="11" t="n">
        <v>50142</v>
      </c>
      <c r="K847">
        <f>VLOOKUP($N847,매칭테이블!$G:$J,2,0)*H847</f>
        <v/>
      </c>
      <c r="L847">
        <f>K847-VLOOKUP($N847,매칭테이블!$G:$J,3,0)*K847</f>
        <v/>
      </c>
      <c r="M847">
        <f>VLOOKUP($N847,매칭테이블!$G:$J,4,0)*H847</f>
        <v/>
      </c>
      <c r="N847">
        <f>F847&amp;E847&amp;G847&amp;I847</f>
        <v/>
      </c>
    </row>
    <row r="848" hidden="1" customFormat="1" s="133">
      <c r="B848" s="150" t="n">
        <v>43891</v>
      </c>
      <c r="C848" s="133">
        <f>TEXT(B848,"aaa")</f>
        <v/>
      </c>
      <c r="D848" s="133" t="inlineStr">
        <is>
          <t>인스타그램(리타게팅 전환)</t>
        </is>
      </c>
      <c r="E848" s="133">
        <f>VLOOKUP(G848,매칭테이블!D:E,2,0)</f>
        <v/>
      </c>
      <c r="G848">
        <f>VLOOKUP(A848,'카페24 매칭'!B:C,2,0)</f>
        <v/>
      </c>
      <c r="J848" s="11" t="n">
        <v>250875</v>
      </c>
      <c r="K848">
        <f>VLOOKUP($N848,매칭테이블!$G:$J,2,0)*H848</f>
        <v/>
      </c>
      <c r="L848">
        <f>K848-VLOOKUP($N848,매칭테이블!$G:$J,3,0)*K848</f>
        <v/>
      </c>
      <c r="M848">
        <f>VLOOKUP($N848,매칭테이블!$G:$J,4,0)*H848</f>
        <v/>
      </c>
      <c r="N848">
        <f>F848&amp;E848&amp;G848&amp;I848</f>
        <v/>
      </c>
    </row>
    <row r="849" hidden="1" customFormat="1" s="133">
      <c r="B849" s="150" t="n">
        <v>43891</v>
      </c>
      <c r="C849" s="133">
        <f>TEXT(B849,"aaa")</f>
        <v/>
      </c>
      <c r="D849" s="133" t="inlineStr">
        <is>
          <t>인스타그램(전환)</t>
        </is>
      </c>
      <c r="E849" s="133">
        <f>VLOOKUP(G849,매칭테이블!D:E,2,0)</f>
        <v/>
      </c>
      <c r="G849">
        <f>VLOOKUP(A849,'카페24 매칭'!B:C,2,0)</f>
        <v/>
      </c>
      <c r="J849" s="11" t="n">
        <v>1202324</v>
      </c>
      <c r="K849">
        <f>VLOOKUP($N849,매칭테이블!$G:$J,2,0)*H849</f>
        <v/>
      </c>
      <c r="L849">
        <f>K849-VLOOKUP($N849,매칭테이블!$G:$J,3,0)*K849</f>
        <v/>
      </c>
      <c r="M849">
        <f>VLOOKUP($N849,매칭테이블!$G:$J,4,0)*H849</f>
        <v/>
      </c>
      <c r="N849">
        <f>F849&amp;E849&amp;G849&amp;I849</f>
        <v/>
      </c>
    </row>
    <row r="850" hidden="1" customFormat="1" s="133">
      <c r="B850" s="150" t="n">
        <v>43891</v>
      </c>
      <c r="C850" s="133">
        <f>TEXT(B850,"aaa")</f>
        <v/>
      </c>
      <c r="D850" s="133" t="inlineStr">
        <is>
          <t>네이버 브랜드검색</t>
        </is>
      </c>
      <c r="E850" s="133">
        <f>VLOOKUP(G850,매칭테이블!D:E,2,0)</f>
        <v/>
      </c>
      <c r="G850">
        <f>VLOOKUP(A850,'카페24 매칭'!B:C,2,0)</f>
        <v/>
      </c>
      <c r="J850" s="11" t="n">
        <v>40000</v>
      </c>
      <c r="K850">
        <f>VLOOKUP($N850,매칭테이블!$G:$J,2,0)*H850</f>
        <v/>
      </c>
      <c r="L850">
        <f>K850-VLOOKUP($N850,매칭테이블!$G:$J,3,0)*K850</f>
        <v/>
      </c>
      <c r="M850">
        <f>VLOOKUP($N850,매칭테이블!$G:$J,4,0)*H850</f>
        <v/>
      </c>
      <c r="N850">
        <f>F850&amp;E850&amp;G850&amp;I850</f>
        <v/>
      </c>
    </row>
    <row r="851" hidden="1" customFormat="1" s="133">
      <c r="B851" s="150" t="n">
        <v>43891</v>
      </c>
      <c r="C851" s="133">
        <f>TEXT(B851,"aaa")</f>
        <v/>
      </c>
      <c r="D851" s="133" t="inlineStr">
        <is>
          <t>네이버 쇼핑검색</t>
        </is>
      </c>
      <c r="E851" s="133">
        <f>VLOOKUP(G851,매칭테이블!D:E,2,0)</f>
        <v/>
      </c>
      <c r="G851">
        <f>VLOOKUP(A851,'카페24 매칭'!B:C,2,0)</f>
        <v/>
      </c>
      <c r="J851" s="11" t="n">
        <v>3790</v>
      </c>
      <c r="K851">
        <f>VLOOKUP($N851,매칭테이블!$G:$J,2,0)*H851</f>
        <v/>
      </c>
      <c r="L851">
        <f>K851-VLOOKUP($N851,매칭테이블!$G:$J,3,0)*K851</f>
        <v/>
      </c>
      <c r="M851">
        <f>VLOOKUP($N851,매칭테이블!$G:$J,4,0)*H851</f>
        <v/>
      </c>
      <c r="N851">
        <f>F851&amp;E851&amp;G851&amp;I851</f>
        <v/>
      </c>
    </row>
    <row r="852" hidden="1" customFormat="1" s="133">
      <c r="B852" s="150" t="n">
        <v>43892</v>
      </c>
      <c r="C852" s="133">
        <f>TEXT(B852,"aaa")</f>
        <v/>
      </c>
      <c r="D852" s="133" t="inlineStr">
        <is>
          <t>인스타그램(랄라블라)</t>
        </is>
      </c>
      <c r="E852" s="133">
        <f>VLOOKUP(G852,매칭테이블!D:E,2,0)</f>
        <v/>
      </c>
      <c r="G852">
        <f>VLOOKUP(A852,'카페24 매칭'!B:C,2,0)</f>
        <v/>
      </c>
      <c r="J852" s="11" t="n">
        <v>23767</v>
      </c>
      <c r="K852">
        <f>VLOOKUP($N852,매칭테이블!$G:$J,2,0)*H852</f>
        <v/>
      </c>
      <c r="L852">
        <f>K852-VLOOKUP($N852,매칭테이블!$G:$J,3,0)*K852</f>
        <v/>
      </c>
      <c r="M852">
        <f>VLOOKUP($N852,매칭테이블!$G:$J,4,0)*H852</f>
        <v/>
      </c>
      <c r="N852">
        <f>F852&amp;E852&amp;G852&amp;I852</f>
        <v/>
      </c>
    </row>
    <row r="853" hidden="1" customFormat="1" s="133">
      <c r="B853" s="150" t="n">
        <v>43892</v>
      </c>
      <c r="C853" s="133">
        <f>TEXT(B853,"aaa")</f>
        <v/>
      </c>
      <c r="D853" s="133" t="inlineStr">
        <is>
          <t>인스타그램(블로그)</t>
        </is>
      </c>
      <c r="E853" s="133">
        <f>VLOOKUP(G853,매칭테이블!D:E,2,0)</f>
        <v/>
      </c>
      <c r="G853">
        <f>VLOOKUP(A853,'카페24 매칭'!B:C,2,0)</f>
        <v/>
      </c>
      <c r="J853" s="11" t="n">
        <v>48538</v>
      </c>
      <c r="K853">
        <f>VLOOKUP($N853,매칭테이블!$G:$J,2,0)*H853</f>
        <v/>
      </c>
      <c r="L853">
        <f>K853-VLOOKUP($N853,매칭테이블!$G:$J,3,0)*K853</f>
        <v/>
      </c>
      <c r="M853">
        <f>VLOOKUP($N853,매칭테이블!$G:$J,4,0)*H853</f>
        <v/>
      </c>
      <c r="N853">
        <f>F853&amp;E853&amp;G853&amp;I853</f>
        <v/>
      </c>
    </row>
    <row r="854" hidden="1" customFormat="1" s="133">
      <c r="B854" s="150" t="n">
        <v>43892</v>
      </c>
      <c r="C854" s="133">
        <f>TEXT(B854,"aaa")</f>
        <v/>
      </c>
      <c r="D854" s="133" t="inlineStr">
        <is>
          <t>인스타그램(리타게팅 전환)</t>
        </is>
      </c>
      <c r="E854" s="133">
        <f>VLOOKUP(G854,매칭테이블!D:E,2,0)</f>
        <v/>
      </c>
      <c r="G854">
        <f>VLOOKUP(A854,'카페24 매칭'!B:C,2,0)</f>
        <v/>
      </c>
      <c r="J854" s="11" t="n">
        <v>243451</v>
      </c>
      <c r="K854">
        <f>VLOOKUP($N854,매칭테이블!$G:$J,2,0)*H854</f>
        <v/>
      </c>
      <c r="L854">
        <f>K854-VLOOKUP($N854,매칭테이블!$G:$J,3,0)*K854</f>
        <v/>
      </c>
      <c r="M854">
        <f>VLOOKUP($N854,매칭테이블!$G:$J,4,0)*H854</f>
        <v/>
      </c>
      <c r="N854">
        <f>F854&amp;E854&amp;G854&amp;I854</f>
        <v/>
      </c>
    </row>
    <row r="855" hidden="1" customFormat="1" s="133">
      <c r="B855" s="150" t="n">
        <v>43892</v>
      </c>
      <c r="C855" s="133">
        <f>TEXT(B855,"aaa")</f>
        <v/>
      </c>
      <c r="D855" s="133" t="inlineStr">
        <is>
          <t>인스타그램(전환)</t>
        </is>
      </c>
      <c r="E855" s="133">
        <f>VLOOKUP(G855,매칭테이블!D:E,2,0)</f>
        <v/>
      </c>
      <c r="G855">
        <f>VLOOKUP(A855,'카페24 매칭'!B:C,2,0)</f>
        <v/>
      </c>
      <c r="J855" s="11" t="n">
        <v>1168022</v>
      </c>
      <c r="K855">
        <f>VLOOKUP($N855,매칭테이블!$G:$J,2,0)*H855</f>
        <v/>
      </c>
      <c r="L855">
        <f>K855-VLOOKUP($N855,매칭테이블!$G:$J,3,0)*K855</f>
        <v/>
      </c>
      <c r="M855">
        <f>VLOOKUP($N855,매칭테이블!$G:$J,4,0)*H855</f>
        <v/>
      </c>
      <c r="N855">
        <f>F855&amp;E855&amp;G855&amp;I855</f>
        <v/>
      </c>
    </row>
    <row r="856" hidden="1" customFormat="1" s="133">
      <c r="B856" s="150" t="n">
        <v>43892</v>
      </c>
      <c r="C856" s="133">
        <f>TEXT(B856,"aaa")</f>
        <v/>
      </c>
      <c r="D856" s="133" t="inlineStr">
        <is>
          <t>네이버 브랜드검색</t>
        </is>
      </c>
      <c r="E856" s="133">
        <f>VLOOKUP(G856,매칭테이블!D:E,2,0)</f>
        <v/>
      </c>
      <c r="G856">
        <f>VLOOKUP(A856,'카페24 매칭'!B:C,2,0)</f>
        <v/>
      </c>
      <c r="J856" s="11" t="n">
        <v>40000</v>
      </c>
      <c r="K856">
        <f>VLOOKUP($N856,매칭테이블!$G:$J,2,0)*H856</f>
        <v/>
      </c>
      <c r="L856">
        <f>K856-VLOOKUP($N856,매칭테이블!$G:$J,3,0)*K856</f>
        <v/>
      </c>
      <c r="M856">
        <f>VLOOKUP($N856,매칭테이블!$G:$J,4,0)*H856</f>
        <v/>
      </c>
      <c r="N856">
        <f>F856&amp;E856&amp;G856&amp;I856</f>
        <v/>
      </c>
    </row>
    <row r="857" hidden="1" customFormat="1" s="133">
      <c r="B857" s="150" t="n">
        <v>43892</v>
      </c>
      <c r="C857" s="133">
        <f>TEXT(B857,"aaa")</f>
        <v/>
      </c>
      <c r="D857" s="133" t="inlineStr">
        <is>
          <t>네이버 쇼핑검색</t>
        </is>
      </c>
      <c r="E857" s="133">
        <f>VLOOKUP(G857,매칭테이블!D:E,2,0)</f>
        <v/>
      </c>
      <c r="G857">
        <f>VLOOKUP(A857,'카페24 매칭'!B:C,2,0)</f>
        <v/>
      </c>
      <c r="J857" s="11" t="n">
        <v>2970</v>
      </c>
      <c r="K857">
        <f>VLOOKUP($N857,매칭테이블!$G:$J,2,0)*H857</f>
        <v/>
      </c>
      <c r="L857">
        <f>K857-VLOOKUP($N857,매칭테이블!$G:$J,3,0)*K857</f>
        <v/>
      </c>
      <c r="M857">
        <f>VLOOKUP($N857,매칭테이블!$G:$J,4,0)*H857</f>
        <v/>
      </c>
      <c r="N857">
        <f>F857&amp;E857&amp;G857&amp;I857</f>
        <v/>
      </c>
    </row>
    <row r="858" hidden="1" customFormat="1" s="133">
      <c r="B858" s="150" t="n">
        <v>43893</v>
      </c>
      <c r="C858" s="133">
        <f>TEXT(B858,"aaa")</f>
        <v/>
      </c>
      <c r="D858" s="133" t="inlineStr">
        <is>
          <t>인스타그램(랄라블라)</t>
        </is>
      </c>
      <c r="E858" s="133">
        <f>VLOOKUP(G858,매칭테이블!D:E,2,0)</f>
        <v/>
      </c>
      <c r="G858">
        <f>VLOOKUP(A858,'카페24 매칭'!B:C,2,0)</f>
        <v/>
      </c>
      <c r="J858" s="11" t="n">
        <v>23871</v>
      </c>
      <c r="K858">
        <f>VLOOKUP($N858,매칭테이블!$G:$J,2,0)*H858</f>
        <v/>
      </c>
      <c r="L858">
        <f>K858-VLOOKUP($N858,매칭테이블!$G:$J,3,0)*K858</f>
        <v/>
      </c>
      <c r="M858">
        <f>VLOOKUP($N858,매칭테이블!$G:$J,4,0)*H858</f>
        <v/>
      </c>
      <c r="N858">
        <f>F858&amp;E858&amp;G858&amp;I858</f>
        <v/>
      </c>
    </row>
    <row r="859" hidden="1" customFormat="1" s="133">
      <c r="B859" s="150" t="n">
        <v>43893</v>
      </c>
      <c r="C859" s="133">
        <f>TEXT(B859,"aaa")</f>
        <v/>
      </c>
      <c r="D859" s="133" t="inlineStr">
        <is>
          <t>인스타그램(블로그)</t>
        </is>
      </c>
      <c r="E859" s="133">
        <f>VLOOKUP(G859,매칭테이블!D:E,2,0)</f>
        <v/>
      </c>
      <c r="G859">
        <f>VLOOKUP(A859,'카페24 매칭'!B:C,2,0)</f>
        <v/>
      </c>
      <c r="J859" s="11" t="n">
        <v>50217</v>
      </c>
      <c r="K859">
        <f>VLOOKUP($N859,매칭테이블!$G:$J,2,0)*H859</f>
        <v/>
      </c>
      <c r="L859">
        <f>K859-VLOOKUP($N859,매칭테이블!$G:$J,3,0)*K859</f>
        <v/>
      </c>
      <c r="M859">
        <f>VLOOKUP($N859,매칭테이블!$G:$J,4,0)*H859</f>
        <v/>
      </c>
      <c r="N859">
        <f>F859&amp;E859&amp;G859&amp;I859</f>
        <v/>
      </c>
    </row>
    <row r="860" hidden="1" customFormat="1" s="133">
      <c r="B860" s="150" t="n">
        <v>43893</v>
      </c>
      <c r="C860" s="133">
        <f>TEXT(B860,"aaa")</f>
        <v/>
      </c>
      <c r="D860" s="133" t="inlineStr">
        <is>
          <t>인스타그램(리타게팅 전환)</t>
        </is>
      </c>
      <c r="E860" s="133">
        <f>VLOOKUP(G860,매칭테이블!D:E,2,0)</f>
        <v/>
      </c>
      <c r="G860">
        <f>VLOOKUP(A860,'카페24 매칭'!B:C,2,0)</f>
        <v/>
      </c>
      <c r="J860" s="11" t="n">
        <v>251796</v>
      </c>
      <c r="K860">
        <f>VLOOKUP($N860,매칭테이블!$G:$J,2,0)*H860</f>
        <v/>
      </c>
      <c r="L860">
        <f>K860-VLOOKUP($N860,매칭테이블!$G:$J,3,0)*K860</f>
        <v/>
      </c>
      <c r="M860">
        <f>VLOOKUP($N860,매칭테이블!$G:$J,4,0)*H860</f>
        <v/>
      </c>
      <c r="N860">
        <f>F860&amp;E860&amp;G860&amp;I860</f>
        <v/>
      </c>
    </row>
    <row r="861" hidden="1" customFormat="1" s="133">
      <c r="B861" s="150" t="n">
        <v>43893</v>
      </c>
      <c r="C861" s="133">
        <f>TEXT(B861,"aaa")</f>
        <v/>
      </c>
      <c r="D861" s="133" t="inlineStr">
        <is>
          <t>인스타그램(전환)</t>
        </is>
      </c>
      <c r="E861" s="133">
        <f>VLOOKUP(G861,매칭테이블!D:E,2,0)</f>
        <v/>
      </c>
      <c r="G861">
        <f>VLOOKUP(A861,'카페24 매칭'!B:C,2,0)</f>
        <v/>
      </c>
      <c r="J861" s="11" t="n">
        <v>90511</v>
      </c>
      <c r="K861">
        <f>VLOOKUP($N861,매칭테이블!$G:$J,2,0)*H861</f>
        <v/>
      </c>
      <c r="L861">
        <f>K861-VLOOKUP($N861,매칭테이블!$G:$J,3,0)*K861</f>
        <v/>
      </c>
      <c r="M861">
        <f>VLOOKUP($N861,매칭테이블!$G:$J,4,0)*H861</f>
        <v/>
      </c>
      <c r="N861">
        <f>F861&amp;E861&amp;G861&amp;I861</f>
        <v/>
      </c>
    </row>
    <row r="862" hidden="1" customFormat="1" s="133">
      <c r="B862" s="150" t="n">
        <v>43893</v>
      </c>
      <c r="C862" s="133">
        <f>TEXT(B862,"aaa")</f>
        <v/>
      </c>
      <c r="D862" s="133" t="inlineStr">
        <is>
          <t>인스타그램(전환)</t>
        </is>
      </c>
      <c r="E862" s="133">
        <f>VLOOKUP(G862,매칭테이블!D:E,2,0)</f>
        <v/>
      </c>
      <c r="G862">
        <f>VLOOKUP(A862,'카페24 매칭'!B:C,2,0)</f>
        <v/>
      </c>
      <c r="J862" s="11" t="n">
        <v>1165707</v>
      </c>
      <c r="K862">
        <f>VLOOKUP($N862,매칭테이블!$G:$J,2,0)*H862</f>
        <v/>
      </c>
      <c r="L862">
        <f>K862-VLOOKUP($N862,매칭테이블!$G:$J,3,0)*K862</f>
        <v/>
      </c>
      <c r="M862">
        <f>VLOOKUP($N862,매칭테이블!$G:$J,4,0)*H862</f>
        <v/>
      </c>
      <c r="N862">
        <f>F862&amp;E862&amp;G862&amp;I862</f>
        <v/>
      </c>
    </row>
    <row r="863" hidden="1" customFormat="1" s="133">
      <c r="B863" s="150" t="n">
        <v>43893</v>
      </c>
      <c r="C863" s="133">
        <f>TEXT(B863,"aaa")</f>
        <v/>
      </c>
      <c r="D863" s="133" t="inlineStr">
        <is>
          <t>네이버 브랜드검색</t>
        </is>
      </c>
      <c r="E863" s="133">
        <f>VLOOKUP(G863,매칭테이블!D:E,2,0)</f>
        <v/>
      </c>
      <c r="G863">
        <f>VLOOKUP(A863,'카페24 매칭'!B:C,2,0)</f>
        <v/>
      </c>
      <c r="J863" s="11" t="n">
        <v>40000</v>
      </c>
      <c r="K863">
        <f>VLOOKUP($N863,매칭테이블!$G:$J,2,0)*H863</f>
        <v/>
      </c>
      <c r="L863">
        <f>K863-VLOOKUP($N863,매칭테이블!$G:$J,3,0)*K863</f>
        <v/>
      </c>
      <c r="M863">
        <f>VLOOKUP($N863,매칭테이블!$G:$J,4,0)*H863</f>
        <v/>
      </c>
      <c r="N863">
        <f>F863&amp;E863&amp;G863&amp;I863</f>
        <v/>
      </c>
    </row>
    <row r="864" hidden="1" customFormat="1" s="133">
      <c r="B864" s="150" t="n">
        <v>43893</v>
      </c>
      <c r="C864" s="133">
        <f>TEXT(B864,"aaa")</f>
        <v/>
      </c>
      <c r="D864" s="133" t="inlineStr">
        <is>
          <t>네이버 쇼핑검색</t>
        </is>
      </c>
      <c r="E864" s="133">
        <f>VLOOKUP(G864,매칭테이블!D:E,2,0)</f>
        <v/>
      </c>
      <c r="G864">
        <f>VLOOKUP(A864,'카페24 매칭'!B:C,2,0)</f>
        <v/>
      </c>
      <c r="J864" s="11" t="n">
        <v>3800</v>
      </c>
      <c r="K864">
        <f>VLOOKUP($N864,매칭테이블!$G:$J,2,0)*H864</f>
        <v/>
      </c>
      <c r="L864">
        <f>K864-VLOOKUP($N864,매칭테이블!$G:$J,3,0)*K864</f>
        <v/>
      </c>
      <c r="M864">
        <f>VLOOKUP($N864,매칭테이블!$G:$J,4,0)*H864</f>
        <v/>
      </c>
      <c r="N864">
        <f>F864&amp;E864&amp;G864&amp;I864</f>
        <v/>
      </c>
    </row>
    <row r="865" hidden="1" customFormat="1" s="133">
      <c r="B865" s="150" t="n">
        <v>43894</v>
      </c>
      <c r="C865" s="133">
        <f>TEXT(B865,"aaa")</f>
        <v/>
      </c>
      <c r="D865" s="133" t="inlineStr">
        <is>
          <t>인스타그램(랄라블라)</t>
        </is>
      </c>
      <c r="E865" s="133">
        <f>VLOOKUP(G865,매칭테이블!D:E,2,0)</f>
        <v/>
      </c>
      <c r="G865">
        <f>VLOOKUP(A865,'카페24 매칭'!B:C,2,0)</f>
        <v/>
      </c>
      <c r="J865" s="11" t="n">
        <v>25685</v>
      </c>
      <c r="K865">
        <f>VLOOKUP($N865,매칭테이블!$G:$J,2,0)*H865</f>
        <v/>
      </c>
      <c r="L865">
        <f>K865-VLOOKUP($N865,매칭테이블!$G:$J,3,0)*K865</f>
        <v/>
      </c>
      <c r="M865">
        <f>VLOOKUP($N865,매칭테이블!$G:$J,4,0)*H865</f>
        <v/>
      </c>
      <c r="N865">
        <f>F865&amp;E865&amp;G865&amp;I865</f>
        <v/>
      </c>
    </row>
    <row r="866" hidden="1" customFormat="1" s="133">
      <c r="B866" s="150" t="n">
        <v>43894</v>
      </c>
      <c r="C866" s="133">
        <f>TEXT(B866,"aaa")</f>
        <v/>
      </c>
      <c r="D866" s="133" t="inlineStr">
        <is>
          <t>인스타그램(블로그)</t>
        </is>
      </c>
      <c r="E866" s="133">
        <f>VLOOKUP(G866,매칭테이블!D:E,2,0)</f>
        <v/>
      </c>
      <c r="G866">
        <f>VLOOKUP(A866,'카페24 매칭'!B:C,2,0)</f>
        <v/>
      </c>
      <c r="J866" s="11" t="n">
        <v>48430</v>
      </c>
      <c r="K866">
        <f>VLOOKUP($N866,매칭테이블!$G:$J,2,0)*H866</f>
        <v/>
      </c>
      <c r="L866">
        <f>K866-VLOOKUP($N866,매칭테이블!$G:$J,3,0)*K866</f>
        <v/>
      </c>
      <c r="M866">
        <f>VLOOKUP($N866,매칭테이블!$G:$J,4,0)*H866</f>
        <v/>
      </c>
      <c r="N866">
        <f>F866&amp;E866&amp;G866&amp;I866</f>
        <v/>
      </c>
    </row>
    <row r="867" hidden="1" customFormat="1" s="133">
      <c r="B867" s="150" t="n">
        <v>43894</v>
      </c>
      <c r="C867" s="133">
        <f>TEXT(B867,"aaa")</f>
        <v/>
      </c>
      <c r="D867" s="133" t="inlineStr">
        <is>
          <t>인스타그램(리타게팅 전환)</t>
        </is>
      </c>
      <c r="E867" s="133">
        <f>VLOOKUP(G867,매칭테이블!D:E,2,0)</f>
        <v/>
      </c>
      <c r="G867">
        <f>VLOOKUP(A867,'카페24 매칭'!B:C,2,0)</f>
        <v/>
      </c>
      <c r="J867" s="11" t="n">
        <v>244644</v>
      </c>
      <c r="K867">
        <f>VLOOKUP($N867,매칭테이블!$G:$J,2,0)*H867</f>
        <v/>
      </c>
      <c r="L867">
        <f>K867-VLOOKUP($N867,매칭테이블!$G:$J,3,0)*K867</f>
        <v/>
      </c>
      <c r="M867">
        <f>VLOOKUP($N867,매칭테이블!$G:$J,4,0)*H867</f>
        <v/>
      </c>
      <c r="N867">
        <f>F867&amp;E867&amp;G867&amp;I867</f>
        <v/>
      </c>
    </row>
    <row r="868" hidden="1" customFormat="1" s="133">
      <c r="B868" s="150" t="n">
        <v>43894</v>
      </c>
      <c r="C868" s="133">
        <f>TEXT(B868,"aaa")</f>
        <v/>
      </c>
      <c r="D868" s="133" t="inlineStr">
        <is>
          <t>인스타그램(전환)</t>
        </is>
      </c>
      <c r="E868" s="133">
        <f>VLOOKUP(G868,매칭테이블!D:E,2,0)</f>
        <v/>
      </c>
      <c r="G868">
        <f>VLOOKUP(A868,'카페24 매칭'!B:C,2,0)</f>
        <v/>
      </c>
      <c r="J868" s="11" t="n">
        <v>91027</v>
      </c>
      <c r="K868">
        <f>VLOOKUP($N868,매칭테이블!$G:$J,2,0)*H868</f>
        <v/>
      </c>
      <c r="L868">
        <f>K868-VLOOKUP($N868,매칭테이블!$G:$J,3,0)*K868</f>
        <v/>
      </c>
      <c r="M868">
        <f>VLOOKUP($N868,매칭테이블!$G:$J,4,0)*H868</f>
        <v/>
      </c>
      <c r="N868">
        <f>F868&amp;E868&amp;G868&amp;I868</f>
        <v/>
      </c>
    </row>
    <row r="869" hidden="1" customFormat="1" s="133">
      <c r="B869" s="150" t="n">
        <v>43894</v>
      </c>
      <c r="C869" s="133">
        <f>TEXT(B869,"aaa")</f>
        <v/>
      </c>
      <c r="D869" s="133" t="inlineStr">
        <is>
          <t>인스타그램(리타게팅 전환)</t>
        </is>
      </c>
      <c r="E869" s="133">
        <f>VLOOKUP(G869,매칭테이블!D:E,2,0)</f>
        <v/>
      </c>
      <c r="G869">
        <f>VLOOKUP(A869,'카페24 매칭'!B:C,2,0)</f>
        <v/>
      </c>
      <c r="J869" s="11" t="n">
        <v>113126</v>
      </c>
      <c r="K869">
        <f>VLOOKUP($N869,매칭테이블!$G:$J,2,0)*H869</f>
        <v/>
      </c>
      <c r="L869">
        <f>K869-VLOOKUP($N869,매칭테이블!$G:$J,3,0)*K869</f>
        <v/>
      </c>
      <c r="M869">
        <f>VLOOKUP($N869,매칭테이블!$G:$J,4,0)*H869</f>
        <v/>
      </c>
      <c r="N869">
        <f>F869&amp;E869&amp;G869&amp;I869</f>
        <v/>
      </c>
    </row>
    <row r="870" hidden="1" customFormat="1" s="133">
      <c r="B870" s="150" t="n">
        <v>43894</v>
      </c>
      <c r="C870" s="133">
        <f>TEXT(B870,"aaa")</f>
        <v/>
      </c>
      <c r="D870" s="133" t="inlineStr">
        <is>
          <t>인스타그램(전환)</t>
        </is>
      </c>
      <c r="E870" s="133">
        <f>VLOOKUP(G870,매칭테이블!D:E,2,0)</f>
        <v/>
      </c>
      <c r="G870">
        <f>VLOOKUP(A870,'카페24 매칭'!B:C,2,0)</f>
        <v/>
      </c>
      <c r="J870" s="11" t="n">
        <v>847988</v>
      </c>
      <c r="K870">
        <f>VLOOKUP($N870,매칭테이블!$G:$J,2,0)*H870</f>
        <v/>
      </c>
      <c r="L870">
        <f>K870-VLOOKUP($N870,매칭테이블!$G:$J,3,0)*K870</f>
        <v/>
      </c>
      <c r="M870">
        <f>VLOOKUP($N870,매칭테이블!$G:$J,4,0)*H870</f>
        <v/>
      </c>
      <c r="N870">
        <f>F870&amp;E870&amp;G870&amp;I870</f>
        <v/>
      </c>
    </row>
    <row r="871" hidden="1" customFormat="1" s="133">
      <c r="B871" s="150" t="n">
        <v>43894</v>
      </c>
      <c r="C871" s="133">
        <f>TEXT(B871,"aaa")</f>
        <v/>
      </c>
      <c r="D871" s="133" t="inlineStr">
        <is>
          <t>네이버 브랜드검색</t>
        </is>
      </c>
      <c r="E871" s="133">
        <f>VLOOKUP(G871,매칭테이블!D:E,2,0)</f>
        <v/>
      </c>
      <c r="G871">
        <f>VLOOKUP(A871,'카페24 매칭'!B:C,2,0)</f>
        <v/>
      </c>
      <c r="J871" s="11" t="n">
        <v>40000</v>
      </c>
      <c r="K871">
        <f>VLOOKUP($N871,매칭테이블!$G:$J,2,0)*H871</f>
        <v/>
      </c>
      <c r="L871">
        <f>K871-VLOOKUP($N871,매칭테이블!$G:$J,3,0)*K871</f>
        <v/>
      </c>
      <c r="M871">
        <f>VLOOKUP($N871,매칭테이블!$G:$J,4,0)*H871</f>
        <v/>
      </c>
      <c r="N871">
        <f>F871&amp;E871&amp;G871&amp;I871</f>
        <v/>
      </c>
    </row>
    <row r="872" hidden="1" customFormat="1" s="133">
      <c r="B872" s="150" t="n">
        <v>43894</v>
      </c>
      <c r="C872" s="133">
        <f>TEXT(B872,"aaa")</f>
        <v/>
      </c>
      <c r="D872" s="133" t="inlineStr">
        <is>
          <t>네이버 쇼핑검색</t>
        </is>
      </c>
      <c r="E872" s="133">
        <f>VLOOKUP(G872,매칭테이블!D:E,2,0)</f>
        <v/>
      </c>
      <c r="G872">
        <f>VLOOKUP(A872,'카페24 매칭'!B:C,2,0)</f>
        <v/>
      </c>
      <c r="J872" s="11" t="n">
        <v>6549.999999999999</v>
      </c>
      <c r="K872">
        <f>VLOOKUP($N872,매칭테이블!$G:$J,2,0)*H872</f>
        <v/>
      </c>
      <c r="L872">
        <f>K872-VLOOKUP($N872,매칭테이블!$G:$J,3,0)*K872</f>
        <v/>
      </c>
      <c r="M872">
        <f>VLOOKUP($N872,매칭테이블!$G:$J,4,0)*H872</f>
        <v/>
      </c>
      <c r="N872">
        <f>F872&amp;E872&amp;G872&amp;I872</f>
        <v/>
      </c>
    </row>
    <row r="873" hidden="1" customFormat="1" s="133">
      <c r="B873" s="150" t="n">
        <v>43895</v>
      </c>
      <c r="C873" s="133">
        <f>TEXT(B873,"aaa")</f>
        <v/>
      </c>
      <c r="D873" s="133" t="inlineStr">
        <is>
          <t>인스타그램(랄라블라)</t>
        </is>
      </c>
      <c r="E873" s="133">
        <f>VLOOKUP(G873,매칭테이블!D:E,2,0)</f>
        <v/>
      </c>
      <c r="G873">
        <f>VLOOKUP(A873,'카페24 매칭'!B:C,2,0)</f>
        <v/>
      </c>
      <c r="J873" s="11" t="n">
        <v>24511</v>
      </c>
      <c r="K873">
        <f>VLOOKUP($N873,매칭테이블!$G:$J,2,0)*H873</f>
        <v/>
      </c>
      <c r="L873">
        <f>K873-VLOOKUP($N873,매칭테이블!$G:$J,3,0)*K873</f>
        <v/>
      </c>
      <c r="M873">
        <f>VLOOKUP($N873,매칭테이블!$G:$J,4,0)*H873</f>
        <v/>
      </c>
      <c r="N873">
        <f>F873&amp;E873&amp;G873&amp;I873</f>
        <v/>
      </c>
    </row>
    <row r="874" hidden="1" customFormat="1" s="133">
      <c r="B874" s="150" t="n">
        <v>43895</v>
      </c>
      <c r="C874" s="133">
        <f>TEXT(B874,"aaa")</f>
        <v/>
      </c>
      <c r="D874" s="133" t="inlineStr">
        <is>
          <t>인스타그램(블로그)</t>
        </is>
      </c>
      <c r="E874" s="133">
        <f>VLOOKUP(G874,매칭테이블!D:E,2,0)</f>
        <v/>
      </c>
      <c r="G874">
        <f>VLOOKUP(A874,'카페24 매칭'!B:C,2,0)</f>
        <v/>
      </c>
      <c r="J874" s="11" t="n">
        <v>49318</v>
      </c>
      <c r="K874">
        <f>VLOOKUP($N874,매칭테이블!$G:$J,2,0)*H874</f>
        <v/>
      </c>
      <c r="L874">
        <f>K874-VLOOKUP($N874,매칭테이블!$G:$J,3,0)*K874</f>
        <v/>
      </c>
      <c r="M874">
        <f>VLOOKUP($N874,매칭테이블!$G:$J,4,0)*H874</f>
        <v/>
      </c>
      <c r="N874">
        <f>F874&amp;E874&amp;G874&amp;I874</f>
        <v/>
      </c>
    </row>
    <row r="875" hidden="1" customFormat="1" s="133">
      <c r="B875" s="150" t="n">
        <v>43895</v>
      </c>
      <c r="C875" s="133">
        <f>TEXT(B875,"aaa")</f>
        <v/>
      </c>
      <c r="D875" s="133" t="inlineStr">
        <is>
          <t>인스타그램(리타게팅 전환)</t>
        </is>
      </c>
      <c r="E875" s="133">
        <f>VLOOKUP(G875,매칭테이블!D:E,2,0)</f>
        <v/>
      </c>
      <c r="G875">
        <f>VLOOKUP(A875,'카페24 매칭'!B:C,2,0)</f>
        <v/>
      </c>
      <c r="J875" s="11" t="n">
        <v>247808</v>
      </c>
      <c r="K875">
        <f>VLOOKUP($N875,매칭테이블!$G:$J,2,0)*H875</f>
        <v/>
      </c>
      <c r="L875">
        <f>K875-VLOOKUP($N875,매칭테이블!$G:$J,3,0)*K875</f>
        <v/>
      </c>
      <c r="M875">
        <f>VLOOKUP($N875,매칭테이블!$G:$J,4,0)*H875</f>
        <v/>
      </c>
      <c r="N875">
        <f>F875&amp;E875&amp;G875&amp;I875</f>
        <v/>
      </c>
    </row>
    <row r="876" hidden="1" customFormat="1" s="133">
      <c r="B876" s="150" t="n">
        <v>43895</v>
      </c>
      <c r="C876" s="133">
        <f>TEXT(B876,"aaa")</f>
        <v/>
      </c>
      <c r="D876" s="133" t="inlineStr">
        <is>
          <t>인스타그램(전환)</t>
        </is>
      </c>
      <c r="E876" s="133">
        <f>VLOOKUP(G876,매칭테이블!D:E,2,0)</f>
        <v/>
      </c>
      <c r="G876">
        <f>VLOOKUP(A876,'카페24 매칭'!B:C,2,0)</f>
        <v/>
      </c>
      <c r="J876" s="11" t="n">
        <v>91488</v>
      </c>
      <c r="K876">
        <f>VLOOKUP($N876,매칭테이블!$G:$J,2,0)*H876</f>
        <v/>
      </c>
      <c r="L876">
        <f>K876-VLOOKUP($N876,매칭테이블!$G:$J,3,0)*K876</f>
        <v/>
      </c>
      <c r="M876">
        <f>VLOOKUP($N876,매칭테이블!$G:$J,4,0)*H876</f>
        <v/>
      </c>
      <c r="N876">
        <f>F876&amp;E876&amp;G876&amp;I876</f>
        <v/>
      </c>
    </row>
    <row r="877" hidden="1" customFormat="1" s="133">
      <c r="B877" s="150" t="n">
        <v>43895</v>
      </c>
      <c r="C877" s="133">
        <f>TEXT(B877,"aaa")</f>
        <v/>
      </c>
      <c r="D877" s="133" t="inlineStr">
        <is>
          <t>인스타그램(리타게팅 전환)</t>
        </is>
      </c>
      <c r="E877" s="133">
        <f>VLOOKUP(G877,매칭테이블!D:E,2,0)</f>
        <v/>
      </c>
      <c r="G877">
        <f>VLOOKUP(A877,'카페24 매칭'!B:C,2,0)</f>
        <v/>
      </c>
      <c r="J877" s="11" t="n">
        <v>113952</v>
      </c>
      <c r="K877">
        <f>VLOOKUP($N877,매칭테이블!$G:$J,2,0)*H877</f>
        <v/>
      </c>
      <c r="L877">
        <f>K877-VLOOKUP($N877,매칭테이블!$G:$J,3,0)*K877</f>
        <v/>
      </c>
      <c r="M877">
        <f>VLOOKUP($N877,매칭테이블!$G:$J,4,0)*H877</f>
        <v/>
      </c>
      <c r="N877">
        <f>F877&amp;E877&amp;G877&amp;I877</f>
        <v/>
      </c>
    </row>
    <row r="878" hidden="1" customFormat="1" s="133">
      <c r="B878" s="150" t="n">
        <v>43895</v>
      </c>
      <c r="C878" s="133">
        <f>TEXT(B878,"aaa")</f>
        <v/>
      </c>
      <c r="D878" s="133" t="inlineStr">
        <is>
          <t>인스타그램(전환)</t>
        </is>
      </c>
      <c r="E878" s="133">
        <f>VLOOKUP(G878,매칭테이블!D:E,2,0)</f>
        <v/>
      </c>
      <c r="G878">
        <f>VLOOKUP(A878,'카페24 매칭'!B:C,2,0)</f>
        <v/>
      </c>
      <c r="J878" s="11" t="n">
        <v>751846</v>
      </c>
      <c r="K878">
        <f>VLOOKUP($N878,매칭테이블!$G:$J,2,0)*H878</f>
        <v/>
      </c>
      <c r="L878">
        <f>K878-VLOOKUP($N878,매칭테이블!$G:$J,3,0)*K878</f>
        <v/>
      </c>
      <c r="M878">
        <f>VLOOKUP($N878,매칭테이블!$G:$J,4,0)*H878</f>
        <v/>
      </c>
      <c r="N878">
        <f>F878&amp;E878&amp;G878&amp;I878</f>
        <v/>
      </c>
    </row>
    <row r="879" hidden="1" customFormat="1" s="133">
      <c r="B879" s="150" t="n">
        <v>43895</v>
      </c>
      <c r="C879" s="133">
        <f>TEXT(B879,"aaa")</f>
        <v/>
      </c>
      <c r="D879" s="133" t="inlineStr">
        <is>
          <t>네이버 브랜드검색</t>
        </is>
      </c>
      <c r="E879" s="133">
        <f>VLOOKUP(G879,매칭테이블!D:E,2,0)</f>
        <v/>
      </c>
      <c r="G879">
        <f>VLOOKUP(A879,'카페24 매칭'!B:C,2,0)</f>
        <v/>
      </c>
      <c r="J879" s="11" t="n">
        <v>40000</v>
      </c>
      <c r="K879">
        <f>VLOOKUP($N879,매칭테이블!$G:$J,2,0)*H879</f>
        <v/>
      </c>
      <c r="L879">
        <f>K879-VLOOKUP($N879,매칭테이블!$G:$J,3,0)*K879</f>
        <v/>
      </c>
      <c r="M879">
        <f>VLOOKUP($N879,매칭테이블!$G:$J,4,0)*H879</f>
        <v/>
      </c>
      <c r="N879">
        <f>F879&amp;E879&amp;G879&amp;I879</f>
        <v/>
      </c>
    </row>
    <row r="880" hidden="1" customFormat="1" s="133">
      <c r="B880" s="150" t="n">
        <v>43895</v>
      </c>
      <c r="C880" s="133">
        <f>TEXT(B880,"aaa")</f>
        <v/>
      </c>
      <c r="D880" s="133" t="inlineStr">
        <is>
          <t>네이버 쇼핑검색</t>
        </is>
      </c>
      <c r="E880" s="133">
        <f>VLOOKUP(G880,매칭테이블!D:E,2,0)</f>
        <v/>
      </c>
      <c r="G880">
        <f>VLOOKUP(A880,'카페24 매칭'!B:C,2,0)</f>
        <v/>
      </c>
      <c r="J880" s="11" t="n">
        <v>5300</v>
      </c>
      <c r="K880">
        <f>VLOOKUP($N880,매칭테이블!$G:$J,2,0)*H880</f>
        <v/>
      </c>
      <c r="L880">
        <f>K880-VLOOKUP($N880,매칭테이블!$G:$J,3,0)*K880</f>
        <v/>
      </c>
      <c r="M880">
        <f>VLOOKUP($N880,매칭테이블!$G:$J,4,0)*H880</f>
        <v/>
      </c>
      <c r="N880">
        <f>F880&amp;E880&amp;G880&amp;I880</f>
        <v/>
      </c>
    </row>
    <row r="881" hidden="1" customFormat="1" s="133">
      <c r="B881" s="150" t="n">
        <v>43896</v>
      </c>
      <c r="C881" s="133">
        <f>TEXT(B881,"aaa")</f>
        <v/>
      </c>
      <c r="D881" s="133" t="inlineStr">
        <is>
          <t>인스타그램(랄라블라)</t>
        </is>
      </c>
      <c r="E881" s="133">
        <f>VLOOKUP(G881,매칭테이블!D:E,2,0)</f>
        <v/>
      </c>
      <c r="G881">
        <f>VLOOKUP(A881,'카페24 매칭'!B:C,2,0)</f>
        <v/>
      </c>
      <c r="J881" s="11" t="n">
        <v>26202</v>
      </c>
      <c r="K881">
        <f>VLOOKUP($N881,매칭테이블!$G:$J,2,0)*H881</f>
        <v/>
      </c>
      <c r="L881">
        <f>K881-VLOOKUP($N881,매칭테이블!$G:$J,3,0)*K881</f>
        <v/>
      </c>
      <c r="M881">
        <f>VLOOKUP($N881,매칭테이블!$G:$J,4,0)*H881</f>
        <v/>
      </c>
      <c r="N881">
        <f>F881&amp;E881&amp;G881&amp;I881</f>
        <v/>
      </c>
    </row>
    <row r="882" hidden="1" customFormat="1" s="133">
      <c r="B882" s="150" t="n">
        <v>43896</v>
      </c>
      <c r="C882" s="133">
        <f>TEXT(B882,"aaa")</f>
        <v/>
      </c>
      <c r="D882" s="133" t="inlineStr">
        <is>
          <t>인스타그램(블로그)</t>
        </is>
      </c>
      <c r="E882" s="133">
        <f>VLOOKUP(G882,매칭테이블!D:E,2,0)</f>
        <v/>
      </c>
      <c r="G882">
        <f>VLOOKUP(A882,'카페24 매칭'!B:C,2,0)</f>
        <v/>
      </c>
      <c r="J882" s="11" t="n">
        <v>50108</v>
      </c>
      <c r="K882">
        <f>VLOOKUP($N882,매칭테이블!$G:$J,2,0)*H882</f>
        <v/>
      </c>
      <c r="L882">
        <f>K882-VLOOKUP($N882,매칭테이블!$G:$J,3,0)*K882</f>
        <v/>
      </c>
      <c r="M882">
        <f>VLOOKUP($N882,매칭테이블!$G:$J,4,0)*H882</f>
        <v/>
      </c>
      <c r="N882">
        <f>F882&amp;E882&amp;G882&amp;I882</f>
        <v/>
      </c>
    </row>
    <row r="883" hidden="1" customFormat="1" s="133">
      <c r="B883" s="150" t="n">
        <v>43896</v>
      </c>
      <c r="C883" s="133">
        <f>TEXT(B883,"aaa")</f>
        <v/>
      </c>
      <c r="D883" s="133" t="inlineStr">
        <is>
          <t>인스타그램(리타게팅 전환)</t>
        </is>
      </c>
      <c r="E883" s="133">
        <f>VLOOKUP(G883,매칭테이블!D:E,2,0)</f>
        <v/>
      </c>
      <c r="G883">
        <f>VLOOKUP(A883,'카페24 매칭'!B:C,2,0)</f>
        <v/>
      </c>
      <c r="J883" s="11" t="n">
        <v>167196</v>
      </c>
      <c r="K883">
        <f>VLOOKUP($N883,매칭테이블!$G:$J,2,0)*H883</f>
        <v/>
      </c>
      <c r="L883">
        <f>K883-VLOOKUP($N883,매칭테이블!$G:$J,3,0)*K883</f>
        <v/>
      </c>
      <c r="M883">
        <f>VLOOKUP($N883,매칭테이블!$G:$J,4,0)*H883</f>
        <v/>
      </c>
      <c r="N883">
        <f>F883&amp;E883&amp;G883&amp;I883</f>
        <v/>
      </c>
    </row>
    <row r="884" hidden="1" customFormat="1" s="133">
      <c r="B884" s="150" t="n">
        <v>43896</v>
      </c>
      <c r="C884" s="133">
        <f>TEXT(B884,"aaa")</f>
        <v/>
      </c>
      <c r="D884" s="133" t="inlineStr">
        <is>
          <t>인스타그램(전환)</t>
        </is>
      </c>
      <c r="E884" s="133">
        <f>VLOOKUP(G884,매칭테이블!D:E,2,0)</f>
        <v/>
      </c>
      <c r="G884">
        <f>VLOOKUP(A884,'카페24 매칭'!B:C,2,0)</f>
        <v/>
      </c>
      <c r="J884" s="11" t="n">
        <v>91068</v>
      </c>
      <c r="K884">
        <f>VLOOKUP($N884,매칭테이블!$G:$J,2,0)*H884</f>
        <v/>
      </c>
      <c r="L884">
        <f>K884-VLOOKUP($N884,매칭테이블!$G:$J,3,0)*K884</f>
        <v/>
      </c>
      <c r="M884">
        <f>VLOOKUP($N884,매칭테이블!$G:$J,4,0)*H884</f>
        <v/>
      </c>
      <c r="N884">
        <f>F884&amp;E884&amp;G884&amp;I884</f>
        <v/>
      </c>
    </row>
    <row r="885" hidden="1" customFormat="1" s="133">
      <c r="B885" s="150" t="n">
        <v>43896</v>
      </c>
      <c r="C885" s="133">
        <f>TEXT(B885,"aaa")</f>
        <v/>
      </c>
      <c r="D885" s="133" t="inlineStr">
        <is>
          <t>인스타그램(리타게팅 전환)</t>
        </is>
      </c>
      <c r="E885" s="133">
        <f>VLOOKUP(G885,매칭테이블!D:E,2,0)</f>
        <v/>
      </c>
      <c r="G885">
        <f>VLOOKUP(A885,'카페24 매칭'!B:C,2,0)</f>
        <v/>
      </c>
      <c r="J885" s="11" t="n">
        <v>114351</v>
      </c>
      <c r="K885">
        <f>VLOOKUP($N885,매칭테이블!$G:$J,2,0)*H885</f>
        <v/>
      </c>
      <c r="L885">
        <f>K885-VLOOKUP($N885,매칭테이블!$G:$J,3,0)*K885</f>
        <v/>
      </c>
      <c r="M885">
        <f>VLOOKUP($N885,매칭테이블!$G:$J,4,0)*H885</f>
        <v/>
      </c>
      <c r="N885">
        <f>F885&amp;E885&amp;G885&amp;I885</f>
        <v/>
      </c>
    </row>
    <row r="886" hidden="1" customFormat="1" s="133">
      <c r="B886" s="150" t="n">
        <v>43896</v>
      </c>
      <c r="C886" s="133">
        <f>TEXT(B886,"aaa")</f>
        <v/>
      </c>
      <c r="D886" s="133" t="inlineStr">
        <is>
          <t>인스타그램(전환)</t>
        </is>
      </c>
      <c r="E886" s="133">
        <f>VLOOKUP(G886,매칭테이블!D:E,2,0)</f>
        <v/>
      </c>
      <c r="G886">
        <f>VLOOKUP(A886,'카페24 매칭'!B:C,2,0)</f>
        <v/>
      </c>
      <c r="J886" s="11" t="n">
        <v>762515</v>
      </c>
      <c r="K886">
        <f>VLOOKUP($N886,매칭테이블!$G:$J,2,0)*H886</f>
        <v/>
      </c>
      <c r="L886">
        <f>K886-VLOOKUP($N886,매칭테이블!$G:$J,3,0)*K886</f>
        <v/>
      </c>
      <c r="M886">
        <f>VLOOKUP($N886,매칭테이블!$G:$J,4,0)*H886</f>
        <v/>
      </c>
      <c r="N886">
        <f>F886&amp;E886&amp;G886&amp;I886</f>
        <v/>
      </c>
    </row>
    <row r="887" hidden="1" customFormat="1" s="133">
      <c r="B887" s="150" t="n">
        <v>43896</v>
      </c>
      <c r="C887" s="133">
        <f>TEXT(B887,"aaa")</f>
        <v/>
      </c>
      <c r="D887" s="133" t="inlineStr">
        <is>
          <t>네이버 브랜드검색</t>
        </is>
      </c>
      <c r="E887" s="133">
        <f>VLOOKUP(G887,매칭테이블!D:E,2,0)</f>
        <v/>
      </c>
      <c r="G887">
        <f>VLOOKUP(A887,'카페24 매칭'!B:C,2,0)</f>
        <v/>
      </c>
      <c r="J887" s="11" t="n">
        <v>40000</v>
      </c>
      <c r="K887">
        <f>VLOOKUP($N887,매칭테이블!$G:$J,2,0)*H887</f>
        <v/>
      </c>
      <c r="L887">
        <f>K887-VLOOKUP($N887,매칭테이블!$G:$J,3,0)*K887</f>
        <v/>
      </c>
      <c r="M887">
        <f>VLOOKUP($N887,매칭테이블!$G:$J,4,0)*H887</f>
        <v/>
      </c>
      <c r="N887">
        <f>F887&amp;E887&amp;G887&amp;I887</f>
        <v/>
      </c>
    </row>
    <row r="888" hidden="1" customFormat="1" s="133">
      <c r="B888" s="150" t="n">
        <v>43896</v>
      </c>
      <c r="C888" s="133">
        <f>TEXT(B888,"aaa")</f>
        <v/>
      </c>
      <c r="D888" s="133" t="inlineStr">
        <is>
          <t>네이버 쇼핑검색</t>
        </is>
      </c>
      <c r="E888" s="133">
        <f>VLOOKUP(G888,매칭테이블!D:E,2,0)</f>
        <v/>
      </c>
      <c r="G888">
        <f>VLOOKUP(A888,'카페24 매칭'!B:C,2,0)</f>
        <v/>
      </c>
      <c r="J888" s="11" t="n">
        <v>4390</v>
      </c>
      <c r="K888">
        <f>VLOOKUP($N888,매칭테이블!$G:$J,2,0)*H888</f>
        <v/>
      </c>
      <c r="L888">
        <f>K888-VLOOKUP($N888,매칭테이블!$G:$J,3,0)*K888</f>
        <v/>
      </c>
      <c r="M888">
        <f>VLOOKUP($N888,매칭테이블!$G:$J,4,0)*H888</f>
        <v/>
      </c>
      <c r="N888">
        <f>F888&amp;E888&amp;G888&amp;I888</f>
        <v/>
      </c>
    </row>
    <row r="889" hidden="1" customFormat="1" s="133">
      <c r="B889" s="150" t="n">
        <v>43897</v>
      </c>
      <c r="C889" s="133">
        <f>TEXT(B889,"aaa")</f>
        <v/>
      </c>
      <c r="D889" s="133" t="inlineStr">
        <is>
          <t>인스타그램(랄라블라)</t>
        </is>
      </c>
      <c r="E889" s="133">
        <f>VLOOKUP(G889,매칭테이블!D:E,2,0)</f>
        <v/>
      </c>
      <c r="G889">
        <f>VLOOKUP(A889,'카페24 매칭'!B:C,2,0)</f>
        <v/>
      </c>
      <c r="J889" s="11" t="n">
        <v>26068</v>
      </c>
      <c r="K889">
        <f>VLOOKUP($N889,매칭테이블!$G:$J,2,0)*H889</f>
        <v/>
      </c>
      <c r="L889">
        <f>K889-VLOOKUP($N889,매칭테이블!$G:$J,3,0)*K889</f>
        <v/>
      </c>
      <c r="M889">
        <f>VLOOKUP($N889,매칭테이블!$G:$J,4,0)*H889</f>
        <v/>
      </c>
      <c r="N889">
        <f>F889&amp;E889&amp;G889&amp;I889</f>
        <v/>
      </c>
    </row>
    <row r="890" hidden="1" customFormat="1" s="133">
      <c r="B890" s="150" t="n">
        <v>43897</v>
      </c>
      <c r="C890" s="133">
        <f>TEXT(B890,"aaa")</f>
        <v/>
      </c>
      <c r="D890" s="133" t="inlineStr">
        <is>
          <t>인스타그램(블로그)</t>
        </is>
      </c>
      <c r="E890" s="133">
        <f>VLOOKUP(G890,매칭테이블!D:E,2,0)</f>
        <v/>
      </c>
      <c r="G890">
        <f>VLOOKUP(A890,'카페24 매칭'!B:C,2,0)</f>
        <v/>
      </c>
      <c r="J890" s="11" t="n">
        <v>53236</v>
      </c>
      <c r="K890">
        <f>VLOOKUP($N890,매칭테이블!$G:$J,2,0)*H890</f>
        <v/>
      </c>
      <c r="L890">
        <f>K890-VLOOKUP($N890,매칭테이블!$G:$J,3,0)*K890</f>
        <v/>
      </c>
      <c r="M890">
        <f>VLOOKUP($N890,매칭테이블!$G:$J,4,0)*H890</f>
        <v/>
      </c>
      <c r="N890">
        <f>F890&amp;E890&amp;G890&amp;I890</f>
        <v/>
      </c>
    </row>
    <row r="891" hidden="1" customFormat="1" s="133">
      <c r="B891" s="150" t="n">
        <v>43897</v>
      </c>
      <c r="C891" s="133">
        <f>TEXT(B891,"aaa")</f>
        <v/>
      </c>
      <c r="D891" s="133" t="inlineStr">
        <is>
          <t>인스타그램(리타게팅 전환)</t>
        </is>
      </c>
      <c r="E891" s="133">
        <f>VLOOKUP(G891,매칭테이블!D:E,2,0)</f>
        <v/>
      </c>
      <c r="G891">
        <f>VLOOKUP(A891,'카페24 매칭'!B:C,2,0)</f>
        <v/>
      </c>
      <c r="J891" s="11" t="n">
        <v>94855</v>
      </c>
      <c r="K891">
        <f>VLOOKUP($N891,매칭테이블!$G:$J,2,0)*H891</f>
        <v/>
      </c>
      <c r="L891">
        <f>K891-VLOOKUP($N891,매칭테이블!$G:$J,3,0)*K891</f>
        <v/>
      </c>
      <c r="M891">
        <f>VLOOKUP($N891,매칭테이블!$G:$J,4,0)*H891</f>
        <v/>
      </c>
      <c r="N891">
        <f>F891&amp;E891&amp;G891&amp;I891</f>
        <v/>
      </c>
    </row>
    <row r="892" hidden="1" customFormat="1" s="133">
      <c r="B892" s="150" t="n">
        <v>43897</v>
      </c>
      <c r="C892" s="133">
        <f>TEXT(B892,"aaa")</f>
        <v/>
      </c>
      <c r="D892" s="133" t="inlineStr">
        <is>
          <t>인스타그램(전환)</t>
        </is>
      </c>
      <c r="E892" s="133">
        <f>VLOOKUP(G892,매칭테이블!D:E,2,0)</f>
        <v/>
      </c>
      <c r="G892">
        <f>VLOOKUP(A892,'카페24 매칭'!B:C,2,0)</f>
        <v/>
      </c>
      <c r="J892" s="11" t="n">
        <v>92091</v>
      </c>
      <c r="K892">
        <f>VLOOKUP($N892,매칭테이블!$G:$J,2,0)*H892</f>
        <v/>
      </c>
      <c r="L892">
        <f>K892-VLOOKUP($N892,매칭테이블!$G:$J,3,0)*K892</f>
        <v/>
      </c>
      <c r="M892">
        <f>VLOOKUP($N892,매칭테이블!$G:$J,4,0)*H892</f>
        <v/>
      </c>
      <c r="N892">
        <f>F892&amp;E892&amp;G892&amp;I892</f>
        <v/>
      </c>
    </row>
    <row r="893" hidden="1" customFormat="1" s="133">
      <c r="B893" s="150" t="n">
        <v>43897</v>
      </c>
      <c r="C893" s="133">
        <f>TEXT(B893,"aaa")</f>
        <v/>
      </c>
      <c r="D893" s="133" t="inlineStr">
        <is>
          <t>인스타그램(리타게팅 전환)</t>
        </is>
      </c>
      <c r="E893" s="133">
        <f>VLOOKUP(G893,매칭테이블!D:E,2,0)</f>
        <v/>
      </c>
      <c r="G893">
        <f>VLOOKUP(A893,'카페24 매칭'!B:C,2,0)</f>
        <v/>
      </c>
      <c r="J893" s="11" t="n">
        <v>115321</v>
      </c>
      <c r="K893">
        <f>VLOOKUP($N893,매칭테이블!$G:$J,2,0)*H893</f>
        <v/>
      </c>
      <c r="L893">
        <f>K893-VLOOKUP($N893,매칭테이블!$G:$J,3,0)*K893</f>
        <v/>
      </c>
      <c r="M893">
        <f>VLOOKUP($N893,매칭테이블!$G:$J,4,0)*H893</f>
        <v/>
      </c>
      <c r="N893">
        <f>F893&amp;E893&amp;G893&amp;I893</f>
        <v/>
      </c>
    </row>
    <row r="894" hidden="1" customFormat="1" s="133">
      <c r="B894" s="150" t="n">
        <v>43897</v>
      </c>
      <c r="C894" s="133">
        <f>TEXT(B894,"aaa")</f>
        <v/>
      </c>
      <c r="D894" s="133" t="inlineStr">
        <is>
          <t>인스타그램(전환)</t>
        </is>
      </c>
      <c r="E894" s="133">
        <f>VLOOKUP(G894,매칭테이블!D:E,2,0)</f>
        <v/>
      </c>
      <c r="G894">
        <f>VLOOKUP(A894,'카페24 매칭'!B:C,2,0)</f>
        <v/>
      </c>
      <c r="J894" s="11" t="n">
        <v>818350</v>
      </c>
      <c r="K894">
        <f>VLOOKUP($N894,매칭테이블!$G:$J,2,0)*H894</f>
        <v/>
      </c>
      <c r="L894">
        <f>K894-VLOOKUP($N894,매칭테이블!$G:$J,3,0)*K894</f>
        <v/>
      </c>
      <c r="M894">
        <f>VLOOKUP($N894,매칭테이블!$G:$J,4,0)*H894</f>
        <v/>
      </c>
      <c r="N894">
        <f>F894&amp;E894&amp;G894&amp;I894</f>
        <v/>
      </c>
    </row>
    <row r="895" hidden="1" customFormat="1" s="133">
      <c r="B895" s="150" t="n">
        <v>43897</v>
      </c>
      <c r="C895" s="133">
        <f>TEXT(B895,"aaa")</f>
        <v/>
      </c>
      <c r="D895" s="133" t="inlineStr">
        <is>
          <t>네이버 브랜드검색</t>
        </is>
      </c>
      <c r="E895" s="133">
        <f>VLOOKUP(G895,매칭테이블!D:E,2,0)</f>
        <v/>
      </c>
      <c r="G895">
        <f>VLOOKUP(A895,'카페24 매칭'!B:C,2,0)</f>
        <v/>
      </c>
      <c r="J895" s="11" t="n">
        <v>40000</v>
      </c>
      <c r="K895">
        <f>VLOOKUP($N895,매칭테이블!$G:$J,2,0)*H895</f>
        <v/>
      </c>
      <c r="L895">
        <f>K895-VLOOKUP($N895,매칭테이블!$G:$J,3,0)*K895</f>
        <v/>
      </c>
      <c r="M895">
        <f>VLOOKUP($N895,매칭테이블!$G:$J,4,0)*H895</f>
        <v/>
      </c>
      <c r="N895">
        <f>F895&amp;E895&amp;G895&amp;I895</f>
        <v/>
      </c>
    </row>
    <row r="896" hidden="1" customFormat="1" s="133">
      <c r="B896" s="150" t="n">
        <v>43897</v>
      </c>
      <c r="C896" s="133">
        <f>TEXT(B896,"aaa")</f>
        <v/>
      </c>
      <c r="D896" s="133" t="inlineStr">
        <is>
          <t>네이버 쇼핑검색</t>
        </is>
      </c>
      <c r="E896" s="133">
        <f>VLOOKUP(G896,매칭테이블!D:E,2,0)</f>
        <v/>
      </c>
      <c r="G896">
        <f>VLOOKUP(A896,'카페24 매칭'!B:C,2,0)</f>
        <v/>
      </c>
      <c r="J896" s="11" t="n">
        <v>6169.999999999999</v>
      </c>
      <c r="K896">
        <f>VLOOKUP($N896,매칭테이블!$G:$J,2,0)*H896</f>
        <v/>
      </c>
      <c r="L896">
        <f>K896-VLOOKUP($N896,매칭테이블!$G:$J,3,0)*K896</f>
        <v/>
      </c>
      <c r="M896">
        <f>VLOOKUP($N896,매칭테이블!$G:$J,4,0)*H896</f>
        <v/>
      </c>
      <c r="N896">
        <f>F896&amp;E896&amp;G896&amp;I896</f>
        <v/>
      </c>
    </row>
    <row r="897" hidden="1" customFormat="1" s="133">
      <c r="B897" s="150" t="n">
        <v>43898</v>
      </c>
      <c r="C897" s="133">
        <f>TEXT(B897,"aaa")</f>
        <v/>
      </c>
      <c r="D897" s="133" t="inlineStr">
        <is>
          <t>인스타그램(랄라블라)</t>
        </is>
      </c>
      <c r="E897" s="133">
        <f>VLOOKUP(G897,매칭테이블!D:E,2,0)</f>
        <v/>
      </c>
      <c r="G897">
        <f>VLOOKUP(A897,'카페24 매칭'!B:C,2,0)</f>
        <v/>
      </c>
      <c r="J897" s="11" t="n">
        <v>23918</v>
      </c>
      <c r="K897">
        <f>VLOOKUP($N897,매칭테이블!$G:$J,2,0)*H897</f>
        <v/>
      </c>
      <c r="L897">
        <f>K897-VLOOKUP($N897,매칭테이블!$G:$J,3,0)*K897</f>
        <v/>
      </c>
      <c r="M897">
        <f>VLOOKUP($N897,매칭테이블!$G:$J,4,0)*H897</f>
        <v/>
      </c>
      <c r="N897">
        <f>F897&amp;E897&amp;G897&amp;I897</f>
        <v/>
      </c>
    </row>
    <row r="898" hidden="1" customFormat="1" s="133">
      <c r="B898" s="150" t="n">
        <v>43898</v>
      </c>
      <c r="C898" s="133">
        <f>TEXT(B898,"aaa")</f>
        <v/>
      </c>
      <c r="D898" s="133" t="inlineStr">
        <is>
          <t>인스타그램(블로그)</t>
        </is>
      </c>
      <c r="E898" s="133">
        <f>VLOOKUP(G898,매칭테이블!D:E,2,0)</f>
        <v/>
      </c>
      <c r="G898">
        <f>VLOOKUP(A898,'카페24 매칭'!B:C,2,0)</f>
        <v/>
      </c>
      <c r="J898" s="11" t="n">
        <v>50203</v>
      </c>
      <c r="K898">
        <f>VLOOKUP($N898,매칭테이블!$G:$J,2,0)*H898</f>
        <v/>
      </c>
      <c r="L898">
        <f>K898-VLOOKUP($N898,매칭테이블!$G:$J,3,0)*K898</f>
        <v/>
      </c>
      <c r="M898">
        <f>VLOOKUP($N898,매칭테이블!$G:$J,4,0)*H898</f>
        <v/>
      </c>
      <c r="N898">
        <f>F898&amp;E898&amp;G898&amp;I898</f>
        <v/>
      </c>
    </row>
    <row r="899" hidden="1" customFormat="1" s="133">
      <c r="B899" s="150" t="n">
        <v>43898</v>
      </c>
      <c r="C899" s="133">
        <f>TEXT(B899,"aaa")</f>
        <v/>
      </c>
      <c r="D899" s="133" t="inlineStr">
        <is>
          <t>인스타그램(리타게팅 전환)</t>
        </is>
      </c>
      <c r="E899" s="133">
        <f>VLOOKUP(G899,매칭테이블!D:E,2,0)</f>
        <v/>
      </c>
      <c r="G899">
        <f>VLOOKUP(A899,'카페24 매칭'!B:C,2,0)</f>
        <v/>
      </c>
      <c r="J899" s="11" t="n">
        <v>100479</v>
      </c>
      <c r="K899">
        <f>VLOOKUP($N899,매칭테이블!$G:$J,2,0)*H899</f>
        <v/>
      </c>
      <c r="L899">
        <f>K899-VLOOKUP($N899,매칭테이블!$G:$J,3,0)*K899</f>
        <v/>
      </c>
      <c r="M899">
        <f>VLOOKUP($N899,매칭테이블!$G:$J,4,0)*H899</f>
        <v/>
      </c>
      <c r="N899">
        <f>F899&amp;E899&amp;G899&amp;I899</f>
        <v/>
      </c>
    </row>
    <row r="900" hidden="1" customFormat="1" s="133">
      <c r="B900" s="150" t="n">
        <v>43898</v>
      </c>
      <c r="C900" s="133">
        <f>TEXT(B900,"aaa")</f>
        <v/>
      </c>
      <c r="D900" s="133" t="inlineStr">
        <is>
          <t>인스타그램(전환)</t>
        </is>
      </c>
      <c r="E900" s="133">
        <f>VLOOKUP(G900,매칭테이블!D:E,2,0)</f>
        <v/>
      </c>
      <c r="G900">
        <f>VLOOKUP(A900,'카페24 매칭'!B:C,2,0)</f>
        <v/>
      </c>
      <c r="J900" s="11" t="n">
        <v>80228</v>
      </c>
      <c r="K900">
        <f>VLOOKUP($N900,매칭테이블!$G:$J,2,0)*H900</f>
        <v/>
      </c>
      <c r="L900">
        <f>K900-VLOOKUP($N900,매칭테이블!$G:$J,3,0)*K900</f>
        <v/>
      </c>
      <c r="M900">
        <f>VLOOKUP($N900,매칭테이블!$G:$J,4,0)*H900</f>
        <v/>
      </c>
      <c r="N900">
        <f>F900&amp;E900&amp;G900&amp;I900</f>
        <v/>
      </c>
    </row>
    <row r="901" hidden="1" customFormat="1" s="133">
      <c r="B901" s="150" t="n">
        <v>43898</v>
      </c>
      <c r="C901" s="133">
        <f>TEXT(B901,"aaa")</f>
        <v/>
      </c>
      <c r="D901" s="133" t="inlineStr">
        <is>
          <t>인스타그램(리타게팅 전환)</t>
        </is>
      </c>
      <c r="E901" s="133">
        <f>VLOOKUP(G901,매칭테이블!D:E,2,0)</f>
        <v/>
      </c>
      <c r="G901">
        <f>VLOOKUP(A901,'카페24 매칭'!B:C,2,0)</f>
        <v/>
      </c>
      <c r="J901" s="11" t="n">
        <v>100457</v>
      </c>
      <c r="K901">
        <f>VLOOKUP($N901,매칭테이블!$G:$J,2,0)*H901</f>
        <v/>
      </c>
      <c r="L901">
        <f>K901-VLOOKUP($N901,매칭테이블!$G:$J,3,0)*K901</f>
        <v/>
      </c>
      <c r="M901">
        <f>VLOOKUP($N901,매칭테이블!$G:$J,4,0)*H901</f>
        <v/>
      </c>
      <c r="N901">
        <f>F901&amp;E901&amp;G901&amp;I901</f>
        <v/>
      </c>
    </row>
    <row r="902" hidden="1" customFormat="1" s="133">
      <c r="B902" s="150" t="n">
        <v>43898</v>
      </c>
      <c r="C902" s="133">
        <f>TEXT(B902,"aaa")</f>
        <v/>
      </c>
      <c r="D902" s="133" t="inlineStr">
        <is>
          <t>인스타그램(전환)</t>
        </is>
      </c>
      <c r="E902" s="133">
        <f>VLOOKUP(G902,매칭테이블!D:E,2,0)</f>
        <v/>
      </c>
      <c r="G902">
        <f>VLOOKUP(A902,'카페24 매칭'!B:C,2,0)</f>
        <v/>
      </c>
      <c r="J902" s="11" t="n">
        <v>801211</v>
      </c>
      <c r="K902">
        <f>VLOOKUP($N902,매칭테이블!$G:$J,2,0)*H902</f>
        <v/>
      </c>
      <c r="L902">
        <f>K902-VLOOKUP($N902,매칭테이블!$G:$J,3,0)*K902</f>
        <v/>
      </c>
      <c r="M902">
        <f>VLOOKUP($N902,매칭테이블!$G:$J,4,0)*H902</f>
        <v/>
      </c>
      <c r="N902">
        <f>F902&amp;E902&amp;G902&amp;I902</f>
        <v/>
      </c>
    </row>
    <row r="903" hidden="1" customFormat="1" s="133">
      <c r="B903" s="150" t="n">
        <v>43898</v>
      </c>
      <c r="C903" s="133">
        <f>TEXT(B903,"aaa")</f>
        <v/>
      </c>
      <c r="D903" s="133" t="inlineStr">
        <is>
          <t>네이버 브랜드검색</t>
        </is>
      </c>
      <c r="E903" s="133">
        <f>VLOOKUP(G903,매칭테이블!D:E,2,0)</f>
        <v/>
      </c>
      <c r="G903">
        <f>VLOOKUP(A903,'카페24 매칭'!B:C,2,0)</f>
        <v/>
      </c>
      <c r="J903" s="11" t="n">
        <v>40000</v>
      </c>
      <c r="K903">
        <f>VLOOKUP($N903,매칭테이블!$G:$J,2,0)*H903</f>
        <v/>
      </c>
      <c r="L903">
        <f>K903-VLOOKUP($N903,매칭테이블!$G:$J,3,0)*K903</f>
        <v/>
      </c>
      <c r="M903">
        <f>VLOOKUP($N903,매칭테이블!$G:$J,4,0)*H903</f>
        <v/>
      </c>
      <c r="N903">
        <f>F903&amp;E903&amp;G903&amp;I903</f>
        <v/>
      </c>
    </row>
    <row r="904" hidden="1" customFormat="1" s="133">
      <c r="B904" s="150" t="n">
        <v>43898</v>
      </c>
      <c r="C904" s="133">
        <f>TEXT(B904,"aaa")</f>
        <v/>
      </c>
      <c r="D904" s="133" t="inlineStr">
        <is>
          <t>네이버 쇼핑검색</t>
        </is>
      </c>
      <c r="E904" s="133">
        <f>VLOOKUP(G904,매칭테이블!D:E,2,0)</f>
        <v/>
      </c>
      <c r="G904">
        <f>VLOOKUP(A904,'카페24 매칭'!B:C,2,0)</f>
        <v/>
      </c>
      <c r="J904" s="11" t="n">
        <v>4060</v>
      </c>
      <c r="K904">
        <f>VLOOKUP($N904,매칭테이블!$G:$J,2,0)*H904</f>
        <v/>
      </c>
      <c r="L904">
        <f>K904-VLOOKUP($N904,매칭테이블!$G:$J,3,0)*K904</f>
        <v/>
      </c>
      <c r="M904">
        <f>VLOOKUP($N904,매칭테이블!$G:$J,4,0)*H904</f>
        <v/>
      </c>
      <c r="N904">
        <f>F904&amp;E904&amp;G904&amp;I904</f>
        <v/>
      </c>
    </row>
    <row r="905" hidden="1" customFormat="1" s="133">
      <c r="B905" s="150" t="n">
        <v>43899</v>
      </c>
      <c r="C905" s="133">
        <f>TEXT(B905,"aaa")</f>
        <v/>
      </c>
      <c r="D905" s="133" t="inlineStr">
        <is>
          <t>인스타그램(랄라블라)</t>
        </is>
      </c>
      <c r="E905" s="133">
        <f>VLOOKUP(G905,매칭테이블!D:E,2,0)</f>
        <v/>
      </c>
      <c r="G905">
        <f>VLOOKUP(A905,'카페24 매칭'!B:C,2,0)</f>
        <v/>
      </c>
      <c r="J905" s="11" t="n">
        <v>23906</v>
      </c>
      <c r="K905">
        <f>VLOOKUP($N905,매칭테이블!$G:$J,2,0)*H905</f>
        <v/>
      </c>
      <c r="L905">
        <f>K905-VLOOKUP($N905,매칭테이블!$G:$J,3,0)*K905</f>
        <v/>
      </c>
      <c r="M905">
        <f>VLOOKUP($N905,매칭테이블!$G:$J,4,0)*H905</f>
        <v/>
      </c>
      <c r="N905">
        <f>F905&amp;E905&amp;G905&amp;I905</f>
        <v/>
      </c>
    </row>
    <row r="906" hidden="1" customFormat="1" s="133">
      <c r="B906" s="150" t="n">
        <v>43899</v>
      </c>
      <c r="C906" s="133">
        <f>TEXT(B906,"aaa")</f>
        <v/>
      </c>
      <c r="D906" s="133" t="inlineStr">
        <is>
          <t>인스타그램(블로그)</t>
        </is>
      </c>
      <c r="E906" s="133">
        <f>VLOOKUP(G906,매칭테이블!D:E,2,0)</f>
        <v/>
      </c>
      <c r="G906">
        <f>VLOOKUP(A906,'카페24 매칭'!B:C,2,0)</f>
        <v/>
      </c>
      <c r="J906" s="11" t="n">
        <v>48783</v>
      </c>
      <c r="K906">
        <f>VLOOKUP($N906,매칭테이블!$G:$J,2,0)*H906</f>
        <v/>
      </c>
      <c r="L906">
        <f>K906-VLOOKUP($N906,매칭테이블!$G:$J,3,0)*K906</f>
        <v/>
      </c>
      <c r="M906">
        <f>VLOOKUP($N906,매칭테이블!$G:$J,4,0)*H906</f>
        <v/>
      </c>
      <c r="N906">
        <f>F906&amp;E906&amp;G906&amp;I906</f>
        <v/>
      </c>
    </row>
    <row r="907" hidden="1" customFormat="1" s="133">
      <c r="B907" s="150" t="n">
        <v>43899</v>
      </c>
      <c r="C907" s="133">
        <f>TEXT(B907,"aaa")</f>
        <v/>
      </c>
      <c r="D907" s="133" t="inlineStr">
        <is>
          <t>인스타그램(리타게팅 전환)</t>
        </is>
      </c>
      <c r="E907" s="133">
        <f>VLOOKUP(G907,매칭테이블!D:E,2,0)</f>
        <v/>
      </c>
      <c r="G907">
        <f>VLOOKUP(A907,'카페24 매칭'!B:C,2,0)</f>
        <v/>
      </c>
      <c r="J907" s="11" t="n">
        <v>98877</v>
      </c>
      <c r="K907">
        <f>VLOOKUP($N907,매칭테이블!$G:$J,2,0)*H907</f>
        <v/>
      </c>
      <c r="L907">
        <f>K907-VLOOKUP($N907,매칭테이블!$G:$J,3,0)*K907</f>
        <v/>
      </c>
      <c r="M907">
        <f>VLOOKUP($N907,매칭테이블!$G:$J,4,0)*H907</f>
        <v/>
      </c>
      <c r="N907">
        <f>F907&amp;E907&amp;G907&amp;I907</f>
        <v/>
      </c>
    </row>
    <row r="908" hidden="1" customFormat="1" s="133">
      <c r="B908" s="150" t="n">
        <v>43899</v>
      </c>
      <c r="C908" s="133">
        <f>TEXT(B908,"aaa")</f>
        <v/>
      </c>
      <c r="D908" s="133" t="inlineStr">
        <is>
          <t>인스타그램(전환)</t>
        </is>
      </c>
      <c r="E908" s="133">
        <f>VLOOKUP(G908,매칭테이블!D:E,2,0)</f>
        <v/>
      </c>
      <c r="G908">
        <f>VLOOKUP(A908,'카페24 매칭'!B:C,2,0)</f>
        <v/>
      </c>
      <c r="J908" s="11" t="n">
        <v>45752</v>
      </c>
      <c r="K908">
        <f>VLOOKUP($N908,매칭테이블!$G:$J,2,0)*H908</f>
        <v/>
      </c>
      <c r="L908">
        <f>K908-VLOOKUP($N908,매칭테이블!$G:$J,3,0)*K908</f>
        <v/>
      </c>
      <c r="M908">
        <f>VLOOKUP($N908,매칭테이블!$G:$J,4,0)*H908</f>
        <v/>
      </c>
      <c r="N908">
        <f>F908&amp;E908&amp;G908&amp;I908</f>
        <v/>
      </c>
    </row>
    <row r="909" hidden="1" customFormat="1" s="133">
      <c r="B909" s="150" t="n">
        <v>43899</v>
      </c>
      <c r="C909" s="133">
        <f>TEXT(B909,"aaa")</f>
        <v/>
      </c>
      <c r="D909" s="133" t="inlineStr">
        <is>
          <t>인스타그램(리타게팅 전환)</t>
        </is>
      </c>
      <c r="E909" s="133">
        <f>VLOOKUP(G909,매칭테이블!D:E,2,0)</f>
        <v/>
      </c>
      <c r="G909">
        <f>VLOOKUP(A909,'카페24 매칭'!B:C,2,0)</f>
        <v/>
      </c>
      <c r="J909" s="11" t="n">
        <v>60474</v>
      </c>
      <c r="K909">
        <f>VLOOKUP($N909,매칭테이블!$G:$J,2,0)*H909</f>
        <v/>
      </c>
      <c r="L909">
        <f>K909-VLOOKUP($N909,매칭테이블!$G:$J,3,0)*K909</f>
        <v/>
      </c>
      <c r="M909">
        <f>VLOOKUP($N909,매칭테이블!$G:$J,4,0)*H909</f>
        <v/>
      </c>
      <c r="N909">
        <f>F909&amp;E909&amp;G909&amp;I909</f>
        <v/>
      </c>
    </row>
    <row r="910" hidden="1" customFormat="1" s="133">
      <c r="B910" s="150" t="n">
        <v>43899</v>
      </c>
      <c r="C910" s="133">
        <f>TEXT(B910,"aaa")</f>
        <v/>
      </c>
      <c r="D910" s="133" t="inlineStr">
        <is>
          <t>인스타그램(전환)</t>
        </is>
      </c>
      <c r="E910" s="133">
        <f>VLOOKUP(G910,매칭테이블!D:E,2,0)</f>
        <v/>
      </c>
      <c r="G910">
        <f>VLOOKUP(A910,'카페24 매칭'!B:C,2,0)</f>
        <v/>
      </c>
      <c r="J910" s="11" t="n">
        <v>776856</v>
      </c>
      <c r="K910">
        <f>VLOOKUP($N910,매칭테이블!$G:$J,2,0)*H910</f>
        <v/>
      </c>
      <c r="L910">
        <f>K910-VLOOKUP($N910,매칭테이블!$G:$J,3,0)*K910</f>
        <v/>
      </c>
      <c r="M910">
        <f>VLOOKUP($N910,매칭테이블!$G:$J,4,0)*H910</f>
        <v/>
      </c>
      <c r="N910">
        <f>F910&amp;E910&amp;G910&amp;I910</f>
        <v/>
      </c>
    </row>
    <row r="911" hidden="1" customFormat="1" s="133">
      <c r="B911" s="150" t="n">
        <v>43899</v>
      </c>
      <c r="C911" s="133">
        <f>TEXT(B911,"aaa")</f>
        <v/>
      </c>
      <c r="D911" s="133" t="inlineStr">
        <is>
          <t>네이버 브랜드검색</t>
        </is>
      </c>
      <c r="E911" s="133">
        <f>VLOOKUP(G911,매칭테이블!D:E,2,0)</f>
        <v/>
      </c>
      <c r="G911">
        <f>VLOOKUP(A911,'카페24 매칭'!B:C,2,0)</f>
        <v/>
      </c>
      <c r="J911" s="11" t="n">
        <v>40000</v>
      </c>
      <c r="K911">
        <f>VLOOKUP($N911,매칭테이블!$G:$J,2,0)*H911</f>
        <v/>
      </c>
      <c r="L911">
        <f>K911-VLOOKUP($N911,매칭테이블!$G:$J,3,0)*K911</f>
        <v/>
      </c>
      <c r="M911">
        <f>VLOOKUP($N911,매칭테이블!$G:$J,4,0)*H911</f>
        <v/>
      </c>
      <c r="N911">
        <f>F911&amp;E911&amp;G911&amp;I911</f>
        <v/>
      </c>
    </row>
    <row r="912" hidden="1" customFormat="1" s="133">
      <c r="B912" s="150" t="n">
        <v>43899</v>
      </c>
      <c r="C912" s="133">
        <f>TEXT(B912,"aaa")</f>
        <v/>
      </c>
      <c r="D912" s="133" t="inlineStr">
        <is>
          <t>네이버 쇼핑검색</t>
        </is>
      </c>
      <c r="E912" s="133">
        <f>VLOOKUP(G912,매칭테이블!D:E,2,0)</f>
        <v/>
      </c>
      <c r="G912">
        <f>VLOOKUP(A912,'카페24 매칭'!B:C,2,0)</f>
        <v/>
      </c>
      <c r="J912" s="11" t="n">
        <v>6669.999999999999</v>
      </c>
      <c r="K912">
        <f>VLOOKUP($N912,매칭테이블!$G:$J,2,0)*H912</f>
        <v/>
      </c>
      <c r="L912">
        <f>K912-VLOOKUP($N912,매칭테이블!$G:$J,3,0)*K912</f>
        <v/>
      </c>
      <c r="M912">
        <f>VLOOKUP($N912,매칭테이블!$G:$J,4,0)*H912</f>
        <v/>
      </c>
      <c r="N912">
        <f>F912&amp;E912&amp;G912&amp;I912</f>
        <v/>
      </c>
    </row>
    <row r="913" hidden="1" customFormat="1" s="133">
      <c r="B913" s="150" t="n">
        <v>43900</v>
      </c>
      <c r="C913" s="133">
        <f>TEXT(B913,"aaa")</f>
        <v/>
      </c>
      <c r="D913" s="133" t="inlineStr">
        <is>
          <t>인스타그램(랄라블라)</t>
        </is>
      </c>
      <c r="E913" s="133">
        <f>VLOOKUP(G913,매칭테이블!D:E,2,0)</f>
        <v/>
      </c>
      <c r="G913">
        <f>VLOOKUP(A913,'카페24 매칭'!B:C,2,0)</f>
        <v/>
      </c>
      <c r="J913" s="11" t="n">
        <v>24385</v>
      </c>
      <c r="K913">
        <f>VLOOKUP($N913,매칭테이블!$G:$J,2,0)*H913</f>
        <v/>
      </c>
      <c r="L913">
        <f>K913-VLOOKUP($N913,매칭테이블!$G:$J,3,0)*K913</f>
        <v/>
      </c>
      <c r="M913">
        <f>VLOOKUP($N913,매칭테이블!$G:$J,4,0)*H913</f>
        <v/>
      </c>
      <c r="N913">
        <f>F913&amp;E913&amp;G913&amp;I913</f>
        <v/>
      </c>
    </row>
    <row r="914" hidden="1" customFormat="1" s="133">
      <c r="B914" s="150" t="n">
        <v>43900</v>
      </c>
      <c r="C914" s="133">
        <f>TEXT(B914,"aaa")</f>
        <v/>
      </c>
      <c r="D914" s="133" t="inlineStr">
        <is>
          <t>인스타그램(블로그)</t>
        </is>
      </c>
      <c r="E914" s="133">
        <f>VLOOKUP(G914,매칭테이블!D:E,2,0)</f>
        <v/>
      </c>
      <c r="G914">
        <f>VLOOKUP(A914,'카페24 매칭'!B:C,2,0)</f>
        <v/>
      </c>
      <c r="J914" s="11" t="n">
        <v>49892</v>
      </c>
      <c r="K914">
        <f>VLOOKUP($N914,매칭테이블!$G:$J,2,0)*H914</f>
        <v/>
      </c>
      <c r="L914">
        <f>K914-VLOOKUP($N914,매칭테이블!$G:$J,3,0)*K914</f>
        <v/>
      </c>
      <c r="M914">
        <f>VLOOKUP($N914,매칭테이블!$G:$J,4,0)*H914</f>
        <v/>
      </c>
      <c r="N914">
        <f>F914&amp;E914&amp;G914&amp;I914</f>
        <v/>
      </c>
    </row>
    <row r="915" hidden="1" customFormat="1" s="133">
      <c r="B915" s="150" t="n">
        <v>43900</v>
      </c>
      <c r="C915" s="133">
        <f>TEXT(B915,"aaa")</f>
        <v/>
      </c>
      <c r="D915" s="133" t="inlineStr">
        <is>
          <t>인스타그램(리타게팅 전환)</t>
        </is>
      </c>
      <c r="E915" s="133">
        <f>VLOOKUP(G915,매칭테이블!D:E,2,0)</f>
        <v/>
      </c>
      <c r="G915">
        <f>VLOOKUP(A915,'카페24 매칭'!B:C,2,0)</f>
        <v/>
      </c>
      <c r="J915" s="11" t="n">
        <v>100905</v>
      </c>
      <c r="K915">
        <f>VLOOKUP($N915,매칭테이블!$G:$J,2,0)*H915</f>
        <v/>
      </c>
      <c r="L915">
        <f>K915-VLOOKUP($N915,매칭테이블!$G:$J,3,0)*K915</f>
        <v/>
      </c>
      <c r="M915">
        <f>VLOOKUP($N915,매칭테이블!$G:$J,4,0)*H915</f>
        <v/>
      </c>
      <c r="N915">
        <f>F915&amp;E915&amp;G915&amp;I915</f>
        <v/>
      </c>
    </row>
    <row r="916" hidden="1" customFormat="1" s="133">
      <c r="B916" s="150" t="n">
        <v>43900</v>
      </c>
      <c r="C916" s="133">
        <f>TEXT(B916,"aaa")</f>
        <v/>
      </c>
      <c r="D916" s="133" t="inlineStr">
        <is>
          <t>인스타그램(전환)</t>
        </is>
      </c>
      <c r="E916" s="133">
        <f>VLOOKUP(G916,매칭테이블!D:E,2,0)</f>
        <v/>
      </c>
      <c r="G916">
        <f>VLOOKUP(A916,'카페24 매칭'!B:C,2,0)</f>
        <v/>
      </c>
      <c r="J916" s="11" t="n">
        <v>800054</v>
      </c>
      <c r="K916">
        <f>VLOOKUP($N916,매칭테이블!$G:$J,2,0)*H916</f>
        <v/>
      </c>
      <c r="L916">
        <f>K916-VLOOKUP($N916,매칭테이블!$G:$J,3,0)*K916</f>
        <v/>
      </c>
      <c r="M916">
        <f>VLOOKUP($N916,매칭테이블!$G:$J,4,0)*H916</f>
        <v/>
      </c>
      <c r="N916">
        <f>F916&amp;E916&amp;G916&amp;I916</f>
        <v/>
      </c>
    </row>
    <row r="917" hidden="1" customFormat="1" s="133">
      <c r="B917" s="150" t="n">
        <v>43900</v>
      </c>
      <c r="C917" s="133">
        <f>TEXT(B917,"aaa")</f>
        <v/>
      </c>
      <c r="D917" s="133" t="inlineStr">
        <is>
          <t>네이버 브랜드검색</t>
        </is>
      </c>
      <c r="E917" s="133">
        <f>VLOOKUP(G917,매칭테이블!D:E,2,0)</f>
        <v/>
      </c>
      <c r="G917">
        <f>VLOOKUP(A917,'카페24 매칭'!B:C,2,0)</f>
        <v/>
      </c>
      <c r="J917" s="11" t="n">
        <v>40000</v>
      </c>
      <c r="K917">
        <f>VLOOKUP($N917,매칭테이블!$G:$J,2,0)*H917</f>
        <v/>
      </c>
      <c r="L917">
        <f>K917-VLOOKUP($N917,매칭테이블!$G:$J,3,0)*K917</f>
        <v/>
      </c>
      <c r="M917">
        <f>VLOOKUP($N917,매칭테이블!$G:$J,4,0)*H917</f>
        <v/>
      </c>
      <c r="N917">
        <f>F917&amp;E917&amp;G917&amp;I917</f>
        <v/>
      </c>
    </row>
    <row r="918" hidden="1" customFormat="1" s="133">
      <c r="B918" s="150" t="n">
        <v>43900</v>
      </c>
      <c r="C918" s="133">
        <f>TEXT(B918,"aaa")</f>
        <v/>
      </c>
      <c r="D918" s="133" t="inlineStr">
        <is>
          <t>네이버 쇼핑검색</t>
        </is>
      </c>
      <c r="E918" s="133">
        <f>VLOOKUP(G918,매칭테이블!D:E,2,0)</f>
        <v/>
      </c>
      <c r="G918">
        <f>VLOOKUP(A918,'카페24 매칭'!B:C,2,0)</f>
        <v/>
      </c>
      <c r="J918" s="11" t="n">
        <v>57869.99999999999</v>
      </c>
      <c r="K918">
        <f>VLOOKUP($N918,매칭테이블!$G:$J,2,0)*H918</f>
        <v/>
      </c>
      <c r="L918">
        <f>K918-VLOOKUP($N918,매칭테이블!$G:$J,3,0)*K918</f>
        <v/>
      </c>
      <c r="M918">
        <f>VLOOKUP($N918,매칭테이블!$G:$J,4,0)*H918</f>
        <v/>
      </c>
      <c r="N918">
        <f>F918&amp;E918&amp;G918&amp;I918</f>
        <v/>
      </c>
    </row>
    <row r="919" hidden="1" customFormat="1" s="133">
      <c r="B919" s="150" t="n">
        <v>43900</v>
      </c>
      <c r="C919" s="133">
        <f>TEXT(B919,"aaa")</f>
        <v/>
      </c>
      <c r="D919" s="133" t="inlineStr">
        <is>
          <t>유튜브(최모나)</t>
        </is>
      </c>
      <c r="E919" s="133">
        <f>VLOOKUP(G919,매칭테이블!D:E,2,0)</f>
        <v/>
      </c>
      <c r="G919">
        <f>VLOOKUP(A919,'카페24 매칭'!B:C,2,0)</f>
        <v/>
      </c>
      <c r="J919" s="11" t="n">
        <v>818181.8181818181</v>
      </c>
      <c r="K919">
        <f>VLOOKUP($N919,매칭테이블!$G:$J,2,0)*H919</f>
        <v/>
      </c>
      <c r="L919">
        <f>K919-VLOOKUP($N919,매칭테이블!$G:$J,3,0)*K919</f>
        <v/>
      </c>
      <c r="M919">
        <f>VLOOKUP($N919,매칭테이블!$G:$J,4,0)*H919</f>
        <v/>
      </c>
      <c r="N919">
        <f>F919&amp;E919&amp;G919&amp;I919</f>
        <v/>
      </c>
    </row>
    <row r="920" hidden="1" customFormat="1" s="133">
      <c r="B920" s="150" t="n">
        <v>43901</v>
      </c>
      <c r="C920" s="133">
        <f>TEXT(B920,"aaa")</f>
        <v/>
      </c>
      <c r="D920" s="133" t="inlineStr">
        <is>
          <t>인스타그램(랄라블라)</t>
        </is>
      </c>
      <c r="E920" s="133">
        <f>VLOOKUP(G920,매칭테이블!D:E,2,0)</f>
        <v/>
      </c>
      <c r="G920">
        <f>VLOOKUP(A920,'카페24 매칭'!B:C,2,0)</f>
        <v/>
      </c>
      <c r="J920" s="11" t="n">
        <v>24884</v>
      </c>
      <c r="K920">
        <f>VLOOKUP($N920,매칭테이블!$G:$J,2,0)*H920</f>
        <v/>
      </c>
      <c r="L920">
        <f>K920-VLOOKUP($N920,매칭테이블!$G:$J,3,0)*K920</f>
        <v/>
      </c>
      <c r="M920">
        <f>VLOOKUP($N920,매칭테이블!$G:$J,4,0)*H920</f>
        <v/>
      </c>
      <c r="N920">
        <f>F920&amp;E920&amp;G920&amp;I920</f>
        <v/>
      </c>
    </row>
    <row r="921" hidden="1" customFormat="1" s="133">
      <c r="B921" s="150" t="n">
        <v>43901</v>
      </c>
      <c r="C921" s="133">
        <f>TEXT(B921,"aaa")</f>
        <v/>
      </c>
      <c r="D921" s="133" t="inlineStr">
        <is>
          <t>인스타그램(블로그)</t>
        </is>
      </c>
      <c r="E921" s="133">
        <f>VLOOKUP(G921,매칭테이블!D:E,2,0)</f>
        <v/>
      </c>
      <c r="G921">
        <f>VLOOKUP(A921,'카페24 매칭'!B:C,2,0)</f>
        <v/>
      </c>
      <c r="J921" s="11" t="n">
        <v>48955</v>
      </c>
      <c r="K921">
        <f>VLOOKUP($N921,매칭테이블!$G:$J,2,0)*H921</f>
        <v/>
      </c>
      <c r="L921">
        <f>K921-VLOOKUP($N921,매칭테이블!$G:$J,3,0)*K921</f>
        <v/>
      </c>
      <c r="M921">
        <f>VLOOKUP($N921,매칭테이블!$G:$J,4,0)*H921</f>
        <v/>
      </c>
      <c r="N921">
        <f>F921&amp;E921&amp;G921&amp;I921</f>
        <v/>
      </c>
    </row>
    <row r="922" hidden="1" customFormat="1" s="133">
      <c r="B922" s="150" t="n">
        <v>43901</v>
      </c>
      <c r="C922" s="133">
        <f>TEXT(B922,"aaa")</f>
        <v/>
      </c>
      <c r="D922" s="133" t="inlineStr">
        <is>
          <t>인스타그램(리타게팅 전환)</t>
        </is>
      </c>
      <c r="E922" s="133">
        <f>VLOOKUP(G922,매칭테이블!D:E,2,0)</f>
        <v/>
      </c>
      <c r="G922">
        <f>VLOOKUP(A922,'카페24 매칭'!B:C,2,0)</f>
        <v/>
      </c>
      <c r="J922" s="11" t="n">
        <v>96615</v>
      </c>
      <c r="K922">
        <f>VLOOKUP($N922,매칭테이블!$G:$J,2,0)*H922</f>
        <v/>
      </c>
      <c r="L922">
        <f>K922-VLOOKUP($N922,매칭테이블!$G:$J,3,0)*K922</f>
        <v/>
      </c>
      <c r="M922">
        <f>VLOOKUP($N922,매칭테이블!$G:$J,4,0)*H922</f>
        <v/>
      </c>
      <c r="N922">
        <f>F922&amp;E922&amp;G922&amp;I922</f>
        <v/>
      </c>
    </row>
    <row r="923" hidden="1" customFormat="1" s="133">
      <c r="B923" s="150" t="n">
        <v>43901</v>
      </c>
      <c r="C923" s="133">
        <f>TEXT(B923,"aaa")</f>
        <v/>
      </c>
      <c r="D923" s="133" t="inlineStr">
        <is>
          <t>인스타그램(전환)</t>
        </is>
      </c>
      <c r="E923" s="133">
        <f>VLOOKUP(G923,매칭테이블!D:E,2,0)</f>
        <v/>
      </c>
      <c r="G923">
        <f>VLOOKUP(A923,'카페24 매칭'!B:C,2,0)</f>
        <v/>
      </c>
      <c r="J923" s="11" t="n">
        <v>787574</v>
      </c>
      <c r="K923">
        <f>VLOOKUP($N923,매칭테이블!$G:$J,2,0)*H923</f>
        <v/>
      </c>
      <c r="L923">
        <f>K923-VLOOKUP($N923,매칭테이블!$G:$J,3,0)*K923</f>
        <v/>
      </c>
      <c r="M923">
        <f>VLOOKUP($N923,매칭테이블!$G:$J,4,0)*H923</f>
        <v/>
      </c>
      <c r="N923">
        <f>F923&amp;E923&amp;G923&amp;I923</f>
        <v/>
      </c>
    </row>
    <row r="924" hidden="1" customFormat="1" s="133">
      <c r="B924" s="150" t="n">
        <v>43901</v>
      </c>
      <c r="C924" s="133">
        <f>TEXT(B924,"aaa")</f>
        <v/>
      </c>
      <c r="D924" s="133" t="inlineStr">
        <is>
          <t>네이버 브랜드검색</t>
        </is>
      </c>
      <c r="E924" s="133">
        <f>VLOOKUP(G924,매칭테이블!D:E,2,0)</f>
        <v/>
      </c>
      <c r="G924">
        <f>VLOOKUP(A924,'카페24 매칭'!B:C,2,0)</f>
        <v/>
      </c>
      <c r="J924" s="11" t="n">
        <v>40000</v>
      </c>
      <c r="K924">
        <f>VLOOKUP($N924,매칭테이블!$G:$J,2,0)*H924</f>
        <v/>
      </c>
      <c r="L924">
        <f>K924-VLOOKUP($N924,매칭테이블!$G:$J,3,0)*K924</f>
        <v/>
      </c>
      <c r="M924">
        <f>VLOOKUP($N924,매칭테이블!$G:$J,4,0)*H924</f>
        <v/>
      </c>
      <c r="N924">
        <f>F924&amp;E924&amp;G924&amp;I924</f>
        <v/>
      </c>
    </row>
    <row r="925" hidden="1" customFormat="1" s="133">
      <c r="B925" s="150" t="n">
        <v>43901</v>
      </c>
      <c r="C925" s="133">
        <f>TEXT(B925,"aaa")</f>
        <v/>
      </c>
      <c r="D925" s="133" t="inlineStr">
        <is>
          <t>네이버 쇼핑검색</t>
        </is>
      </c>
      <c r="E925" s="133">
        <f>VLOOKUP(G925,매칭테이블!D:E,2,0)</f>
        <v/>
      </c>
      <c r="G925">
        <f>VLOOKUP(A925,'카페24 매칭'!B:C,2,0)</f>
        <v/>
      </c>
      <c r="J925" s="11" t="n">
        <v>67250</v>
      </c>
      <c r="K925">
        <f>VLOOKUP($N925,매칭테이블!$G:$J,2,0)*H925</f>
        <v/>
      </c>
      <c r="L925">
        <f>K925-VLOOKUP($N925,매칭테이블!$G:$J,3,0)*K925</f>
        <v/>
      </c>
      <c r="M925">
        <f>VLOOKUP($N925,매칭테이블!$G:$J,4,0)*H925</f>
        <v/>
      </c>
      <c r="N925">
        <f>F925&amp;E925&amp;G925&amp;I925</f>
        <v/>
      </c>
    </row>
    <row r="926" hidden="1" customFormat="1" s="133">
      <c r="B926" s="150" t="n">
        <v>43890</v>
      </c>
      <c r="C926" s="133">
        <f>TEXT(B926,"aaa")</f>
        <v/>
      </c>
      <c r="D926" s="133" t="inlineStr">
        <is>
          <t>기획사이다</t>
        </is>
      </c>
      <c r="E926" s="133">
        <f>VLOOKUP(G926,매칭테이블!D:E,2,0)</f>
        <v/>
      </c>
      <c r="G926">
        <f>VLOOKUP(A926,'카페24 매칭'!B:C,2,0)</f>
        <v/>
      </c>
      <c r="J926" s="11" t="n">
        <v>6015909</v>
      </c>
      <c r="K926">
        <f>VLOOKUP($N926,매칭테이블!$G:$J,2,0)*H926</f>
        <v/>
      </c>
      <c r="L926">
        <f>K926-VLOOKUP($N926,매칭테이블!$G:$J,3,0)*K926</f>
        <v/>
      </c>
      <c r="M926">
        <f>VLOOKUP($N926,매칭테이블!$G:$J,4,0)*H926</f>
        <v/>
      </c>
      <c r="N926">
        <f>F926&amp;E926&amp;G926&amp;I926</f>
        <v/>
      </c>
    </row>
    <row r="927" hidden="1" customFormat="1" s="133">
      <c r="B927" s="150" t="n">
        <v>43890</v>
      </c>
      <c r="C927" s="133">
        <f>TEXT(B927,"aaa")</f>
        <v/>
      </c>
      <c r="D927" s="133" t="inlineStr">
        <is>
          <t>기획사이다</t>
        </is>
      </c>
      <c r="E927" s="133">
        <f>VLOOKUP(G927,매칭테이블!D:E,2,0)</f>
        <v/>
      </c>
      <c r="G927">
        <f>VLOOKUP(A927,'카페24 매칭'!B:C,2,0)</f>
        <v/>
      </c>
      <c r="J927" s="11" t="n">
        <v>2400000</v>
      </c>
      <c r="K927">
        <f>VLOOKUP($N927,매칭테이블!$G:$J,2,0)*H927</f>
        <v/>
      </c>
      <c r="L927">
        <f>K927-VLOOKUP($N927,매칭테이블!$G:$J,3,0)*K927</f>
        <v/>
      </c>
      <c r="M927">
        <f>VLOOKUP($N927,매칭테이블!$G:$J,4,0)*H927</f>
        <v/>
      </c>
      <c r="N927">
        <f>F927&amp;E927&amp;G927&amp;I927</f>
        <v/>
      </c>
    </row>
    <row r="928" hidden="1" customFormat="1" s="133">
      <c r="B928" s="150" t="n">
        <v>43895</v>
      </c>
      <c r="C928" s="133">
        <f>TEXT(B928,"aaa")</f>
        <v/>
      </c>
      <c r="D928" s="133" t="inlineStr">
        <is>
          <t>트위터(일본)</t>
        </is>
      </c>
      <c r="E928" s="133">
        <f>VLOOKUP(G928,매칭테이블!D:E,2,0)</f>
        <v/>
      </c>
      <c r="G928">
        <f>VLOOKUP(A928,'카페24 매칭'!B:C,2,0)</f>
        <v/>
      </c>
      <c r="J928" s="11" t="n">
        <v>29801</v>
      </c>
      <c r="K928">
        <f>VLOOKUP($N928,매칭테이블!$G:$J,2,0)*H928</f>
        <v/>
      </c>
      <c r="L928">
        <f>K928-VLOOKUP($N928,매칭테이블!$G:$J,3,0)*K928</f>
        <v/>
      </c>
      <c r="M928">
        <f>VLOOKUP($N928,매칭테이블!$G:$J,4,0)*H928</f>
        <v/>
      </c>
      <c r="N928">
        <f>F928&amp;E928&amp;G928&amp;I928</f>
        <v/>
      </c>
    </row>
    <row r="929" hidden="1" customFormat="1" s="133">
      <c r="B929" s="150" t="n">
        <v>43885</v>
      </c>
      <c r="C929" s="133">
        <f>TEXT(B929,"aaa")</f>
        <v/>
      </c>
      <c r="D929" s="133" t="inlineStr">
        <is>
          <t>트위터(일본)</t>
        </is>
      </c>
      <c r="E929" s="133">
        <f>VLOOKUP(G929,매칭테이블!D:E,2,0)</f>
        <v/>
      </c>
      <c r="G929">
        <f>VLOOKUP(A929,'카페24 매칭'!B:C,2,0)</f>
        <v/>
      </c>
      <c r="J929" s="11" t="n">
        <v>39251</v>
      </c>
      <c r="K929">
        <f>VLOOKUP($N929,매칭테이블!$G:$J,2,0)*H929</f>
        <v/>
      </c>
      <c r="L929">
        <f>K929-VLOOKUP($N929,매칭테이블!$G:$J,3,0)*K929</f>
        <v/>
      </c>
      <c r="M929">
        <f>VLOOKUP($N929,매칭테이블!$G:$J,4,0)*H929</f>
        <v/>
      </c>
      <c r="N929">
        <f>F929&amp;E929&amp;G929&amp;I929</f>
        <v/>
      </c>
    </row>
    <row r="930" hidden="1" customFormat="1" s="133">
      <c r="B930" s="150" t="n">
        <v>43887</v>
      </c>
      <c r="C930" s="133">
        <f>TEXT(B930,"aaa")</f>
        <v/>
      </c>
      <c r="D930" s="133" t="inlineStr">
        <is>
          <t>트위터(일본)</t>
        </is>
      </c>
      <c r="E930" s="133">
        <f>VLOOKUP(G930,매칭테이블!D:E,2,0)</f>
        <v/>
      </c>
      <c r="G930">
        <f>VLOOKUP(A930,'카페24 매칭'!B:C,2,0)</f>
        <v/>
      </c>
      <c r="J930" s="11" t="n">
        <v>50000</v>
      </c>
      <c r="K930">
        <f>VLOOKUP($N930,매칭테이블!$G:$J,2,0)*H930</f>
        <v/>
      </c>
      <c r="L930">
        <f>K930-VLOOKUP($N930,매칭테이블!$G:$J,3,0)*K930</f>
        <v/>
      </c>
      <c r="M930">
        <f>VLOOKUP($N930,매칭테이블!$G:$J,4,0)*H930</f>
        <v/>
      </c>
      <c r="N930">
        <f>F930&amp;E930&amp;G930&amp;I930</f>
        <v/>
      </c>
    </row>
    <row r="931" hidden="1" customFormat="1" s="133">
      <c r="B931" s="150" t="n">
        <v>43888</v>
      </c>
      <c r="C931" s="133">
        <f>TEXT(B931,"aaa")</f>
        <v/>
      </c>
      <c r="D931" s="133" t="inlineStr">
        <is>
          <t>트위터(일본)</t>
        </is>
      </c>
      <c r="E931" s="133">
        <f>VLOOKUP(G931,매칭테이블!D:E,2,0)</f>
        <v/>
      </c>
      <c r="G931">
        <f>VLOOKUP(A931,'카페24 매칭'!B:C,2,0)</f>
        <v/>
      </c>
      <c r="J931" s="11" t="n">
        <v>50000</v>
      </c>
      <c r="K931">
        <f>VLOOKUP($N931,매칭테이블!$G:$J,2,0)*H931</f>
        <v/>
      </c>
      <c r="L931">
        <f>K931-VLOOKUP($N931,매칭테이블!$G:$J,3,0)*K931</f>
        <v/>
      </c>
      <c r="M931">
        <f>VLOOKUP($N931,매칭테이블!$G:$J,4,0)*H931</f>
        <v/>
      </c>
      <c r="N931">
        <f>F931&amp;E931&amp;G931&amp;I931</f>
        <v/>
      </c>
    </row>
    <row r="932" hidden="1" customFormat="1" s="133">
      <c r="B932" s="150" t="n">
        <v>43889</v>
      </c>
      <c r="C932" s="133">
        <f>TEXT(B932,"aaa")</f>
        <v/>
      </c>
      <c r="D932" s="133" t="inlineStr">
        <is>
          <t>트위터(일본)</t>
        </is>
      </c>
      <c r="E932" s="133">
        <f>VLOOKUP(G932,매칭테이블!D:E,2,0)</f>
        <v/>
      </c>
      <c r="G932">
        <f>VLOOKUP(A932,'카페24 매칭'!B:C,2,0)</f>
        <v/>
      </c>
      <c r="J932" s="11" t="n">
        <v>35283</v>
      </c>
      <c r="K932">
        <f>VLOOKUP($N932,매칭테이블!$G:$J,2,0)*H932</f>
        <v/>
      </c>
      <c r="L932">
        <f>K932-VLOOKUP($N932,매칭테이블!$G:$J,3,0)*K932</f>
        <v/>
      </c>
      <c r="M932">
        <f>VLOOKUP($N932,매칭테이블!$G:$J,4,0)*H932</f>
        <v/>
      </c>
      <c r="N932">
        <f>F932&amp;E932&amp;G932&amp;I932</f>
        <v/>
      </c>
    </row>
    <row r="933" hidden="1" customFormat="1" s="133">
      <c r="B933" s="150" t="n">
        <v>43902</v>
      </c>
      <c r="C933" s="133">
        <f>TEXT(B933,"aaa")</f>
        <v/>
      </c>
      <c r="D933" s="133" t="inlineStr">
        <is>
          <t>인스타그램(랄라블라)</t>
        </is>
      </c>
      <c r="E933" s="133">
        <f>VLOOKUP(G933,매칭테이블!D:E,2,0)</f>
        <v/>
      </c>
      <c r="G933">
        <f>VLOOKUP(A933,'카페24 매칭'!B:C,2,0)</f>
        <v/>
      </c>
      <c r="J933" s="11" t="n">
        <v>18412</v>
      </c>
      <c r="K933">
        <f>VLOOKUP($N933,매칭테이블!$G:$J,2,0)*H933</f>
        <v/>
      </c>
      <c r="L933">
        <f>K933-VLOOKUP($N933,매칭테이블!$G:$J,3,0)*K933</f>
        <v/>
      </c>
      <c r="M933">
        <f>VLOOKUP($N933,매칭테이블!$G:$J,4,0)*H933</f>
        <v/>
      </c>
      <c r="N933">
        <f>F933&amp;E933&amp;G933&amp;I933</f>
        <v/>
      </c>
    </row>
    <row r="934" hidden="1" customFormat="1" s="133">
      <c r="B934" s="150" t="n">
        <v>43902</v>
      </c>
      <c r="C934" s="133">
        <f>TEXT(B934,"aaa")</f>
        <v/>
      </c>
      <c r="D934" s="133" t="inlineStr">
        <is>
          <t>인스타그램(블로그)</t>
        </is>
      </c>
      <c r="E934" s="133">
        <f>VLOOKUP(G934,매칭테이블!D:E,2,0)</f>
        <v/>
      </c>
      <c r="G934">
        <f>VLOOKUP(A934,'카페24 매칭'!B:C,2,0)</f>
        <v/>
      </c>
      <c r="J934" s="11" t="n">
        <v>36663</v>
      </c>
      <c r="K934">
        <f>VLOOKUP($N934,매칭테이블!$G:$J,2,0)*H934</f>
        <v/>
      </c>
      <c r="L934">
        <f>K934-VLOOKUP($N934,매칭테이블!$G:$J,3,0)*K934</f>
        <v/>
      </c>
      <c r="M934">
        <f>VLOOKUP($N934,매칭테이블!$G:$J,4,0)*H934</f>
        <v/>
      </c>
      <c r="N934">
        <f>F934&amp;E934&amp;G934&amp;I934</f>
        <v/>
      </c>
    </row>
    <row r="935" hidden="1" customFormat="1" s="133">
      <c r="B935" s="150" t="n">
        <v>43902</v>
      </c>
      <c r="C935" s="133">
        <f>TEXT(B935,"aaa")</f>
        <v/>
      </c>
      <c r="D935" s="133" t="inlineStr">
        <is>
          <t>인스타그램(리타게팅 전환)</t>
        </is>
      </c>
      <c r="E935" s="133">
        <f>VLOOKUP(G935,매칭테이블!D:E,2,0)</f>
        <v/>
      </c>
      <c r="G935">
        <f>VLOOKUP(A935,'카페24 매칭'!B:C,2,0)</f>
        <v/>
      </c>
      <c r="J935" s="11" t="n">
        <v>73400</v>
      </c>
      <c r="K935">
        <f>VLOOKUP($N935,매칭테이블!$G:$J,2,0)*H935</f>
        <v/>
      </c>
      <c r="L935">
        <f>K935-VLOOKUP($N935,매칭테이블!$G:$J,3,0)*K935</f>
        <v/>
      </c>
      <c r="M935">
        <f>VLOOKUP($N935,매칭테이블!$G:$J,4,0)*H935</f>
        <v/>
      </c>
      <c r="N935">
        <f>F935&amp;E935&amp;G935&amp;I935</f>
        <v/>
      </c>
    </row>
    <row r="936" hidden="1" customFormat="1" s="133">
      <c r="B936" s="150" t="n">
        <v>43902</v>
      </c>
      <c r="C936" s="133">
        <f>TEXT(B936,"aaa")</f>
        <v/>
      </c>
      <c r="D936" s="133" t="inlineStr">
        <is>
          <t>인스타그램(전환)</t>
        </is>
      </c>
      <c r="E936" s="133">
        <f>VLOOKUP(G936,매칭테이블!D:E,2,0)</f>
        <v/>
      </c>
      <c r="G936">
        <f>VLOOKUP(A936,'카페24 매칭'!B:C,2,0)</f>
        <v/>
      </c>
      <c r="J936" s="11" t="n">
        <v>646600</v>
      </c>
      <c r="K936">
        <f>VLOOKUP($N936,매칭테이블!$G:$J,2,0)*H936</f>
        <v/>
      </c>
      <c r="L936">
        <f>K936-VLOOKUP($N936,매칭테이블!$G:$J,3,0)*K936</f>
        <v/>
      </c>
      <c r="M936">
        <f>VLOOKUP($N936,매칭테이블!$G:$J,4,0)*H936</f>
        <v/>
      </c>
      <c r="N936">
        <f>F936&amp;E936&amp;G936&amp;I936</f>
        <v/>
      </c>
    </row>
    <row r="937" hidden="1" customFormat="1" s="133">
      <c r="B937" s="150" t="n">
        <v>43902</v>
      </c>
      <c r="C937" s="133">
        <f>TEXT(B937,"aaa")</f>
        <v/>
      </c>
      <c r="D937" s="133" t="inlineStr">
        <is>
          <t>페북/인스타(전환)</t>
        </is>
      </c>
      <c r="E937" s="133">
        <f>VLOOKUP(G937,매칭테이블!D:E,2,0)</f>
        <v/>
      </c>
      <c r="G937">
        <f>VLOOKUP(A937,'카페24 매칭'!B:C,2,0)</f>
        <v/>
      </c>
      <c r="J937" s="11" t="n">
        <v>107518</v>
      </c>
      <c r="K937">
        <f>VLOOKUP($N937,매칭테이블!$G:$J,2,0)*H937</f>
        <v/>
      </c>
      <c r="L937">
        <f>K937-VLOOKUP($N937,매칭테이블!$G:$J,3,0)*K937</f>
        <v/>
      </c>
      <c r="M937">
        <f>VLOOKUP($N937,매칭테이블!$G:$J,4,0)*H937</f>
        <v/>
      </c>
      <c r="N937">
        <f>F937&amp;E937&amp;G937&amp;I937</f>
        <v/>
      </c>
    </row>
    <row r="938" hidden="1" customFormat="1" s="133">
      <c r="B938" s="150" t="n">
        <v>43902</v>
      </c>
      <c r="C938" s="133">
        <f>TEXT(B938,"aaa")</f>
        <v/>
      </c>
      <c r="D938" s="133" t="inlineStr">
        <is>
          <t>네이버 브랜드검색</t>
        </is>
      </c>
      <c r="E938" s="133">
        <f>VLOOKUP(G938,매칭테이블!D:E,2,0)</f>
        <v/>
      </c>
      <c r="G938">
        <f>VLOOKUP(A938,'카페24 매칭'!B:C,2,0)</f>
        <v/>
      </c>
      <c r="J938" s="11" t="n">
        <v>40000</v>
      </c>
      <c r="K938">
        <f>VLOOKUP($N938,매칭테이블!$G:$J,2,0)*H938</f>
        <v/>
      </c>
      <c r="L938">
        <f>K938-VLOOKUP($N938,매칭테이블!$G:$J,3,0)*K938</f>
        <v/>
      </c>
      <c r="M938">
        <f>VLOOKUP($N938,매칭테이블!$G:$J,4,0)*H938</f>
        <v/>
      </c>
      <c r="N938">
        <f>F938&amp;E938&amp;G938&amp;I938</f>
        <v/>
      </c>
    </row>
    <row r="939" hidden="1" customFormat="1" s="133">
      <c r="B939" s="150" t="n">
        <v>43902</v>
      </c>
      <c r="C939" s="133">
        <f>TEXT(B939,"aaa")</f>
        <v/>
      </c>
      <c r="D939" s="133" t="inlineStr">
        <is>
          <t>네이버 쇼핑검색</t>
        </is>
      </c>
      <c r="E939" s="133">
        <f>VLOOKUP(G939,매칭테이블!D:E,2,0)</f>
        <v/>
      </c>
      <c r="G939">
        <f>VLOOKUP(A939,'카페24 매칭'!B:C,2,0)</f>
        <v/>
      </c>
      <c r="J939" s="11" t="n">
        <v>43180</v>
      </c>
      <c r="K939">
        <f>VLOOKUP($N939,매칭테이블!$G:$J,2,0)*H939</f>
        <v/>
      </c>
      <c r="L939">
        <f>K939-VLOOKUP($N939,매칭테이블!$G:$J,3,0)*K939</f>
        <v/>
      </c>
      <c r="M939">
        <f>VLOOKUP($N939,매칭테이블!$G:$J,4,0)*H939</f>
        <v/>
      </c>
      <c r="N939">
        <f>F939&amp;E939&amp;G939&amp;I939</f>
        <v/>
      </c>
    </row>
    <row r="940" hidden="1" customFormat="1" s="133">
      <c r="B940" s="150" t="n">
        <v>43903</v>
      </c>
      <c r="C940" s="133">
        <f>TEXT(B940,"aaa")</f>
        <v/>
      </c>
      <c r="D940" s="133" t="inlineStr">
        <is>
          <t>인스타그램(전환)</t>
        </is>
      </c>
      <c r="E940" s="133">
        <f>VLOOKUP(G940,매칭테이블!D:E,2,0)</f>
        <v/>
      </c>
      <c r="G940">
        <f>VLOOKUP(A940,'카페24 매칭'!B:C,2,0)</f>
        <v/>
      </c>
      <c r="J940" s="11" t="n">
        <v>285531</v>
      </c>
      <c r="K940">
        <f>VLOOKUP($N940,매칭테이블!$G:$J,2,0)*H940</f>
        <v/>
      </c>
      <c r="L940">
        <f>K940-VLOOKUP($N940,매칭테이블!$G:$J,3,0)*K940</f>
        <v/>
      </c>
      <c r="M940">
        <f>VLOOKUP($N940,매칭테이블!$G:$J,4,0)*H940</f>
        <v/>
      </c>
      <c r="N940">
        <f>F940&amp;E940&amp;G940&amp;I940</f>
        <v/>
      </c>
    </row>
    <row r="941" hidden="1" customFormat="1" s="133">
      <c r="B941" s="150" t="n">
        <v>43903</v>
      </c>
      <c r="C941" s="133">
        <f>TEXT(B941,"aaa")</f>
        <v/>
      </c>
      <c r="D941" s="133" t="inlineStr">
        <is>
          <t>페북/인스타(전환)</t>
        </is>
      </c>
      <c r="E941" s="133">
        <f>VLOOKUP(G941,매칭테이블!D:E,2,0)</f>
        <v/>
      </c>
      <c r="G941">
        <f>VLOOKUP(A941,'카페24 매칭'!B:C,2,0)</f>
        <v/>
      </c>
      <c r="J941" s="11" t="n">
        <v>108058</v>
      </c>
      <c r="K941">
        <f>VLOOKUP($N941,매칭테이블!$G:$J,2,0)*H941</f>
        <v/>
      </c>
      <c r="L941">
        <f>K941-VLOOKUP($N941,매칭테이블!$G:$J,3,0)*K941</f>
        <v/>
      </c>
      <c r="M941">
        <f>VLOOKUP($N941,매칭테이블!$G:$J,4,0)*H941</f>
        <v/>
      </c>
      <c r="N941">
        <f>F941&amp;E941&amp;G941&amp;I941</f>
        <v/>
      </c>
    </row>
    <row r="942" hidden="1" customFormat="1" s="133">
      <c r="B942" s="150" t="n">
        <v>43903</v>
      </c>
      <c r="C942" s="133">
        <f>TEXT(B942,"aaa")</f>
        <v/>
      </c>
      <c r="D942" s="133" t="inlineStr">
        <is>
          <t>네이버 브랜드검색</t>
        </is>
      </c>
      <c r="E942" s="133">
        <f>VLOOKUP(G942,매칭테이블!D:E,2,0)</f>
        <v/>
      </c>
      <c r="G942">
        <f>VLOOKUP(A942,'카페24 매칭'!B:C,2,0)</f>
        <v/>
      </c>
      <c r="J942" s="11" t="n">
        <v>40000</v>
      </c>
      <c r="K942">
        <f>VLOOKUP($N942,매칭테이블!$G:$J,2,0)*H942</f>
        <v/>
      </c>
      <c r="L942">
        <f>K942-VLOOKUP($N942,매칭테이블!$G:$J,3,0)*K942</f>
        <v/>
      </c>
      <c r="M942">
        <f>VLOOKUP($N942,매칭테이블!$G:$J,4,0)*H942</f>
        <v/>
      </c>
      <c r="N942">
        <f>F942&amp;E942&amp;G942&amp;I942</f>
        <v/>
      </c>
    </row>
    <row r="943" hidden="1" customFormat="1" s="133">
      <c r="B943" s="150" t="n">
        <v>43903</v>
      </c>
      <c r="C943" s="133">
        <f>TEXT(B943,"aaa")</f>
        <v/>
      </c>
      <c r="D943" s="133" t="inlineStr">
        <is>
          <t>네이버 쇼핑검색</t>
        </is>
      </c>
      <c r="E943" s="133">
        <f>VLOOKUP(G943,매칭테이블!D:E,2,0)</f>
        <v/>
      </c>
      <c r="G943">
        <f>VLOOKUP(A943,'카페24 매칭'!B:C,2,0)</f>
        <v/>
      </c>
      <c r="J943" s="11" t="n">
        <v>29000</v>
      </c>
      <c r="K943">
        <f>VLOOKUP($N943,매칭테이블!$G:$J,2,0)*H943</f>
        <v/>
      </c>
      <c r="L943">
        <f>K943-VLOOKUP($N943,매칭테이블!$G:$J,3,0)*K943</f>
        <v/>
      </c>
      <c r="M943">
        <f>VLOOKUP($N943,매칭테이블!$G:$J,4,0)*H943</f>
        <v/>
      </c>
      <c r="N943">
        <f>F943&amp;E943&amp;G943&amp;I943</f>
        <v/>
      </c>
    </row>
    <row r="944" hidden="1" customFormat="1" s="133">
      <c r="B944" s="150" t="n">
        <v>43904</v>
      </c>
      <c r="C944" s="133">
        <f>TEXT(B944,"aaa")</f>
        <v/>
      </c>
      <c r="D944" s="133" t="inlineStr">
        <is>
          <t>인스타그램(전환)</t>
        </is>
      </c>
      <c r="E944" s="133">
        <f>VLOOKUP(G944,매칭테이블!D:E,2,0)</f>
        <v/>
      </c>
      <c r="G944">
        <f>VLOOKUP(A944,'카페24 매칭'!B:C,2,0)</f>
        <v/>
      </c>
      <c r="J944" s="11" t="n">
        <v>308193</v>
      </c>
      <c r="K944">
        <f>VLOOKUP($N944,매칭테이블!$G:$J,2,0)*H944</f>
        <v/>
      </c>
      <c r="L944">
        <f>K944-VLOOKUP($N944,매칭테이블!$G:$J,3,0)*K944</f>
        <v/>
      </c>
      <c r="M944">
        <f>VLOOKUP($N944,매칭테이블!$G:$J,4,0)*H944</f>
        <v/>
      </c>
      <c r="N944">
        <f>F944&amp;E944&amp;G944&amp;I944</f>
        <v/>
      </c>
    </row>
    <row r="945" hidden="1" customFormat="1" s="133">
      <c r="B945" s="150" t="n">
        <v>43904</v>
      </c>
      <c r="C945" s="133">
        <f>TEXT(B945,"aaa")</f>
        <v/>
      </c>
      <c r="D945" s="133" t="inlineStr">
        <is>
          <t>페북/인스타(전환)</t>
        </is>
      </c>
      <c r="E945" s="133">
        <f>VLOOKUP(G945,매칭테이블!D:E,2,0)</f>
        <v/>
      </c>
      <c r="G945">
        <f>VLOOKUP(A945,'카페24 매칭'!B:C,2,0)</f>
        <v/>
      </c>
      <c r="J945" s="11" t="n">
        <v>112509</v>
      </c>
      <c r="K945">
        <f>VLOOKUP($N945,매칭테이블!$G:$J,2,0)*H945</f>
        <v/>
      </c>
      <c r="L945">
        <f>K945-VLOOKUP($N945,매칭테이블!$G:$J,3,0)*K945</f>
        <v/>
      </c>
      <c r="M945">
        <f>VLOOKUP($N945,매칭테이블!$G:$J,4,0)*H945</f>
        <v/>
      </c>
      <c r="N945">
        <f>F945&amp;E945&amp;G945&amp;I945</f>
        <v/>
      </c>
    </row>
    <row r="946" hidden="1" customFormat="1" s="133">
      <c r="B946" s="150" t="n">
        <v>43904</v>
      </c>
      <c r="C946" s="133">
        <f>TEXT(B946,"aaa")</f>
        <v/>
      </c>
      <c r="D946" s="133" t="inlineStr">
        <is>
          <t>네이버 브랜드검색</t>
        </is>
      </c>
      <c r="E946" s="133">
        <f>VLOOKUP(G946,매칭테이블!D:E,2,0)</f>
        <v/>
      </c>
      <c r="G946">
        <f>VLOOKUP(A946,'카페24 매칭'!B:C,2,0)</f>
        <v/>
      </c>
      <c r="J946" s="11" t="n">
        <v>40000</v>
      </c>
      <c r="K946">
        <f>VLOOKUP($N946,매칭테이블!$G:$J,2,0)*H946</f>
        <v/>
      </c>
      <c r="L946">
        <f>K946-VLOOKUP($N946,매칭테이블!$G:$J,3,0)*K946</f>
        <v/>
      </c>
      <c r="M946">
        <f>VLOOKUP($N946,매칭테이블!$G:$J,4,0)*H946</f>
        <v/>
      </c>
      <c r="N946">
        <f>F946&amp;E946&amp;G946&amp;I946</f>
        <v/>
      </c>
    </row>
    <row r="947" hidden="1" customFormat="1" s="133">
      <c r="B947" s="150" t="n">
        <v>43904</v>
      </c>
      <c r="C947" s="133">
        <f>TEXT(B947,"aaa")</f>
        <v/>
      </c>
      <c r="D947" s="133" t="inlineStr">
        <is>
          <t>네이버 쇼핑검색</t>
        </is>
      </c>
      <c r="E947" s="133">
        <f>VLOOKUP(G947,매칭테이블!D:E,2,0)</f>
        <v/>
      </c>
      <c r="G947">
        <f>VLOOKUP(A947,'카페24 매칭'!B:C,2,0)</f>
        <v/>
      </c>
      <c r="J947" s="11" t="n">
        <v>31590</v>
      </c>
      <c r="K947">
        <f>VLOOKUP($N947,매칭테이블!$G:$J,2,0)*H947</f>
        <v/>
      </c>
      <c r="L947">
        <f>K947-VLOOKUP($N947,매칭테이블!$G:$J,3,0)*K947</f>
        <v/>
      </c>
      <c r="M947">
        <f>VLOOKUP($N947,매칭테이블!$G:$J,4,0)*H947</f>
        <v/>
      </c>
      <c r="N947">
        <f>F947&amp;E947&amp;G947&amp;I947</f>
        <v/>
      </c>
    </row>
    <row r="948" hidden="1" customFormat="1" s="133">
      <c r="B948" s="150" t="n">
        <v>43905</v>
      </c>
      <c r="C948" s="133">
        <f>TEXT(B948,"aaa")</f>
        <v/>
      </c>
      <c r="D948" s="133" t="inlineStr">
        <is>
          <t>인스타그램(전환)</t>
        </is>
      </c>
      <c r="E948" s="133">
        <f>VLOOKUP(G948,매칭테이블!D:E,2,0)</f>
        <v/>
      </c>
      <c r="G948">
        <f>VLOOKUP(A948,'카페24 매칭'!B:C,2,0)</f>
        <v/>
      </c>
      <c r="J948" s="11" t="n">
        <v>300794</v>
      </c>
      <c r="K948">
        <f>VLOOKUP($N948,매칭테이블!$G:$J,2,0)*H948</f>
        <v/>
      </c>
      <c r="L948">
        <f>K948-VLOOKUP($N948,매칭테이블!$G:$J,3,0)*K948</f>
        <v/>
      </c>
      <c r="M948">
        <f>VLOOKUP($N948,매칭테이블!$G:$J,4,0)*H948</f>
        <v/>
      </c>
      <c r="N948">
        <f>F948&amp;E948&amp;G948&amp;I948</f>
        <v/>
      </c>
    </row>
    <row r="949" hidden="1" customFormat="1" s="133">
      <c r="B949" s="150" t="n">
        <v>43905</v>
      </c>
      <c r="C949" s="133">
        <f>TEXT(B949,"aaa")</f>
        <v/>
      </c>
      <c r="D949" s="133" t="inlineStr">
        <is>
          <t>페북/인스타(전환)</t>
        </is>
      </c>
      <c r="E949" s="133">
        <f>VLOOKUP(G949,매칭테이블!D:E,2,0)</f>
        <v/>
      </c>
      <c r="G949">
        <f>VLOOKUP(A949,'카페24 매칭'!B:C,2,0)</f>
        <v/>
      </c>
      <c r="J949" s="11" t="n">
        <v>100404</v>
      </c>
      <c r="K949">
        <f>VLOOKUP($N949,매칭테이블!$G:$J,2,0)*H949</f>
        <v/>
      </c>
      <c r="L949">
        <f>K949-VLOOKUP($N949,매칭테이블!$G:$J,3,0)*K949</f>
        <v/>
      </c>
      <c r="M949">
        <f>VLOOKUP($N949,매칭테이블!$G:$J,4,0)*H949</f>
        <v/>
      </c>
      <c r="N949">
        <f>F949&amp;E949&amp;G949&amp;I949</f>
        <v/>
      </c>
    </row>
    <row r="950" hidden="1" customFormat="1" s="133">
      <c r="B950" s="150" t="n">
        <v>43905</v>
      </c>
      <c r="C950" s="133">
        <f>TEXT(B950,"aaa")</f>
        <v/>
      </c>
      <c r="D950" s="133" t="inlineStr">
        <is>
          <t>네이버 브랜드검색</t>
        </is>
      </c>
      <c r="E950" s="133">
        <f>VLOOKUP(G950,매칭테이블!D:E,2,0)</f>
        <v/>
      </c>
      <c r="G950">
        <f>VLOOKUP(A950,'카페24 매칭'!B:C,2,0)</f>
        <v/>
      </c>
      <c r="J950" s="11" t="n">
        <v>40000</v>
      </c>
      <c r="K950">
        <f>VLOOKUP($N950,매칭테이블!$G:$J,2,0)*H950</f>
        <v/>
      </c>
      <c r="L950">
        <f>K950-VLOOKUP($N950,매칭테이블!$G:$J,3,0)*K950</f>
        <v/>
      </c>
      <c r="M950">
        <f>VLOOKUP($N950,매칭테이블!$G:$J,4,0)*H950</f>
        <v/>
      </c>
      <c r="N950">
        <f>F950&amp;E950&amp;G950&amp;I950</f>
        <v/>
      </c>
    </row>
    <row r="951" hidden="1" customFormat="1" s="133">
      <c r="B951" s="150" t="n">
        <v>43905</v>
      </c>
      <c r="C951" s="133">
        <f>TEXT(B951,"aaa")</f>
        <v/>
      </c>
      <c r="D951" s="133" t="inlineStr">
        <is>
          <t>네이버 쇼핑검색</t>
        </is>
      </c>
      <c r="E951" s="133">
        <f>VLOOKUP(G951,매칭테이블!D:E,2,0)</f>
        <v/>
      </c>
      <c r="G951">
        <f>VLOOKUP(A951,'카페24 매칭'!B:C,2,0)</f>
        <v/>
      </c>
      <c r="J951" s="11" t="n">
        <v>32670</v>
      </c>
      <c r="K951">
        <f>VLOOKUP($N951,매칭테이블!$G:$J,2,0)*H951</f>
        <v/>
      </c>
      <c r="L951">
        <f>K951-VLOOKUP($N951,매칭테이블!$G:$J,3,0)*K951</f>
        <v/>
      </c>
      <c r="M951">
        <f>VLOOKUP($N951,매칭테이블!$G:$J,4,0)*H951</f>
        <v/>
      </c>
      <c r="N951">
        <f>F951&amp;E951&amp;G951&amp;I951</f>
        <v/>
      </c>
    </row>
    <row r="952" hidden="1" customFormat="1" s="133">
      <c r="B952" s="150" t="n">
        <v>43906</v>
      </c>
      <c r="C952" s="133">
        <f>TEXT(B952,"aaa")</f>
        <v/>
      </c>
      <c r="D952" s="133" t="inlineStr">
        <is>
          <t>인스타그램(전환)</t>
        </is>
      </c>
      <c r="E952" s="133">
        <f>VLOOKUP(G952,매칭테이블!D:E,2,0)</f>
        <v/>
      </c>
      <c r="G952">
        <f>VLOOKUP(A952,'카페24 매칭'!B:C,2,0)</f>
        <v/>
      </c>
      <c r="J952" s="11" t="n">
        <v>291717</v>
      </c>
      <c r="K952">
        <f>VLOOKUP($N952,매칭테이블!$G:$J,2,0)*H952</f>
        <v/>
      </c>
      <c r="L952">
        <f>K952-VLOOKUP($N952,매칭테이블!$G:$J,3,0)*K952</f>
        <v/>
      </c>
      <c r="M952">
        <f>VLOOKUP($N952,매칭테이블!$G:$J,4,0)*H952</f>
        <v/>
      </c>
      <c r="N952">
        <f>F952&amp;E952&amp;G952&amp;I952</f>
        <v/>
      </c>
    </row>
    <row r="953" hidden="1" customFormat="1" s="133">
      <c r="B953" s="150" t="n">
        <v>43906</v>
      </c>
      <c r="C953" s="133">
        <f>TEXT(B953,"aaa")</f>
        <v/>
      </c>
      <c r="D953" s="133" t="inlineStr">
        <is>
          <t>페북/인스타(전환)</t>
        </is>
      </c>
      <c r="E953" s="133">
        <f>VLOOKUP(G953,매칭테이블!D:E,2,0)</f>
        <v/>
      </c>
      <c r="G953">
        <f>VLOOKUP(A953,'카페24 매칭'!B:C,2,0)</f>
        <v/>
      </c>
      <c r="J953" s="11" t="n">
        <v>96289</v>
      </c>
      <c r="K953">
        <f>VLOOKUP($N953,매칭테이블!$G:$J,2,0)*H953</f>
        <v/>
      </c>
      <c r="L953">
        <f>K953-VLOOKUP($N953,매칭테이블!$G:$J,3,0)*K953</f>
        <v/>
      </c>
      <c r="M953">
        <f>VLOOKUP($N953,매칭테이블!$G:$J,4,0)*H953</f>
        <v/>
      </c>
      <c r="N953">
        <f>F953&amp;E953&amp;G953&amp;I953</f>
        <v/>
      </c>
    </row>
    <row r="954" hidden="1" customFormat="1" s="133">
      <c r="B954" s="150" t="n">
        <v>43906</v>
      </c>
      <c r="C954" s="133">
        <f>TEXT(B954,"aaa")</f>
        <v/>
      </c>
      <c r="D954" s="133" t="inlineStr">
        <is>
          <t>네이버 브랜드검색</t>
        </is>
      </c>
      <c r="E954" s="133">
        <f>VLOOKUP(G954,매칭테이블!D:E,2,0)</f>
        <v/>
      </c>
      <c r="G954">
        <f>VLOOKUP(A954,'카페24 매칭'!B:C,2,0)</f>
        <v/>
      </c>
      <c r="J954" s="11" t="n">
        <v>40000</v>
      </c>
      <c r="K954">
        <f>VLOOKUP($N954,매칭테이블!$G:$J,2,0)*H954</f>
        <v/>
      </c>
      <c r="L954">
        <f>K954-VLOOKUP($N954,매칭테이블!$G:$J,3,0)*K954</f>
        <v/>
      </c>
      <c r="M954">
        <f>VLOOKUP($N954,매칭테이블!$G:$J,4,0)*H954</f>
        <v/>
      </c>
      <c r="N954">
        <f>F954&amp;E954&amp;G954&amp;I954</f>
        <v/>
      </c>
    </row>
    <row r="955" hidden="1" customFormat="1" s="133">
      <c r="B955" s="150" t="n">
        <v>43906</v>
      </c>
      <c r="C955" s="133">
        <f>TEXT(B955,"aaa")</f>
        <v/>
      </c>
      <c r="D955" s="133" t="inlineStr">
        <is>
          <t>네이버 쇼핑검색</t>
        </is>
      </c>
      <c r="E955" s="133">
        <f>VLOOKUP(G955,매칭테이블!D:E,2,0)</f>
        <v/>
      </c>
      <c r="G955">
        <f>VLOOKUP(A955,'카페24 매칭'!B:C,2,0)</f>
        <v/>
      </c>
      <c r="J955" s="11" t="n">
        <v>32680</v>
      </c>
      <c r="K955">
        <f>VLOOKUP($N955,매칭테이블!$G:$J,2,0)*H955</f>
        <v/>
      </c>
      <c r="L955">
        <f>K955-VLOOKUP($N955,매칭테이블!$G:$J,3,0)*K955</f>
        <v/>
      </c>
      <c r="M955">
        <f>VLOOKUP($N955,매칭테이블!$G:$J,4,0)*H955</f>
        <v/>
      </c>
      <c r="N955">
        <f>F955&amp;E955&amp;G955&amp;I955</f>
        <v/>
      </c>
    </row>
    <row r="956" hidden="1" customFormat="1" s="133">
      <c r="B956" s="150" t="n">
        <v>43907</v>
      </c>
      <c r="C956" s="133">
        <f>TEXT(B956,"aaa")</f>
        <v/>
      </c>
      <c r="D956" s="133" t="inlineStr">
        <is>
          <t>인스타그램(전환)</t>
        </is>
      </c>
      <c r="E956" s="133">
        <f>VLOOKUP(G956,매칭테이블!D:E,2,0)</f>
        <v/>
      </c>
      <c r="G956">
        <f>VLOOKUP(A956,'카페24 매칭'!B:C,2,0)</f>
        <v/>
      </c>
      <c r="J956" s="11" t="n">
        <v>297007</v>
      </c>
      <c r="K956">
        <f>VLOOKUP($N956,매칭테이블!$G:$J,2,0)*H956</f>
        <v/>
      </c>
      <c r="L956">
        <f>K956-VLOOKUP($N956,매칭테이블!$G:$J,3,0)*K956</f>
        <v/>
      </c>
      <c r="M956">
        <f>VLOOKUP($N956,매칭테이블!$G:$J,4,0)*H956</f>
        <v/>
      </c>
      <c r="N956">
        <f>F956&amp;E956&amp;G956&amp;I956</f>
        <v/>
      </c>
    </row>
    <row r="957" hidden="1" customFormat="1" s="133">
      <c r="B957" s="150" t="n">
        <v>43907</v>
      </c>
      <c r="C957" s="133">
        <f>TEXT(B957,"aaa")</f>
        <v/>
      </c>
      <c r="D957" s="133" t="inlineStr">
        <is>
          <t>페북/인스타(전환)</t>
        </is>
      </c>
      <c r="E957" s="133">
        <f>VLOOKUP(G957,매칭테이블!D:E,2,0)</f>
        <v/>
      </c>
      <c r="G957">
        <f>VLOOKUP(A957,'카페24 매칭'!B:C,2,0)</f>
        <v/>
      </c>
      <c r="J957" s="11" t="n">
        <v>100970</v>
      </c>
      <c r="K957">
        <f>VLOOKUP($N957,매칭테이블!$G:$J,2,0)*H957</f>
        <v/>
      </c>
      <c r="L957">
        <f>K957-VLOOKUP($N957,매칭테이블!$G:$J,3,0)*K957</f>
        <v/>
      </c>
      <c r="M957">
        <f>VLOOKUP($N957,매칭테이블!$G:$J,4,0)*H957</f>
        <v/>
      </c>
      <c r="N957">
        <f>F957&amp;E957&amp;G957&amp;I957</f>
        <v/>
      </c>
    </row>
    <row r="958" hidden="1" customFormat="1" s="133">
      <c r="B958" s="150" t="n">
        <v>43907</v>
      </c>
      <c r="C958" s="133">
        <f>TEXT(B958,"aaa")</f>
        <v/>
      </c>
      <c r="D958" s="133" t="inlineStr">
        <is>
          <t>네이버 브랜드검색</t>
        </is>
      </c>
      <c r="E958" s="133">
        <f>VLOOKUP(G958,매칭테이블!D:E,2,0)</f>
        <v/>
      </c>
      <c r="G958">
        <f>VLOOKUP(A958,'카페24 매칭'!B:C,2,0)</f>
        <v/>
      </c>
      <c r="J958" s="11" t="n">
        <v>40000</v>
      </c>
      <c r="K958">
        <f>VLOOKUP($N958,매칭테이블!$G:$J,2,0)*H958</f>
        <v/>
      </c>
      <c r="L958">
        <f>K958-VLOOKUP($N958,매칭테이블!$G:$J,3,0)*K958</f>
        <v/>
      </c>
      <c r="M958">
        <f>VLOOKUP($N958,매칭테이블!$G:$J,4,0)*H958</f>
        <v/>
      </c>
      <c r="N958">
        <f>F958&amp;E958&amp;G958&amp;I958</f>
        <v/>
      </c>
    </row>
    <row r="959" hidden="1" customFormat="1" s="133">
      <c r="B959" s="150" t="n">
        <v>43907</v>
      </c>
      <c r="C959" s="133">
        <f>TEXT(B959,"aaa")</f>
        <v/>
      </c>
      <c r="D959" s="133" t="inlineStr">
        <is>
          <t>네이버 쇼핑검색</t>
        </is>
      </c>
      <c r="E959" s="133">
        <f>VLOOKUP(G959,매칭테이블!D:E,2,0)</f>
        <v/>
      </c>
      <c r="G959">
        <f>VLOOKUP(A959,'카페24 매칭'!B:C,2,0)</f>
        <v/>
      </c>
      <c r="J959" s="11" t="n">
        <v>35400</v>
      </c>
      <c r="K959">
        <f>VLOOKUP($N959,매칭테이블!$G:$J,2,0)*H959</f>
        <v/>
      </c>
      <c r="L959">
        <f>K959-VLOOKUP($N959,매칭테이블!$G:$J,3,0)*K959</f>
        <v/>
      </c>
      <c r="M959">
        <f>VLOOKUP($N959,매칭테이블!$G:$J,4,0)*H959</f>
        <v/>
      </c>
      <c r="N959">
        <f>F959&amp;E959&amp;G959&amp;I959</f>
        <v/>
      </c>
    </row>
    <row r="960" hidden="1" customFormat="1" s="133">
      <c r="B960" s="150" t="n">
        <v>43908</v>
      </c>
      <c r="C960" s="133">
        <f>TEXT(B960,"aaa")</f>
        <v/>
      </c>
      <c r="D960" s="133" t="inlineStr">
        <is>
          <t>인스타그램(리타게팅 전환)</t>
        </is>
      </c>
      <c r="E960" s="133">
        <f>VLOOKUP(G960,매칭테이블!D:E,2,0)</f>
        <v/>
      </c>
      <c r="G960">
        <f>VLOOKUP(A960,'카페24 매칭'!B:C,2,0)</f>
        <v/>
      </c>
      <c r="J960" s="11" t="n">
        <v>114819</v>
      </c>
      <c r="K960">
        <f>VLOOKUP($N960,매칭테이블!$G:$J,2,0)*H960</f>
        <v/>
      </c>
      <c r="L960">
        <f>K960-VLOOKUP($N960,매칭테이블!$G:$J,3,0)*K960</f>
        <v/>
      </c>
      <c r="M960">
        <f>VLOOKUP($N960,매칭테이블!$G:$J,4,0)*H960</f>
        <v/>
      </c>
      <c r="N960">
        <f>F960&amp;E960&amp;G960&amp;I960</f>
        <v/>
      </c>
    </row>
    <row r="961" hidden="1" customFormat="1" s="133">
      <c r="B961" s="150" t="n">
        <v>43908</v>
      </c>
      <c r="C961" s="133">
        <f>TEXT(B961,"aaa")</f>
        <v/>
      </c>
      <c r="D961" s="133" t="inlineStr">
        <is>
          <t>인스타그램(전환)</t>
        </is>
      </c>
      <c r="E961" s="133">
        <f>VLOOKUP(G961,매칭테이블!D:E,2,0)</f>
        <v/>
      </c>
      <c r="G961">
        <f>VLOOKUP(A961,'카페24 매칭'!B:C,2,0)</f>
        <v/>
      </c>
      <c r="J961" s="11" t="n">
        <v>582410</v>
      </c>
      <c r="K961">
        <f>VLOOKUP($N961,매칭테이블!$G:$J,2,0)*H961</f>
        <v/>
      </c>
      <c r="L961">
        <f>K961-VLOOKUP($N961,매칭테이블!$G:$J,3,0)*K961</f>
        <v/>
      </c>
      <c r="M961">
        <f>VLOOKUP($N961,매칭테이블!$G:$J,4,0)*H961</f>
        <v/>
      </c>
      <c r="N961">
        <f>F961&amp;E961&amp;G961&amp;I961</f>
        <v/>
      </c>
    </row>
    <row r="962" hidden="1" customFormat="1" s="133">
      <c r="B962" s="150" t="n">
        <v>43908</v>
      </c>
      <c r="C962" s="133">
        <f>TEXT(B962,"aaa")</f>
        <v/>
      </c>
      <c r="D962" s="133" t="inlineStr">
        <is>
          <t>페북/인스타(전환)</t>
        </is>
      </c>
      <c r="E962" s="133">
        <f>VLOOKUP(G962,매칭테이블!D:E,2,0)</f>
        <v/>
      </c>
      <c r="G962">
        <f>VLOOKUP(A962,'카페24 매칭'!B:C,2,0)</f>
        <v/>
      </c>
      <c r="J962" s="11" t="n">
        <v>527873</v>
      </c>
      <c r="K962">
        <f>VLOOKUP($N962,매칭테이블!$G:$J,2,0)*H962</f>
        <v/>
      </c>
      <c r="L962">
        <f>K962-VLOOKUP($N962,매칭테이블!$G:$J,3,0)*K962</f>
        <v/>
      </c>
      <c r="M962">
        <f>VLOOKUP($N962,매칭테이블!$G:$J,4,0)*H962</f>
        <v/>
      </c>
      <c r="N962">
        <f>F962&amp;E962&amp;G962&amp;I962</f>
        <v/>
      </c>
    </row>
    <row r="963" hidden="1" customFormat="1" s="133">
      <c r="B963" s="150" t="n">
        <v>43908</v>
      </c>
      <c r="C963" s="133">
        <f>TEXT(B963,"aaa")</f>
        <v/>
      </c>
      <c r="D963" s="133" t="inlineStr">
        <is>
          <t>네이버 브랜드검색</t>
        </is>
      </c>
      <c r="E963" s="133">
        <f>VLOOKUP(G963,매칭테이블!D:E,2,0)</f>
        <v/>
      </c>
      <c r="G963">
        <f>VLOOKUP(A963,'카페24 매칭'!B:C,2,0)</f>
        <v/>
      </c>
      <c r="J963" s="11" t="n">
        <v>40000</v>
      </c>
      <c r="K963">
        <f>VLOOKUP($N963,매칭테이블!$G:$J,2,0)*H963</f>
        <v/>
      </c>
      <c r="L963">
        <f>K963-VLOOKUP($N963,매칭테이블!$G:$J,3,0)*K963</f>
        <v/>
      </c>
      <c r="M963">
        <f>VLOOKUP($N963,매칭테이블!$G:$J,4,0)*H963</f>
        <v/>
      </c>
      <c r="N963">
        <f>F963&amp;E963&amp;G963&amp;I963</f>
        <v/>
      </c>
    </row>
    <row r="964" hidden="1" customFormat="1" s="133">
      <c r="B964" s="150" t="n">
        <v>43908</v>
      </c>
      <c r="C964" s="133">
        <f>TEXT(B964,"aaa")</f>
        <v/>
      </c>
      <c r="D964" s="133" t="inlineStr">
        <is>
          <t>네이버 쇼핑검색</t>
        </is>
      </c>
      <c r="E964" s="133">
        <f>VLOOKUP(G964,매칭테이블!D:E,2,0)</f>
        <v/>
      </c>
      <c r="G964">
        <f>VLOOKUP(A964,'카페24 매칭'!B:C,2,0)</f>
        <v/>
      </c>
      <c r="J964" s="11" t="n">
        <v>33440</v>
      </c>
      <c r="K964">
        <f>VLOOKUP($N964,매칭테이블!$G:$J,2,0)*H964</f>
        <v/>
      </c>
      <c r="L964">
        <f>K964-VLOOKUP($N964,매칭테이블!$G:$J,3,0)*K964</f>
        <v/>
      </c>
      <c r="M964">
        <f>VLOOKUP($N964,매칭테이블!$G:$J,4,0)*H964</f>
        <v/>
      </c>
      <c r="N964">
        <f>F964&amp;E964&amp;G964&amp;I964</f>
        <v/>
      </c>
    </row>
    <row r="965" hidden="1" customFormat="1" s="133">
      <c r="B965" s="150" t="n">
        <v>43909</v>
      </c>
      <c r="C965" s="133">
        <f>TEXT(B965,"aaa")</f>
        <v/>
      </c>
      <c r="D965" s="133" t="inlineStr">
        <is>
          <t>인스타그램(리타게팅 전환)</t>
        </is>
      </c>
      <c r="E965" s="133">
        <f>VLOOKUP(G965,매칭테이블!D:E,2,0)</f>
        <v/>
      </c>
      <c r="G965">
        <f>VLOOKUP(A965,'카페24 매칭'!B:C,2,0)</f>
        <v/>
      </c>
      <c r="J965" s="11" t="n">
        <v>115219</v>
      </c>
      <c r="K965">
        <f>VLOOKUP($N965,매칭테이블!$G:$J,2,0)*H965</f>
        <v/>
      </c>
      <c r="L965">
        <f>K965-VLOOKUP($N965,매칭테이블!$G:$J,3,0)*K965</f>
        <v/>
      </c>
      <c r="M965">
        <f>VLOOKUP($N965,매칭테이블!$G:$J,4,0)*H965</f>
        <v/>
      </c>
      <c r="N965">
        <f>F965&amp;E965&amp;G965&amp;I965</f>
        <v/>
      </c>
    </row>
    <row r="966" hidden="1" customFormat="1" s="133">
      <c r="B966" s="150" t="n">
        <v>43909</v>
      </c>
      <c r="C966" s="133">
        <f>TEXT(B966,"aaa")</f>
        <v/>
      </c>
      <c r="D966" s="133" t="inlineStr">
        <is>
          <t>인스타그램(전환)</t>
        </is>
      </c>
      <c r="E966" s="133">
        <f>VLOOKUP(G966,매칭테이블!D:E,2,0)</f>
        <v/>
      </c>
      <c r="G966">
        <f>VLOOKUP(A966,'카페24 매칭'!B:C,2,0)</f>
        <v/>
      </c>
      <c r="J966" s="11" t="n">
        <v>973333</v>
      </c>
      <c r="K966">
        <f>VLOOKUP($N966,매칭테이블!$G:$J,2,0)*H966</f>
        <v/>
      </c>
      <c r="L966">
        <f>K966-VLOOKUP($N966,매칭테이블!$G:$J,3,0)*K966</f>
        <v/>
      </c>
      <c r="M966">
        <f>VLOOKUP($N966,매칭테이블!$G:$J,4,0)*H966</f>
        <v/>
      </c>
      <c r="N966">
        <f>F966&amp;E966&amp;G966&amp;I966</f>
        <v/>
      </c>
    </row>
    <row r="967" hidden="1" customFormat="1" s="133">
      <c r="B967" s="150" t="n">
        <v>43909</v>
      </c>
      <c r="C967" s="133">
        <f>TEXT(B967,"aaa")</f>
        <v/>
      </c>
      <c r="D967" s="133" t="inlineStr">
        <is>
          <t>페북/인스타(전환)</t>
        </is>
      </c>
      <c r="E967" s="133">
        <f>VLOOKUP(G967,매칭테이블!D:E,2,0)</f>
        <v/>
      </c>
      <c r="G967">
        <f>VLOOKUP(A967,'카페24 매칭'!B:C,2,0)</f>
        <v/>
      </c>
      <c r="J967" s="11" t="n">
        <v>966267</v>
      </c>
      <c r="K967">
        <f>VLOOKUP($N967,매칭테이블!$G:$J,2,0)*H967</f>
        <v/>
      </c>
      <c r="L967">
        <f>K967-VLOOKUP($N967,매칭테이블!$G:$J,3,0)*K967</f>
        <v/>
      </c>
      <c r="M967">
        <f>VLOOKUP($N967,매칭테이블!$G:$J,4,0)*H967</f>
        <v/>
      </c>
      <c r="N967">
        <f>F967&amp;E967&amp;G967&amp;I967</f>
        <v/>
      </c>
    </row>
    <row r="968" hidden="1" customFormat="1" s="133">
      <c r="B968" s="150" t="n">
        <v>43909</v>
      </c>
      <c r="C968" s="133">
        <f>TEXT(B968,"aaa")</f>
        <v/>
      </c>
      <c r="D968" s="133" t="inlineStr">
        <is>
          <t>네이버 브랜드검색</t>
        </is>
      </c>
      <c r="E968" s="133">
        <f>VLOOKUP(G968,매칭테이블!D:E,2,0)</f>
        <v/>
      </c>
      <c r="G968">
        <f>VLOOKUP(A968,'카페24 매칭'!B:C,2,0)</f>
        <v/>
      </c>
      <c r="J968" s="11" t="n">
        <v>40000</v>
      </c>
      <c r="K968">
        <f>VLOOKUP($N968,매칭테이블!$G:$J,2,0)*H968</f>
        <v/>
      </c>
      <c r="L968">
        <f>K968-VLOOKUP($N968,매칭테이블!$G:$J,3,0)*K968</f>
        <v/>
      </c>
      <c r="M968">
        <f>VLOOKUP($N968,매칭테이블!$G:$J,4,0)*H968</f>
        <v/>
      </c>
      <c r="N968">
        <f>F968&amp;E968&amp;G968&amp;I968</f>
        <v/>
      </c>
    </row>
    <row r="969" hidden="1" customFormat="1" s="133">
      <c r="B969" s="150" t="n">
        <v>43909</v>
      </c>
      <c r="C969" s="133">
        <f>TEXT(B969,"aaa")</f>
        <v/>
      </c>
      <c r="D969" s="133" t="inlineStr">
        <is>
          <t>네이버 쇼핑검색</t>
        </is>
      </c>
      <c r="E969" s="133">
        <f>VLOOKUP(G969,매칭테이블!D:E,2,0)</f>
        <v/>
      </c>
      <c r="G969">
        <f>VLOOKUP(A969,'카페24 매칭'!B:C,2,0)</f>
        <v/>
      </c>
      <c r="J969" s="11" t="n">
        <v>32450</v>
      </c>
      <c r="K969">
        <f>VLOOKUP($N969,매칭테이블!$G:$J,2,0)*H969</f>
        <v/>
      </c>
      <c r="L969">
        <f>K969-VLOOKUP($N969,매칭테이블!$G:$J,3,0)*K969</f>
        <v/>
      </c>
      <c r="M969">
        <f>VLOOKUP($N969,매칭테이블!$G:$J,4,0)*H969</f>
        <v/>
      </c>
      <c r="N969">
        <f>F969&amp;E969&amp;G969&amp;I969</f>
        <v/>
      </c>
    </row>
    <row r="970" hidden="1" customFormat="1" s="133">
      <c r="B970" s="150" t="n">
        <v>43910</v>
      </c>
      <c r="C970" s="133">
        <f>TEXT(B970,"aaa")</f>
        <v/>
      </c>
      <c r="D970" s="133" t="inlineStr">
        <is>
          <t>인스타그램(랄라블라)</t>
        </is>
      </c>
      <c r="E970" s="133">
        <f>VLOOKUP(G970,매칭테이블!D:E,2,0)</f>
        <v/>
      </c>
      <c r="G970">
        <f>VLOOKUP(A970,'카페24 매칭'!B:C,2,0)</f>
        <v/>
      </c>
      <c r="J970" s="11" t="n">
        <v>38071</v>
      </c>
      <c r="K970">
        <f>VLOOKUP($N970,매칭테이블!$G:$J,2,0)*H970</f>
        <v/>
      </c>
      <c r="L970">
        <f>K970-VLOOKUP($N970,매칭테이블!$G:$J,3,0)*K970</f>
        <v/>
      </c>
      <c r="M970">
        <f>VLOOKUP($N970,매칭테이블!$G:$J,4,0)*H970</f>
        <v/>
      </c>
      <c r="N970">
        <f>F970&amp;E970&amp;G970&amp;I970</f>
        <v/>
      </c>
    </row>
    <row r="971" hidden="1" customFormat="1" s="133">
      <c r="B971" s="150" t="n">
        <v>43910</v>
      </c>
      <c r="C971" s="133">
        <f>TEXT(B971,"aaa")</f>
        <v/>
      </c>
      <c r="D971" s="133" t="inlineStr">
        <is>
          <t>인스타그램(리타게팅 전환)</t>
        </is>
      </c>
      <c r="E971" s="133">
        <f>VLOOKUP(G971,매칭테이블!D:E,2,0)</f>
        <v/>
      </c>
      <c r="G971">
        <f>VLOOKUP(A971,'카페24 매칭'!B:C,2,0)</f>
        <v/>
      </c>
      <c r="J971" s="11" t="n">
        <v>113974</v>
      </c>
      <c r="K971">
        <f>VLOOKUP($N971,매칭테이블!$G:$J,2,0)*H971</f>
        <v/>
      </c>
      <c r="L971">
        <f>K971-VLOOKUP($N971,매칭테이블!$G:$J,3,0)*K971</f>
        <v/>
      </c>
      <c r="M971">
        <f>VLOOKUP($N971,매칭테이블!$G:$J,4,0)*H971</f>
        <v/>
      </c>
      <c r="N971">
        <f>F971&amp;E971&amp;G971&amp;I971</f>
        <v/>
      </c>
    </row>
    <row r="972" hidden="1" customFormat="1" s="133">
      <c r="B972" s="150" t="n">
        <v>43910</v>
      </c>
      <c r="C972" s="133">
        <f>TEXT(B972,"aaa")</f>
        <v/>
      </c>
      <c r="D972" s="133" t="inlineStr">
        <is>
          <t>인스타그램(전환)</t>
        </is>
      </c>
      <c r="E972" s="133">
        <f>VLOOKUP(G972,매칭테이블!D:E,2,0)</f>
        <v/>
      </c>
      <c r="G972">
        <f>VLOOKUP(A972,'카페24 매칭'!B:C,2,0)</f>
        <v/>
      </c>
      <c r="J972" s="11" t="n">
        <v>954284</v>
      </c>
      <c r="K972">
        <f>VLOOKUP($N972,매칭테이블!$G:$J,2,0)*H972</f>
        <v/>
      </c>
      <c r="L972">
        <f>K972-VLOOKUP($N972,매칭테이블!$G:$J,3,0)*K972</f>
        <v/>
      </c>
      <c r="M972">
        <f>VLOOKUP($N972,매칭테이블!$G:$J,4,0)*H972</f>
        <v/>
      </c>
      <c r="N972">
        <f>F972&amp;E972&amp;G972&amp;I972</f>
        <v/>
      </c>
    </row>
    <row r="973" hidden="1" customFormat="1" s="133">
      <c r="B973" s="150" t="n">
        <v>43910</v>
      </c>
      <c r="C973" s="133">
        <f>TEXT(B973,"aaa")</f>
        <v/>
      </c>
      <c r="D973" s="133" t="inlineStr">
        <is>
          <t>페북/인스타(전환)</t>
        </is>
      </c>
      <c r="E973" s="133">
        <f>VLOOKUP(G973,매칭테이블!D:E,2,0)</f>
        <v/>
      </c>
      <c r="G973">
        <f>VLOOKUP(A973,'카페24 매칭'!B:C,2,0)</f>
        <v/>
      </c>
      <c r="J973" s="11" t="n">
        <v>964493</v>
      </c>
      <c r="K973">
        <f>VLOOKUP($N973,매칭테이블!$G:$J,2,0)*H973</f>
        <v/>
      </c>
      <c r="L973">
        <f>K973-VLOOKUP($N973,매칭테이블!$G:$J,3,0)*K973</f>
        <v/>
      </c>
      <c r="M973">
        <f>VLOOKUP($N973,매칭테이블!$G:$J,4,0)*H973</f>
        <v/>
      </c>
      <c r="N973">
        <f>F973&amp;E973&amp;G973&amp;I973</f>
        <v/>
      </c>
    </row>
    <row r="974" hidden="1" customFormat="1" s="133">
      <c r="B974" s="150" t="n">
        <v>43910</v>
      </c>
      <c r="C974" s="133">
        <f>TEXT(B974,"aaa")</f>
        <v/>
      </c>
      <c r="D974" s="133" t="inlineStr">
        <is>
          <t>네이버 브랜드검색</t>
        </is>
      </c>
      <c r="E974" s="133">
        <f>VLOOKUP(G974,매칭테이블!D:E,2,0)</f>
        <v/>
      </c>
      <c r="G974">
        <f>VLOOKUP(A974,'카페24 매칭'!B:C,2,0)</f>
        <v/>
      </c>
      <c r="J974" s="11" t="n">
        <v>40000</v>
      </c>
      <c r="K974">
        <f>VLOOKUP($N974,매칭테이블!$G:$J,2,0)*H974</f>
        <v/>
      </c>
      <c r="L974">
        <f>K974-VLOOKUP($N974,매칭테이블!$G:$J,3,0)*K974</f>
        <v/>
      </c>
      <c r="M974">
        <f>VLOOKUP($N974,매칭테이블!$G:$J,4,0)*H974</f>
        <v/>
      </c>
      <c r="N974">
        <f>F974&amp;E974&amp;G974&amp;I974</f>
        <v/>
      </c>
    </row>
    <row r="975" hidden="1" customFormat="1" s="133">
      <c r="B975" s="150" t="n">
        <v>43910</v>
      </c>
      <c r="C975" s="133">
        <f>TEXT(B975,"aaa")</f>
        <v/>
      </c>
      <c r="D975" s="133" t="inlineStr">
        <is>
          <t>네이버 쇼핑검색</t>
        </is>
      </c>
      <c r="E975" s="133">
        <f>VLOOKUP(G975,매칭테이블!D:E,2,0)</f>
        <v/>
      </c>
      <c r="G975">
        <f>VLOOKUP(A975,'카페24 매칭'!B:C,2,0)</f>
        <v/>
      </c>
      <c r="J975" s="11" t="n">
        <v>32440</v>
      </c>
      <c r="K975">
        <f>VLOOKUP($N975,매칭테이블!$G:$J,2,0)*H975</f>
        <v/>
      </c>
      <c r="L975">
        <f>K975-VLOOKUP($N975,매칭테이블!$G:$J,3,0)*K975</f>
        <v/>
      </c>
      <c r="M975">
        <f>VLOOKUP($N975,매칭테이블!$G:$J,4,0)*H975</f>
        <v/>
      </c>
      <c r="N975">
        <f>F975&amp;E975&amp;G975&amp;I975</f>
        <v/>
      </c>
    </row>
    <row r="976" hidden="1" customFormat="1" s="133">
      <c r="B976" s="150" t="n">
        <v>43911</v>
      </c>
      <c r="C976" s="133">
        <f>TEXT(B976,"aaa")</f>
        <v/>
      </c>
      <c r="D976" s="133" t="inlineStr">
        <is>
          <t>인스타그램(랄라블라)</t>
        </is>
      </c>
      <c r="E976" s="133">
        <f>VLOOKUP(G976,매칭테이블!D:E,2,0)</f>
        <v/>
      </c>
      <c r="G976">
        <f>VLOOKUP(A976,'카페24 매칭'!B:C,2,0)</f>
        <v/>
      </c>
      <c r="J976" s="11" t="n">
        <v>65806</v>
      </c>
      <c r="K976">
        <f>VLOOKUP($N976,매칭테이블!$G:$J,2,0)*H976</f>
        <v/>
      </c>
      <c r="L976">
        <f>K976-VLOOKUP($N976,매칭테이블!$G:$J,3,0)*K976</f>
        <v/>
      </c>
      <c r="M976">
        <f>VLOOKUP($N976,매칭테이블!$G:$J,4,0)*H976</f>
        <v/>
      </c>
      <c r="N976">
        <f>F976&amp;E976&amp;G976&amp;I976</f>
        <v/>
      </c>
    </row>
    <row r="977" hidden="1" customFormat="1" s="133">
      <c r="B977" s="150" t="n">
        <v>43911</v>
      </c>
      <c r="C977" s="133">
        <f>TEXT(B977,"aaa")</f>
        <v/>
      </c>
      <c r="D977" s="133" t="inlineStr">
        <is>
          <t>인스타그램(리타게팅 전환)</t>
        </is>
      </c>
      <c r="E977" s="133">
        <f>VLOOKUP(G977,매칭테이블!D:E,2,0)</f>
        <v/>
      </c>
      <c r="G977">
        <f>VLOOKUP(A977,'카페24 매칭'!B:C,2,0)</f>
        <v/>
      </c>
      <c r="J977" s="11" t="n">
        <v>115051</v>
      </c>
      <c r="K977">
        <f>VLOOKUP($N977,매칭테이블!$G:$J,2,0)*H977</f>
        <v/>
      </c>
      <c r="L977">
        <f>K977-VLOOKUP($N977,매칭테이블!$G:$J,3,0)*K977</f>
        <v/>
      </c>
      <c r="M977">
        <f>VLOOKUP($N977,매칭테이블!$G:$J,4,0)*H977</f>
        <v/>
      </c>
      <c r="N977">
        <f>F977&amp;E977&amp;G977&amp;I977</f>
        <v/>
      </c>
    </row>
    <row r="978" hidden="1" customFormat="1" s="133">
      <c r="B978" s="150" t="n">
        <v>43911</v>
      </c>
      <c r="C978" s="133">
        <f>TEXT(B978,"aaa")</f>
        <v/>
      </c>
      <c r="D978" s="133" t="inlineStr">
        <is>
          <t>인스타그램(전환)</t>
        </is>
      </c>
      <c r="E978" s="133">
        <f>VLOOKUP(G978,매칭테이블!D:E,2,0)</f>
        <v/>
      </c>
      <c r="G978">
        <f>VLOOKUP(A978,'카페24 매칭'!B:C,2,0)</f>
        <v/>
      </c>
      <c r="J978" s="11" t="n">
        <v>1029711</v>
      </c>
      <c r="K978">
        <f>VLOOKUP($N978,매칭테이블!$G:$J,2,0)*H978</f>
        <v/>
      </c>
      <c r="L978">
        <f>K978-VLOOKUP($N978,매칭테이블!$G:$J,3,0)*K978</f>
        <v/>
      </c>
      <c r="M978">
        <f>VLOOKUP($N978,매칭테이블!$G:$J,4,0)*H978</f>
        <v/>
      </c>
      <c r="N978">
        <f>F978&amp;E978&amp;G978&amp;I978</f>
        <v/>
      </c>
    </row>
    <row r="979" hidden="1" customFormat="1" s="133">
      <c r="B979" s="150" t="n">
        <v>43911</v>
      </c>
      <c r="C979" s="133">
        <f>TEXT(B979,"aaa")</f>
        <v/>
      </c>
      <c r="D979" s="133" t="inlineStr">
        <is>
          <t>페북/인스타(전환)</t>
        </is>
      </c>
      <c r="E979" s="133">
        <f>VLOOKUP(G979,매칭테이블!D:E,2,0)</f>
        <v/>
      </c>
      <c r="G979">
        <f>VLOOKUP(A979,'카페24 매칭'!B:C,2,0)</f>
        <v/>
      </c>
      <c r="J979" s="11" t="n">
        <v>1025853</v>
      </c>
      <c r="K979">
        <f>VLOOKUP($N979,매칭테이블!$G:$J,2,0)*H979</f>
        <v/>
      </c>
      <c r="L979">
        <f>K979-VLOOKUP($N979,매칭테이블!$G:$J,3,0)*K979</f>
        <v/>
      </c>
      <c r="M979">
        <f>VLOOKUP($N979,매칭테이블!$G:$J,4,0)*H979</f>
        <v/>
      </c>
      <c r="N979">
        <f>F979&amp;E979&amp;G979&amp;I979</f>
        <v/>
      </c>
    </row>
    <row r="980" hidden="1" customFormat="1" s="133">
      <c r="B980" s="150" t="n">
        <v>43911</v>
      </c>
      <c r="C980" s="133">
        <f>TEXT(B980,"aaa")</f>
        <v/>
      </c>
      <c r="D980" s="133" t="inlineStr">
        <is>
          <t>네이버 브랜드검색</t>
        </is>
      </c>
      <c r="E980" s="133">
        <f>VLOOKUP(G980,매칭테이블!D:E,2,0)</f>
        <v/>
      </c>
      <c r="G980">
        <f>VLOOKUP(A980,'카페24 매칭'!B:C,2,0)</f>
        <v/>
      </c>
      <c r="J980" s="11" t="n">
        <v>40000</v>
      </c>
      <c r="K980">
        <f>VLOOKUP($N980,매칭테이블!$G:$J,2,0)*H980</f>
        <v/>
      </c>
      <c r="L980">
        <f>K980-VLOOKUP($N980,매칭테이블!$G:$J,3,0)*K980</f>
        <v/>
      </c>
      <c r="M980">
        <f>VLOOKUP($N980,매칭테이블!$G:$J,4,0)*H980</f>
        <v/>
      </c>
      <c r="N980">
        <f>F980&amp;E980&amp;G980&amp;I980</f>
        <v/>
      </c>
    </row>
    <row r="981" hidden="1" customFormat="1" s="133">
      <c r="B981" s="150" t="n">
        <v>43911</v>
      </c>
      <c r="C981" s="133">
        <f>TEXT(B981,"aaa")</f>
        <v/>
      </c>
      <c r="D981" s="133" t="inlineStr">
        <is>
          <t>네이버 쇼핑검색</t>
        </is>
      </c>
      <c r="E981" s="133">
        <f>VLOOKUP(G981,매칭테이블!D:E,2,0)</f>
        <v/>
      </c>
      <c r="G981">
        <f>VLOOKUP(A981,'카페24 매칭'!B:C,2,0)</f>
        <v/>
      </c>
      <c r="J981" s="11" t="n">
        <v>26390</v>
      </c>
      <c r="K981">
        <f>VLOOKUP($N981,매칭테이블!$G:$J,2,0)*H981</f>
        <v/>
      </c>
      <c r="L981">
        <f>K981-VLOOKUP($N981,매칭테이블!$G:$J,3,0)*K981</f>
        <v/>
      </c>
      <c r="M981">
        <f>VLOOKUP($N981,매칭테이블!$G:$J,4,0)*H981</f>
        <v/>
      </c>
      <c r="N981">
        <f>F981&amp;E981&amp;G981&amp;I981</f>
        <v/>
      </c>
    </row>
    <row r="982" hidden="1" customFormat="1" s="133">
      <c r="B982" s="150" t="n">
        <v>43912</v>
      </c>
      <c r="C982" s="133">
        <f>TEXT(B982,"aaa")</f>
        <v/>
      </c>
      <c r="D982" s="133" t="inlineStr">
        <is>
          <t>인스타그램(랄라블라)</t>
        </is>
      </c>
      <c r="E982" s="133">
        <f>VLOOKUP(G982,매칭테이블!D:E,2,0)</f>
        <v/>
      </c>
      <c r="G982">
        <f>VLOOKUP(A982,'카페24 매칭'!B:C,2,0)</f>
        <v/>
      </c>
      <c r="J982" s="11" t="n">
        <v>65659</v>
      </c>
      <c r="K982">
        <f>VLOOKUP($N982,매칭테이블!$G:$J,2,0)*H982</f>
        <v/>
      </c>
      <c r="L982">
        <f>K982-VLOOKUP($N982,매칭테이블!$G:$J,3,0)*K982</f>
        <v/>
      </c>
      <c r="M982">
        <f>VLOOKUP($N982,매칭테이블!$G:$J,4,0)*H982</f>
        <v/>
      </c>
      <c r="N982">
        <f>F982&amp;E982&amp;G982&amp;I982</f>
        <v/>
      </c>
    </row>
    <row r="983" hidden="1" customFormat="1" s="133">
      <c r="B983" s="150" t="n">
        <v>43912</v>
      </c>
      <c r="C983" s="133">
        <f>TEXT(B983,"aaa")</f>
        <v/>
      </c>
      <c r="D983" s="133" t="inlineStr">
        <is>
          <t>인스타그램(리타게팅 전환)</t>
        </is>
      </c>
      <c r="E983" s="133">
        <f>VLOOKUP(G983,매칭테이블!D:E,2,0)</f>
        <v/>
      </c>
      <c r="G983">
        <f>VLOOKUP(A983,'카페24 매칭'!B:C,2,0)</f>
        <v/>
      </c>
      <c r="J983" s="11" t="n">
        <v>100503</v>
      </c>
      <c r="K983">
        <f>VLOOKUP($N983,매칭테이블!$G:$J,2,0)*H983</f>
        <v/>
      </c>
      <c r="L983">
        <f>K983-VLOOKUP($N983,매칭테이블!$G:$J,3,0)*K983</f>
        <v/>
      </c>
      <c r="M983">
        <f>VLOOKUP($N983,매칭테이블!$G:$J,4,0)*H983</f>
        <v/>
      </c>
      <c r="N983">
        <f>F983&amp;E983&amp;G983&amp;I983</f>
        <v/>
      </c>
    </row>
    <row r="984" hidden="1" customFormat="1" s="133">
      <c r="B984" s="150" t="n">
        <v>43912</v>
      </c>
      <c r="C984" s="133">
        <f>TEXT(B984,"aaa")</f>
        <v/>
      </c>
      <c r="D984" s="133" t="inlineStr">
        <is>
          <t>인스타그램(전환)</t>
        </is>
      </c>
      <c r="E984" s="133">
        <f>VLOOKUP(G984,매칭테이블!D:E,2,0)</f>
        <v/>
      </c>
      <c r="G984">
        <f>VLOOKUP(A984,'카페24 매칭'!B:C,2,0)</f>
        <v/>
      </c>
      <c r="J984" s="11" t="n">
        <v>778502</v>
      </c>
      <c r="K984">
        <f>VLOOKUP($N984,매칭테이블!$G:$J,2,0)*H984</f>
        <v/>
      </c>
      <c r="L984">
        <f>K984-VLOOKUP($N984,매칭테이블!$G:$J,3,0)*K984</f>
        <v/>
      </c>
      <c r="M984">
        <f>VLOOKUP($N984,매칭테이블!$G:$J,4,0)*H984</f>
        <v/>
      </c>
      <c r="N984">
        <f>F984&amp;E984&amp;G984&amp;I984</f>
        <v/>
      </c>
    </row>
    <row r="985" hidden="1" customFormat="1" s="133">
      <c r="B985" s="150" t="n">
        <v>43912</v>
      </c>
      <c r="C985" s="133">
        <f>TEXT(B985,"aaa")</f>
        <v/>
      </c>
      <c r="D985" s="133" t="inlineStr">
        <is>
          <t>페북/인스타(전환)</t>
        </is>
      </c>
      <c r="E985" s="133">
        <f>VLOOKUP(G985,매칭테이블!D:E,2,0)</f>
        <v/>
      </c>
      <c r="G985">
        <f>VLOOKUP(A985,'카페24 매칭'!B:C,2,0)</f>
        <v/>
      </c>
      <c r="J985" s="11" t="n">
        <v>768475</v>
      </c>
      <c r="K985">
        <f>VLOOKUP($N985,매칭테이블!$G:$J,2,0)*H985</f>
        <v/>
      </c>
      <c r="L985">
        <f>K985-VLOOKUP($N985,매칭테이블!$G:$J,3,0)*K985</f>
        <v/>
      </c>
      <c r="M985">
        <f>VLOOKUP($N985,매칭테이블!$G:$J,4,0)*H985</f>
        <v/>
      </c>
      <c r="N985">
        <f>F985&amp;E985&amp;G985&amp;I985</f>
        <v/>
      </c>
    </row>
    <row r="986" hidden="1" customFormat="1" s="133">
      <c r="B986" s="150" t="n">
        <v>43912</v>
      </c>
      <c r="C986" s="133">
        <f>TEXT(B986,"aaa")</f>
        <v/>
      </c>
      <c r="D986" s="133" t="inlineStr">
        <is>
          <t>네이버 브랜드검색</t>
        </is>
      </c>
      <c r="E986" s="133">
        <f>VLOOKUP(G986,매칭테이블!D:E,2,0)</f>
        <v/>
      </c>
      <c r="G986">
        <f>VLOOKUP(A986,'카페24 매칭'!B:C,2,0)</f>
        <v/>
      </c>
      <c r="J986" s="11" t="n">
        <v>40000</v>
      </c>
      <c r="K986">
        <f>VLOOKUP($N986,매칭테이블!$G:$J,2,0)*H986</f>
        <v/>
      </c>
      <c r="L986">
        <f>K986-VLOOKUP($N986,매칭테이블!$G:$J,3,0)*K986</f>
        <v/>
      </c>
      <c r="M986">
        <f>VLOOKUP($N986,매칭테이블!$G:$J,4,0)*H986</f>
        <v/>
      </c>
      <c r="N986">
        <f>F986&amp;E986&amp;G986&amp;I986</f>
        <v/>
      </c>
    </row>
    <row r="987" hidden="1" customFormat="1" s="133">
      <c r="B987" s="150" t="n">
        <v>43912</v>
      </c>
      <c r="C987" s="133">
        <f>TEXT(B987,"aaa")</f>
        <v/>
      </c>
      <c r="D987" s="133" t="inlineStr">
        <is>
          <t>네이버 쇼핑검색</t>
        </is>
      </c>
      <c r="E987" s="133">
        <f>VLOOKUP(G987,매칭테이블!D:E,2,0)</f>
        <v/>
      </c>
      <c r="G987">
        <f>VLOOKUP(A987,'카페24 매칭'!B:C,2,0)</f>
        <v/>
      </c>
      <c r="J987" s="11" t="n">
        <v>34000</v>
      </c>
      <c r="K987">
        <f>VLOOKUP($N987,매칭테이블!$G:$J,2,0)*H987</f>
        <v/>
      </c>
      <c r="L987">
        <f>K987-VLOOKUP($N987,매칭테이블!$G:$J,3,0)*K987</f>
        <v/>
      </c>
      <c r="M987">
        <f>VLOOKUP($N987,매칭테이블!$G:$J,4,0)*H987</f>
        <v/>
      </c>
      <c r="N987">
        <f>F987&amp;E987&amp;G987&amp;I987</f>
        <v/>
      </c>
    </row>
    <row r="988" hidden="1" customFormat="1" s="133">
      <c r="B988" s="150" t="n">
        <v>43913</v>
      </c>
      <c r="C988" s="133">
        <f>TEXT(B988,"aaa")</f>
        <v/>
      </c>
      <c r="D988" s="133" t="inlineStr">
        <is>
          <t>인스타그램(랄라블라)</t>
        </is>
      </c>
      <c r="E988" s="133">
        <f>VLOOKUP(G988,매칭테이블!D:E,2,0)</f>
        <v/>
      </c>
      <c r="G988">
        <f>VLOOKUP(A988,'카페24 매칭'!B:C,2,0)</f>
        <v/>
      </c>
      <c r="J988" s="11" t="n">
        <v>66343</v>
      </c>
      <c r="K988">
        <f>VLOOKUP($N988,매칭테이블!$G:$J,2,0)*H988</f>
        <v/>
      </c>
      <c r="L988">
        <f>K988-VLOOKUP($N988,매칭테이블!$G:$J,3,0)*K988</f>
        <v/>
      </c>
      <c r="M988">
        <f>VLOOKUP($N988,매칭테이블!$G:$J,4,0)*H988</f>
        <v/>
      </c>
      <c r="N988">
        <f>F988&amp;E988&amp;G988&amp;I988</f>
        <v/>
      </c>
    </row>
    <row r="989" hidden="1" customFormat="1" s="133">
      <c r="B989" s="150" t="n">
        <v>43913</v>
      </c>
      <c r="C989" s="133">
        <f>TEXT(B989,"aaa")</f>
        <v/>
      </c>
      <c r="D989" s="133" t="inlineStr">
        <is>
          <t>인스타그램(리타게팅 전환)</t>
        </is>
      </c>
      <c r="E989" s="133">
        <f>VLOOKUP(G989,매칭테이블!D:E,2,0)</f>
        <v/>
      </c>
      <c r="G989">
        <f>VLOOKUP(A989,'카페24 매칭'!B:C,2,0)</f>
        <v/>
      </c>
      <c r="J989" s="11" t="n">
        <v>98342</v>
      </c>
      <c r="K989">
        <f>VLOOKUP($N989,매칭테이블!$G:$J,2,0)*H989</f>
        <v/>
      </c>
      <c r="L989">
        <f>K989-VLOOKUP($N989,매칭테이블!$G:$J,3,0)*K989</f>
        <v/>
      </c>
      <c r="M989">
        <f>VLOOKUP($N989,매칭테이블!$G:$J,4,0)*H989</f>
        <v/>
      </c>
      <c r="N989">
        <f>F989&amp;E989&amp;G989&amp;I989</f>
        <v/>
      </c>
    </row>
    <row r="990" hidden="1" customFormat="1" s="133">
      <c r="B990" s="150" t="n">
        <v>43913</v>
      </c>
      <c r="C990" s="133">
        <f>TEXT(B990,"aaa")</f>
        <v/>
      </c>
      <c r="D990" s="133" t="inlineStr">
        <is>
          <t>인스타그램(전환)</t>
        </is>
      </c>
      <c r="E990" s="133">
        <f>VLOOKUP(G990,매칭테이블!D:E,2,0)</f>
        <v/>
      </c>
      <c r="G990">
        <f>VLOOKUP(A990,'카페24 매칭'!B:C,2,0)</f>
        <v/>
      </c>
      <c r="J990" s="11" t="n">
        <v>669307</v>
      </c>
      <c r="K990">
        <f>VLOOKUP($N990,매칭테이블!$G:$J,2,0)*H990</f>
        <v/>
      </c>
      <c r="L990">
        <f>K990-VLOOKUP($N990,매칭테이블!$G:$J,3,0)*K990</f>
        <v/>
      </c>
      <c r="M990">
        <f>VLOOKUP($N990,매칭테이블!$G:$J,4,0)*H990</f>
        <v/>
      </c>
      <c r="N990">
        <f>F990&amp;E990&amp;G990&amp;I990</f>
        <v/>
      </c>
    </row>
    <row r="991" hidden="1" customFormat="1" s="133">
      <c r="B991" s="150" t="n">
        <v>43913</v>
      </c>
      <c r="C991" s="133">
        <f>TEXT(B991,"aaa")</f>
        <v/>
      </c>
      <c r="D991" s="133" t="inlineStr">
        <is>
          <t>페북/인스타(전환)</t>
        </is>
      </c>
      <c r="E991" s="133">
        <f>VLOOKUP(G991,매칭테이블!D:E,2,0)</f>
        <v/>
      </c>
      <c r="G991">
        <f>VLOOKUP(A991,'카페24 매칭'!B:C,2,0)</f>
        <v/>
      </c>
      <c r="J991" s="11" t="n">
        <v>792950</v>
      </c>
      <c r="K991">
        <f>VLOOKUP($N991,매칭테이블!$G:$J,2,0)*H991</f>
        <v/>
      </c>
      <c r="L991">
        <f>K991-VLOOKUP($N991,매칭테이블!$G:$J,3,0)*K991</f>
        <v/>
      </c>
      <c r="M991">
        <f>VLOOKUP($N991,매칭테이블!$G:$J,4,0)*H991</f>
        <v/>
      </c>
      <c r="N991">
        <f>F991&amp;E991&amp;G991&amp;I991</f>
        <v/>
      </c>
    </row>
    <row r="992" hidden="1" customFormat="1" s="133">
      <c r="B992" s="150" t="n">
        <v>43913</v>
      </c>
      <c r="C992" s="133">
        <f>TEXT(B992,"aaa")</f>
        <v/>
      </c>
      <c r="D992" s="133" t="inlineStr">
        <is>
          <t>인스타그램(일본1324)</t>
        </is>
      </c>
      <c r="E992" s="133">
        <f>VLOOKUP(G992,매칭테이블!D:E,2,0)</f>
        <v/>
      </c>
      <c r="G992">
        <f>VLOOKUP(A992,'카페24 매칭'!B:C,2,0)</f>
        <v/>
      </c>
      <c r="J992" s="11" t="n">
        <v>34222</v>
      </c>
      <c r="K992">
        <f>VLOOKUP($N992,매칭테이블!$G:$J,2,0)*H992</f>
        <v/>
      </c>
      <c r="L992">
        <f>K992-VLOOKUP($N992,매칭테이블!$G:$J,3,0)*K992</f>
        <v/>
      </c>
      <c r="M992">
        <f>VLOOKUP($N992,매칭테이블!$G:$J,4,0)*H992</f>
        <v/>
      </c>
      <c r="N992">
        <f>F992&amp;E992&amp;G992&amp;I992</f>
        <v/>
      </c>
    </row>
    <row r="993" hidden="1" customFormat="1" s="133">
      <c r="B993" s="150" t="n">
        <v>43913</v>
      </c>
      <c r="C993" s="133">
        <f>TEXT(B993,"aaa")</f>
        <v/>
      </c>
      <c r="D993" s="133" t="inlineStr">
        <is>
          <t>인스타그램(일본2540)</t>
        </is>
      </c>
      <c r="E993" s="133">
        <f>VLOOKUP(G993,매칭테이블!D:E,2,0)</f>
        <v/>
      </c>
      <c r="G993">
        <f>VLOOKUP(A993,'카페24 매칭'!B:C,2,0)</f>
        <v/>
      </c>
      <c r="J993" s="11" t="n">
        <v>33859</v>
      </c>
      <c r="K993">
        <f>VLOOKUP($N993,매칭테이블!$G:$J,2,0)*H993</f>
        <v/>
      </c>
      <c r="L993">
        <f>K993-VLOOKUP($N993,매칭테이블!$G:$J,3,0)*K993</f>
        <v/>
      </c>
      <c r="M993">
        <f>VLOOKUP($N993,매칭테이블!$G:$J,4,0)*H993</f>
        <v/>
      </c>
      <c r="N993">
        <f>F993&amp;E993&amp;G993&amp;I993</f>
        <v/>
      </c>
    </row>
    <row r="994" hidden="1" customFormat="1" s="133">
      <c r="B994" s="150" t="n">
        <v>43913</v>
      </c>
      <c r="C994" s="133">
        <f>TEXT(B994,"aaa")</f>
        <v/>
      </c>
      <c r="D994" s="133" t="inlineStr">
        <is>
          <t>네이버 GFA</t>
        </is>
      </c>
      <c r="E994" s="133">
        <f>VLOOKUP(G994,매칭테이블!D:E,2,0)</f>
        <v/>
      </c>
      <c r="G994">
        <f>VLOOKUP(A994,'카페24 매칭'!B:C,2,0)</f>
        <v/>
      </c>
      <c r="J994" s="11" t="n">
        <v>2911.818181818182</v>
      </c>
      <c r="K994">
        <f>VLOOKUP($N994,매칭테이블!$G:$J,2,0)*H994</f>
        <v/>
      </c>
      <c r="L994">
        <f>K994-VLOOKUP($N994,매칭테이블!$G:$J,3,0)*K994</f>
        <v/>
      </c>
      <c r="M994">
        <f>VLOOKUP($N994,매칭테이블!$G:$J,4,0)*H994</f>
        <v/>
      </c>
      <c r="N994">
        <f>F994&amp;E994&amp;G994&amp;I994</f>
        <v/>
      </c>
    </row>
    <row r="995" hidden="1" customFormat="1" s="133">
      <c r="B995" s="150" t="n">
        <v>43913</v>
      </c>
      <c r="C995" s="133">
        <f>TEXT(B995,"aaa")</f>
        <v/>
      </c>
      <c r="D995" s="133" t="inlineStr">
        <is>
          <t>네이버 브랜드검색</t>
        </is>
      </c>
      <c r="E995" s="133">
        <f>VLOOKUP(G995,매칭테이블!D:E,2,0)</f>
        <v/>
      </c>
      <c r="G995">
        <f>VLOOKUP(A995,'카페24 매칭'!B:C,2,0)</f>
        <v/>
      </c>
      <c r="J995" s="11" t="n">
        <v>40000</v>
      </c>
      <c r="K995">
        <f>VLOOKUP($N995,매칭테이블!$G:$J,2,0)*H995</f>
        <v/>
      </c>
      <c r="L995">
        <f>K995-VLOOKUP($N995,매칭테이블!$G:$J,3,0)*K995</f>
        <v/>
      </c>
      <c r="M995">
        <f>VLOOKUP($N995,매칭테이블!$G:$J,4,0)*H995</f>
        <v/>
      </c>
      <c r="N995">
        <f>F995&amp;E995&amp;G995&amp;I995</f>
        <v/>
      </c>
    </row>
    <row r="996" hidden="1" customFormat="1" s="133">
      <c r="B996" s="150" t="n">
        <v>43913</v>
      </c>
      <c r="C996" s="133">
        <f>TEXT(B996,"aaa")</f>
        <v/>
      </c>
      <c r="D996" s="133" t="inlineStr">
        <is>
          <t>네이버 쇼핑검색</t>
        </is>
      </c>
      <c r="E996" s="133">
        <f>VLOOKUP(G996,매칭테이블!D:E,2,0)</f>
        <v/>
      </c>
      <c r="G996">
        <f>VLOOKUP(A996,'카페24 매칭'!B:C,2,0)</f>
        <v/>
      </c>
      <c r="J996" s="11" t="n">
        <v>23000</v>
      </c>
      <c r="K996">
        <f>VLOOKUP($N996,매칭테이블!$G:$J,2,0)*H996</f>
        <v/>
      </c>
      <c r="L996">
        <f>K996-VLOOKUP($N996,매칭테이블!$G:$J,3,0)*K996</f>
        <v/>
      </c>
      <c r="M996">
        <f>VLOOKUP($N996,매칭테이블!$G:$J,4,0)*H996</f>
        <v/>
      </c>
      <c r="N996">
        <f>F996&amp;E996&amp;G996&amp;I996</f>
        <v/>
      </c>
    </row>
    <row r="997" hidden="1" customFormat="1" s="133">
      <c r="B997" s="150" t="n">
        <v>43913</v>
      </c>
      <c r="C997" s="133">
        <f>TEXT(B997,"aaa")</f>
        <v/>
      </c>
      <c r="D997" s="133" t="inlineStr">
        <is>
          <t>카카오톡 메시지</t>
        </is>
      </c>
      <c r="E997" s="133">
        <f>VLOOKUP(G997,매칭테이블!D:E,2,0)</f>
        <v/>
      </c>
      <c r="G997">
        <f>VLOOKUP(A997,'카페24 매칭'!B:C,2,0)</f>
        <v/>
      </c>
      <c r="J997" s="11" t="n">
        <v>103754.5454545454</v>
      </c>
      <c r="K997">
        <f>VLOOKUP($N997,매칭테이블!$G:$J,2,0)*H997</f>
        <v/>
      </c>
      <c r="L997">
        <f>K997-VLOOKUP($N997,매칭테이블!$G:$J,3,0)*K997</f>
        <v/>
      </c>
      <c r="M997">
        <f>VLOOKUP($N997,매칭테이블!$G:$J,4,0)*H997</f>
        <v/>
      </c>
      <c r="N997">
        <f>F997&amp;E997&amp;G997&amp;I997</f>
        <v/>
      </c>
    </row>
    <row r="998" hidden="1" customFormat="1" s="133">
      <c r="B998" s="150" t="n">
        <v>43914</v>
      </c>
      <c r="C998" s="133">
        <f>TEXT(B998,"aaa")</f>
        <v/>
      </c>
      <c r="D998" s="133" t="inlineStr">
        <is>
          <t>인스타그램(랄라블라)</t>
        </is>
      </c>
      <c r="E998" s="133">
        <f>VLOOKUP(G998,매칭테이블!D:E,2,0)</f>
        <v/>
      </c>
      <c r="G998">
        <f>VLOOKUP(A998,'카페24 매칭'!B:C,2,0)</f>
        <v/>
      </c>
      <c r="J998" s="11" t="n">
        <v>71691</v>
      </c>
      <c r="K998">
        <f>VLOOKUP($N998,매칭테이블!$G:$J,2,0)*H998</f>
        <v/>
      </c>
      <c r="L998">
        <f>K998-VLOOKUP($N998,매칭테이블!$G:$J,3,0)*K998</f>
        <v/>
      </c>
      <c r="M998">
        <f>VLOOKUP($N998,매칭테이블!$G:$J,4,0)*H998</f>
        <v/>
      </c>
      <c r="N998">
        <f>F998&amp;E998&amp;G998&amp;I998</f>
        <v/>
      </c>
    </row>
    <row r="999" hidden="1" customFormat="1" s="133">
      <c r="B999" s="150" t="n">
        <v>43914</v>
      </c>
      <c r="C999" s="133">
        <f>TEXT(B999,"aaa")</f>
        <v/>
      </c>
      <c r="D999" s="133" t="inlineStr">
        <is>
          <t>인스타그램(리타게팅 전환)</t>
        </is>
      </c>
      <c r="E999" s="133">
        <f>VLOOKUP(G999,매칭테이블!D:E,2,0)</f>
        <v/>
      </c>
      <c r="G999">
        <f>VLOOKUP(A999,'카페24 매칭'!B:C,2,0)</f>
        <v/>
      </c>
      <c r="J999" s="11" t="n">
        <v>100761</v>
      </c>
      <c r="K999">
        <f>VLOOKUP($N999,매칭테이블!$G:$J,2,0)*H999</f>
        <v/>
      </c>
      <c r="L999">
        <f>K999-VLOOKUP($N999,매칭테이블!$G:$J,3,0)*K999</f>
        <v/>
      </c>
      <c r="M999">
        <f>VLOOKUP($N999,매칭테이블!$G:$J,4,0)*H999</f>
        <v/>
      </c>
      <c r="N999">
        <f>F999&amp;E999&amp;G999&amp;I999</f>
        <v/>
      </c>
    </row>
    <row r="1000" hidden="1" customFormat="1" s="133">
      <c r="B1000" s="150" t="n">
        <v>43914</v>
      </c>
      <c r="C1000" s="133">
        <f>TEXT(B1000,"aaa")</f>
        <v/>
      </c>
      <c r="D1000" s="133" t="inlineStr">
        <is>
          <t>인스타그램(전환)</t>
        </is>
      </c>
      <c r="E1000" s="133">
        <f>VLOOKUP(G1000,매칭테이블!D:E,2,0)</f>
        <v/>
      </c>
      <c r="G1000">
        <f>VLOOKUP(A1000,'카페24 매칭'!B:C,2,0)</f>
        <v/>
      </c>
      <c r="J1000" s="11" t="n">
        <v>697451</v>
      </c>
      <c r="K1000">
        <f>VLOOKUP($N1000,매칭테이블!$G:$J,2,0)*H1000</f>
        <v/>
      </c>
      <c r="L1000">
        <f>K1000-VLOOKUP($N1000,매칭테이블!$G:$J,3,0)*K1000</f>
        <v/>
      </c>
      <c r="M1000">
        <f>VLOOKUP($N1000,매칭테이블!$G:$J,4,0)*H1000</f>
        <v/>
      </c>
      <c r="N1000">
        <f>F1000&amp;E1000&amp;G1000&amp;I1000</f>
        <v/>
      </c>
    </row>
    <row r="1001" hidden="1" customFormat="1" s="133">
      <c r="B1001" s="150" t="n">
        <v>43914</v>
      </c>
      <c r="C1001" s="133">
        <f>TEXT(B1001,"aaa")</f>
        <v/>
      </c>
      <c r="D1001" s="133" t="inlineStr">
        <is>
          <t>페북/인스타(전환)</t>
        </is>
      </c>
      <c r="E1001" s="133">
        <f>VLOOKUP(G1001,매칭테이블!D:E,2,0)</f>
        <v/>
      </c>
      <c r="G1001">
        <f>VLOOKUP(A1001,'카페24 매칭'!B:C,2,0)</f>
        <v/>
      </c>
      <c r="J1001" s="11" t="n">
        <v>469859</v>
      </c>
      <c r="K1001">
        <f>VLOOKUP($N1001,매칭테이블!$G:$J,2,0)*H1001</f>
        <v/>
      </c>
      <c r="L1001">
        <f>K1001-VLOOKUP($N1001,매칭테이블!$G:$J,3,0)*K1001</f>
        <v/>
      </c>
      <c r="M1001">
        <f>VLOOKUP($N1001,매칭테이블!$G:$J,4,0)*H1001</f>
        <v/>
      </c>
      <c r="N1001">
        <f>F1001&amp;E1001&amp;G1001&amp;I1001</f>
        <v/>
      </c>
    </row>
    <row r="1002" hidden="1" customFormat="1" s="133">
      <c r="B1002" s="150" t="n">
        <v>43914</v>
      </c>
      <c r="C1002" s="133">
        <f>TEXT(B1002,"aaa")</f>
        <v/>
      </c>
      <c r="D1002" s="133" t="inlineStr">
        <is>
          <t>인스타그램(일본1324)</t>
        </is>
      </c>
      <c r="E1002" s="133">
        <f>VLOOKUP(G1002,매칭테이블!D:E,2,0)</f>
        <v/>
      </c>
      <c r="G1002">
        <f>VLOOKUP(A1002,'카페24 매칭'!B:C,2,0)</f>
        <v/>
      </c>
      <c r="J1002" s="11" t="n">
        <v>34356</v>
      </c>
      <c r="K1002">
        <f>VLOOKUP($N1002,매칭테이블!$G:$J,2,0)*H1002</f>
        <v/>
      </c>
      <c r="L1002">
        <f>K1002-VLOOKUP($N1002,매칭테이블!$G:$J,3,0)*K1002</f>
        <v/>
      </c>
      <c r="M1002">
        <f>VLOOKUP($N1002,매칭테이블!$G:$J,4,0)*H1002</f>
        <v/>
      </c>
      <c r="N1002">
        <f>F1002&amp;E1002&amp;G1002&amp;I1002</f>
        <v/>
      </c>
    </row>
    <row r="1003" hidden="1" customFormat="1" s="133">
      <c r="B1003" s="150" t="n">
        <v>43914</v>
      </c>
      <c r="C1003" s="133">
        <f>TEXT(B1003,"aaa")</f>
        <v/>
      </c>
      <c r="D1003" s="133" t="inlineStr">
        <is>
          <t>인스타그램(일본2540)</t>
        </is>
      </c>
      <c r="E1003" s="133">
        <f>VLOOKUP(G1003,매칭테이블!D:E,2,0)</f>
        <v/>
      </c>
      <c r="G1003">
        <f>VLOOKUP(A1003,'카페24 매칭'!B:C,2,0)</f>
        <v/>
      </c>
      <c r="J1003" s="11" t="n">
        <v>34277</v>
      </c>
      <c r="K1003">
        <f>VLOOKUP($N1003,매칭테이블!$G:$J,2,0)*H1003</f>
        <v/>
      </c>
      <c r="L1003">
        <f>K1003-VLOOKUP($N1003,매칭테이블!$G:$J,3,0)*K1003</f>
        <v/>
      </c>
      <c r="M1003">
        <f>VLOOKUP($N1003,매칭테이블!$G:$J,4,0)*H1003</f>
        <v/>
      </c>
      <c r="N1003">
        <f>F1003&amp;E1003&amp;G1003&amp;I1003</f>
        <v/>
      </c>
    </row>
    <row r="1004" hidden="1" customFormat="1" s="133">
      <c r="B1004" s="150" t="n">
        <v>43914</v>
      </c>
      <c r="C1004" s="133">
        <f>TEXT(B1004,"aaa")</f>
        <v/>
      </c>
      <c r="D1004" s="133" t="inlineStr">
        <is>
          <t>네이버 GFA</t>
        </is>
      </c>
      <c r="E1004" s="133">
        <f>VLOOKUP(G1004,매칭테이블!D:E,2,0)</f>
        <v/>
      </c>
      <c r="G1004">
        <f>VLOOKUP(A1004,'카페24 매칭'!B:C,2,0)</f>
        <v/>
      </c>
      <c r="J1004" s="11" t="n">
        <v>280418.1818181818</v>
      </c>
      <c r="K1004">
        <f>VLOOKUP($N1004,매칭테이블!$G:$J,2,0)*H1004</f>
        <v/>
      </c>
      <c r="L1004">
        <f>K1004-VLOOKUP($N1004,매칭테이블!$G:$J,3,0)*K1004</f>
        <v/>
      </c>
      <c r="M1004">
        <f>VLOOKUP($N1004,매칭테이블!$G:$J,4,0)*H1004</f>
        <v/>
      </c>
      <c r="N1004">
        <f>F1004&amp;E1004&amp;G1004&amp;I1004</f>
        <v/>
      </c>
    </row>
    <row r="1005" hidden="1" customFormat="1" s="133">
      <c r="B1005" s="150" t="n">
        <v>43914</v>
      </c>
      <c r="C1005" s="133">
        <f>TEXT(B1005,"aaa")</f>
        <v/>
      </c>
      <c r="D1005" s="133" t="inlineStr">
        <is>
          <t>네이버 브랜드검색</t>
        </is>
      </c>
      <c r="E1005" s="133">
        <f>VLOOKUP(G1005,매칭테이블!D:E,2,0)</f>
        <v/>
      </c>
      <c r="G1005">
        <f>VLOOKUP(A1005,'카페24 매칭'!B:C,2,0)</f>
        <v/>
      </c>
      <c r="J1005" s="11" t="n">
        <v>40000</v>
      </c>
      <c r="K1005">
        <f>VLOOKUP($N1005,매칭테이블!$G:$J,2,0)*H1005</f>
        <v/>
      </c>
      <c r="L1005">
        <f>K1005-VLOOKUP($N1005,매칭테이블!$G:$J,3,0)*K1005</f>
        <v/>
      </c>
      <c r="M1005">
        <f>VLOOKUP($N1005,매칭테이블!$G:$J,4,0)*H1005</f>
        <v/>
      </c>
      <c r="N1005">
        <f>F1005&amp;E1005&amp;G1005&amp;I1005</f>
        <v/>
      </c>
    </row>
    <row r="1006" hidden="1" customFormat="1" s="133">
      <c r="B1006" s="150" t="n">
        <v>43914</v>
      </c>
      <c r="C1006" s="133">
        <f>TEXT(B1006,"aaa")</f>
        <v/>
      </c>
      <c r="D1006" s="133" t="inlineStr">
        <is>
          <t>네이버 쇼핑검색</t>
        </is>
      </c>
      <c r="E1006" s="133">
        <f>VLOOKUP(G1006,매칭테이블!D:E,2,0)</f>
        <v/>
      </c>
      <c r="G1006">
        <f>VLOOKUP(A1006,'카페24 매칭'!B:C,2,0)</f>
        <v/>
      </c>
      <c r="J1006" s="11" t="n">
        <v>42060</v>
      </c>
      <c r="K1006">
        <f>VLOOKUP($N1006,매칭테이블!$G:$J,2,0)*H1006</f>
        <v/>
      </c>
      <c r="L1006">
        <f>K1006-VLOOKUP($N1006,매칭테이블!$G:$J,3,0)*K1006</f>
        <v/>
      </c>
      <c r="M1006">
        <f>VLOOKUP($N1006,매칭테이블!$G:$J,4,0)*H1006</f>
        <v/>
      </c>
      <c r="N1006">
        <f>F1006&amp;E1006&amp;G1006&amp;I1006</f>
        <v/>
      </c>
    </row>
    <row r="1007" hidden="1" customFormat="1" s="133">
      <c r="B1007" s="150" t="n">
        <v>43915</v>
      </c>
      <c r="C1007" s="133">
        <f>TEXT(B1007,"aaa")</f>
        <v/>
      </c>
      <c r="D1007" s="133" t="inlineStr">
        <is>
          <t>인스타그램(랄라블라)</t>
        </is>
      </c>
      <c r="E1007" s="133">
        <f>VLOOKUP(G1007,매칭테이블!D:E,2,0)</f>
        <v/>
      </c>
      <c r="G1007">
        <f>VLOOKUP(A1007,'카페24 매칭'!B:C,2,0)</f>
        <v/>
      </c>
      <c r="J1007" s="11" t="n">
        <v>70343</v>
      </c>
      <c r="K1007">
        <f>VLOOKUP($N1007,매칭테이블!$G:$J,2,0)*H1007</f>
        <v/>
      </c>
      <c r="L1007">
        <f>K1007-VLOOKUP($N1007,매칭테이블!$G:$J,3,0)*K1007</f>
        <v/>
      </c>
      <c r="M1007">
        <f>VLOOKUP($N1007,매칭테이블!$G:$J,4,0)*H1007</f>
        <v/>
      </c>
      <c r="N1007">
        <f>F1007&amp;E1007&amp;G1007&amp;I1007</f>
        <v/>
      </c>
    </row>
    <row r="1008" hidden="1" customFormat="1" s="133">
      <c r="B1008" s="150" t="n">
        <v>43915</v>
      </c>
      <c r="C1008" s="133">
        <f>TEXT(B1008,"aaa")</f>
        <v/>
      </c>
      <c r="D1008" s="133" t="inlineStr">
        <is>
          <t>인스타그램(리타게팅 전환)</t>
        </is>
      </c>
      <c r="E1008" s="133">
        <f>VLOOKUP(G1008,매칭테이블!D:E,2,0)</f>
        <v/>
      </c>
      <c r="G1008">
        <f>VLOOKUP(A1008,'카페24 매칭'!B:C,2,0)</f>
        <v/>
      </c>
      <c r="J1008" s="11" t="n">
        <v>100507</v>
      </c>
      <c r="K1008">
        <f>VLOOKUP($N1008,매칭테이블!$G:$J,2,0)*H1008</f>
        <v/>
      </c>
      <c r="L1008">
        <f>K1008-VLOOKUP($N1008,매칭테이블!$G:$J,3,0)*K1008</f>
        <v/>
      </c>
      <c r="M1008">
        <f>VLOOKUP($N1008,매칭테이블!$G:$J,4,0)*H1008</f>
        <v/>
      </c>
      <c r="N1008">
        <f>F1008&amp;E1008&amp;G1008&amp;I1008</f>
        <v/>
      </c>
    </row>
    <row r="1009" hidden="1" customFormat="1" s="133">
      <c r="B1009" s="150" t="n">
        <v>43915</v>
      </c>
      <c r="C1009" s="133">
        <f>TEXT(B1009,"aaa")</f>
        <v/>
      </c>
      <c r="D1009" s="133" t="inlineStr">
        <is>
          <t>인스타그램(전환)</t>
        </is>
      </c>
      <c r="E1009" s="133">
        <f>VLOOKUP(G1009,매칭테이블!D:E,2,0)</f>
        <v/>
      </c>
      <c r="G1009">
        <f>VLOOKUP(A1009,'카페24 매칭'!B:C,2,0)</f>
        <v/>
      </c>
      <c r="J1009" s="11" t="n">
        <v>563049</v>
      </c>
      <c r="K1009">
        <f>VLOOKUP($N1009,매칭테이블!$G:$J,2,0)*H1009</f>
        <v/>
      </c>
      <c r="L1009">
        <f>K1009-VLOOKUP($N1009,매칭테이블!$G:$J,3,0)*K1009</f>
        <v/>
      </c>
      <c r="M1009">
        <f>VLOOKUP($N1009,매칭테이블!$G:$J,4,0)*H1009</f>
        <v/>
      </c>
      <c r="N1009">
        <f>F1009&amp;E1009&amp;G1009&amp;I1009</f>
        <v/>
      </c>
    </row>
    <row r="1010" hidden="1" customFormat="1" s="133">
      <c r="B1010" s="150" t="n">
        <v>43915</v>
      </c>
      <c r="C1010" s="133">
        <f>TEXT(B1010,"aaa")</f>
        <v/>
      </c>
      <c r="D1010" s="133" t="inlineStr">
        <is>
          <t>페북/인스타(전환)</t>
        </is>
      </c>
      <c r="E1010" s="133">
        <f>VLOOKUP(G1010,매칭테이블!D:E,2,0)</f>
        <v/>
      </c>
      <c r="G1010">
        <f>VLOOKUP(A1010,'카페24 매칭'!B:C,2,0)</f>
        <v/>
      </c>
      <c r="J1010" s="11" t="n">
        <v>370029</v>
      </c>
      <c r="K1010">
        <f>VLOOKUP($N1010,매칭테이블!$G:$J,2,0)*H1010</f>
        <v/>
      </c>
      <c r="L1010">
        <f>K1010-VLOOKUP($N1010,매칭테이블!$G:$J,3,0)*K1010</f>
        <v/>
      </c>
      <c r="M1010">
        <f>VLOOKUP($N1010,매칭테이블!$G:$J,4,0)*H1010</f>
        <v/>
      </c>
      <c r="N1010">
        <f>F1010&amp;E1010&amp;G1010&amp;I1010</f>
        <v/>
      </c>
    </row>
    <row r="1011" hidden="1" customFormat="1" s="133">
      <c r="B1011" s="150" t="n">
        <v>43915</v>
      </c>
      <c r="C1011" s="133">
        <f>TEXT(B1011,"aaa")</f>
        <v/>
      </c>
      <c r="D1011" s="133" t="inlineStr">
        <is>
          <t>인스타그램(일본1324)</t>
        </is>
      </c>
      <c r="E1011" s="133">
        <f>VLOOKUP(G1011,매칭테이블!D:E,2,0)</f>
        <v/>
      </c>
      <c r="G1011">
        <f>VLOOKUP(A1011,'카페24 매칭'!B:C,2,0)</f>
        <v/>
      </c>
      <c r="J1011" s="11" t="n">
        <v>34406</v>
      </c>
      <c r="K1011">
        <f>VLOOKUP($N1011,매칭테이블!$G:$J,2,0)*H1011</f>
        <v/>
      </c>
      <c r="L1011">
        <f>K1011-VLOOKUP($N1011,매칭테이블!$G:$J,3,0)*K1011</f>
        <v/>
      </c>
      <c r="M1011">
        <f>VLOOKUP($N1011,매칭테이블!$G:$J,4,0)*H1011</f>
        <v/>
      </c>
      <c r="N1011">
        <f>F1011&amp;E1011&amp;G1011&amp;I1011</f>
        <v/>
      </c>
    </row>
    <row r="1012" hidden="1" customFormat="1" s="133">
      <c r="B1012" s="150" t="n">
        <v>43915</v>
      </c>
      <c r="C1012" s="133">
        <f>TEXT(B1012,"aaa")</f>
        <v/>
      </c>
      <c r="D1012" s="133" t="inlineStr">
        <is>
          <t>인스타그램(일본2540)</t>
        </is>
      </c>
      <c r="E1012" s="133">
        <f>VLOOKUP(G1012,매칭테이블!D:E,2,0)</f>
        <v/>
      </c>
      <c r="G1012">
        <f>VLOOKUP(A1012,'카페24 매칭'!B:C,2,0)</f>
        <v/>
      </c>
      <c r="J1012" s="11" t="n">
        <v>34369</v>
      </c>
      <c r="K1012">
        <f>VLOOKUP($N1012,매칭테이블!$G:$J,2,0)*H1012</f>
        <v/>
      </c>
      <c r="L1012">
        <f>K1012-VLOOKUP($N1012,매칭테이블!$G:$J,3,0)*K1012</f>
        <v/>
      </c>
      <c r="M1012">
        <f>VLOOKUP($N1012,매칭테이블!$G:$J,4,0)*H1012</f>
        <v/>
      </c>
      <c r="N1012">
        <f>F1012&amp;E1012&amp;G1012&amp;I1012</f>
        <v/>
      </c>
    </row>
    <row r="1013" hidden="1" customFormat="1" s="133">
      <c r="B1013" s="150" t="n">
        <v>43915</v>
      </c>
      <c r="C1013" s="133">
        <f>TEXT(B1013,"aaa")</f>
        <v/>
      </c>
      <c r="D1013" s="133" t="inlineStr">
        <is>
          <t>네이버 GFA</t>
        </is>
      </c>
      <c r="E1013" s="133">
        <f>VLOOKUP(G1013,매칭테이블!D:E,2,0)</f>
        <v/>
      </c>
      <c r="G1013">
        <f>VLOOKUP(A1013,'카페24 매칭'!B:C,2,0)</f>
        <v/>
      </c>
      <c r="J1013" s="11" t="n">
        <v>163685.4545454545</v>
      </c>
      <c r="K1013">
        <f>VLOOKUP($N1013,매칭테이블!$G:$J,2,0)*H1013</f>
        <v/>
      </c>
      <c r="L1013">
        <f>K1013-VLOOKUP($N1013,매칭테이블!$G:$J,3,0)*K1013</f>
        <v/>
      </c>
      <c r="M1013">
        <f>VLOOKUP($N1013,매칭테이블!$G:$J,4,0)*H1013</f>
        <v/>
      </c>
      <c r="N1013">
        <f>F1013&amp;E1013&amp;G1013&amp;I1013</f>
        <v/>
      </c>
    </row>
    <row r="1014" hidden="1" customFormat="1" s="133">
      <c r="B1014" s="150" t="n">
        <v>43915</v>
      </c>
      <c r="C1014" s="133">
        <f>TEXT(B1014,"aaa")</f>
        <v/>
      </c>
      <c r="D1014" s="133" t="inlineStr">
        <is>
          <t>네이버 브랜드검색</t>
        </is>
      </c>
      <c r="E1014" s="133">
        <f>VLOOKUP(G1014,매칭테이블!D:E,2,0)</f>
        <v/>
      </c>
      <c r="G1014">
        <f>VLOOKUP(A1014,'카페24 매칭'!B:C,2,0)</f>
        <v/>
      </c>
      <c r="J1014" s="11" t="n">
        <v>40000</v>
      </c>
      <c r="K1014">
        <f>VLOOKUP($N1014,매칭테이블!$G:$J,2,0)*H1014</f>
        <v/>
      </c>
      <c r="L1014">
        <f>K1014-VLOOKUP($N1014,매칭테이블!$G:$J,3,0)*K1014</f>
        <v/>
      </c>
      <c r="M1014">
        <f>VLOOKUP($N1014,매칭테이블!$G:$J,4,0)*H1014</f>
        <v/>
      </c>
      <c r="N1014">
        <f>F1014&amp;E1014&amp;G1014&amp;I1014</f>
        <v/>
      </c>
    </row>
    <row r="1015" hidden="1" customFormat="1" s="133">
      <c r="B1015" s="150" t="n">
        <v>43915</v>
      </c>
      <c r="C1015" s="133">
        <f>TEXT(B1015,"aaa")</f>
        <v/>
      </c>
      <c r="D1015" s="133" t="inlineStr">
        <is>
          <t>네이버 쇼핑검색</t>
        </is>
      </c>
      <c r="E1015" s="133">
        <f>VLOOKUP(G1015,매칭테이블!D:E,2,0)</f>
        <v/>
      </c>
      <c r="G1015">
        <f>VLOOKUP(A1015,'카페24 매칭'!B:C,2,0)</f>
        <v/>
      </c>
      <c r="J1015" s="11" t="n">
        <v>136420</v>
      </c>
      <c r="K1015">
        <f>VLOOKUP($N1015,매칭테이블!$G:$J,2,0)*H1015</f>
        <v/>
      </c>
      <c r="L1015">
        <f>K1015-VLOOKUP($N1015,매칭테이블!$G:$J,3,0)*K1015</f>
        <v/>
      </c>
      <c r="M1015">
        <f>VLOOKUP($N1015,매칭테이블!$G:$J,4,0)*H1015</f>
        <v/>
      </c>
      <c r="N1015">
        <f>F1015&amp;E1015&amp;G1015&amp;I1015</f>
        <v/>
      </c>
    </row>
    <row r="1016" hidden="1" customFormat="1" s="133">
      <c r="B1016" s="150" t="n">
        <v>43916</v>
      </c>
      <c r="C1016" s="133">
        <f>TEXT(B1016,"aaa")</f>
        <v/>
      </c>
      <c r="D1016" s="133" t="inlineStr">
        <is>
          <t>인스타그램(랄라블라)</t>
        </is>
      </c>
      <c r="E1016" s="133">
        <f>VLOOKUP(G1016,매칭테이블!D:E,2,0)</f>
        <v/>
      </c>
      <c r="G1016">
        <f>VLOOKUP(A1016,'카페24 매칭'!B:C,2,0)</f>
        <v/>
      </c>
      <c r="J1016" s="11" t="n">
        <v>69934</v>
      </c>
      <c r="K1016">
        <f>VLOOKUP($N1016,매칭테이블!$G:$J,2,0)*H1016</f>
        <v/>
      </c>
      <c r="L1016">
        <f>K1016-VLOOKUP($N1016,매칭테이블!$G:$J,3,0)*K1016</f>
        <v/>
      </c>
      <c r="M1016">
        <f>VLOOKUP($N1016,매칭테이블!$G:$J,4,0)*H1016</f>
        <v/>
      </c>
      <c r="N1016">
        <f>F1016&amp;E1016&amp;G1016&amp;I1016</f>
        <v/>
      </c>
    </row>
    <row r="1017" hidden="1" customFormat="1" s="133">
      <c r="B1017" s="150" t="n">
        <v>43916</v>
      </c>
      <c r="C1017" s="133">
        <f>TEXT(B1017,"aaa")</f>
        <v/>
      </c>
      <c r="D1017" s="133" t="inlineStr">
        <is>
          <t>인스타그램(리타게팅 전환)</t>
        </is>
      </c>
      <c r="E1017" s="133">
        <f>VLOOKUP(G1017,매칭테이블!D:E,2,0)</f>
        <v/>
      </c>
      <c r="G1017">
        <f>VLOOKUP(A1017,'카페24 매칭'!B:C,2,0)</f>
        <v/>
      </c>
      <c r="J1017" s="11" t="n">
        <v>97751</v>
      </c>
      <c r="K1017">
        <f>VLOOKUP($N1017,매칭테이블!$G:$J,2,0)*H1017</f>
        <v/>
      </c>
      <c r="L1017">
        <f>K1017-VLOOKUP($N1017,매칭테이블!$G:$J,3,0)*K1017</f>
        <v/>
      </c>
      <c r="M1017">
        <f>VLOOKUP($N1017,매칭테이블!$G:$J,4,0)*H1017</f>
        <v/>
      </c>
      <c r="N1017">
        <f>F1017&amp;E1017&amp;G1017&amp;I1017</f>
        <v/>
      </c>
    </row>
    <row r="1018" hidden="1" customFormat="1" s="133">
      <c r="B1018" s="150" t="n">
        <v>43916</v>
      </c>
      <c r="C1018" s="133">
        <f>TEXT(B1018,"aaa")</f>
        <v/>
      </c>
      <c r="D1018" s="133" t="inlineStr">
        <is>
          <t>인스타그램(전환)</t>
        </is>
      </c>
      <c r="E1018" s="133">
        <f>VLOOKUP(G1018,매칭테이블!D:E,2,0)</f>
        <v/>
      </c>
      <c r="G1018">
        <f>VLOOKUP(A1018,'카페24 매칭'!B:C,2,0)</f>
        <v/>
      </c>
      <c r="J1018" s="11" t="n">
        <v>631359</v>
      </c>
      <c r="K1018">
        <f>VLOOKUP($N1018,매칭테이블!$G:$J,2,0)*H1018</f>
        <v/>
      </c>
      <c r="L1018">
        <f>K1018-VLOOKUP($N1018,매칭테이블!$G:$J,3,0)*K1018</f>
        <v/>
      </c>
      <c r="M1018">
        <f>VLOOKUP($N1018,매칭테이블!$G:$J,4,0)*H1018</f>
        <v/>
      </c>
      <c r="N1018">
        <f>F1018&amp;E1018&amp;G1018&amp;I1018</f>
        <v/>
      </c>
    </row>
    <row r="1019" hidden="1" customFormat="1" s="133">
      <c r="B1019" s="150" t="n">
        <v>43916</v>
      </c>
      <c r="C1019" s="133">
        <f>TEXT(B1019,"aaa")</f>
        <v/>
      </c>
      <c r="D1019" s="133" t="inlineStr">
        <is>
          <t>페북/인스타(전환)</t>
        </is>
      </c>
      <c r="E1019" s="133">
        <f>VLOOKUP(G1019,매칭테이블!D:E,2,0)</f>
        <v/>
      </c>
      <c r="G1019">
        <f>VLOOKUP(A1019,'카페24 매칭'!B:C,2,0)</f>
        <v/>
      </c>
      <c r="J1019" s="11" t="n">
        <v>629539</v>
      </c>
      <c r="K1019">
        <f>VLOOKUP($N1019,매칭테이블!$G:$J,2,0)*H1019</f>
        <v/>
      </c>
      <c r="L1019">
        <f>K1019-VLOOKUP($N1019,매칭테이블!$G:$J,3,0)*K1019</f>
        <v/>
      </c>
      <c r="M1019">
        <f>VLOOKUP($N1019,매칭테이블!$G:$J,4,0)*H1019</f>
        <v/>
      </c>
      <c r="N1019">
        <f>F1019&amp;E1019&amp;G1019&amp;I1019</f>
        <v/>
      </c>
    </row>
    <row r="1020" hidden="1" customFormat="1" s="133">
      <c r="B1020" s="150" t="n">
        <v>43916</v>
      </c>
      <c r="C1020" s="133">
        <f>TEXT(B1020,"aaa")</f>
        <v/>
      </c>
      <c r="D1020" s="133" t="inlineStr">
        <is>
          <t>인스타그램(일본1324)</t>
        </is>
      </c>
      <c r="E1020" s="133">
        <f>VLOOKUP(G1020,매칭테이블!D:E,2,0)</f>
        <v/>
      </c>
      <c r="G1020">
        <f>VLOOKUP(A1020,'카페24 매칭'!B:C,2,0)</f>
        <v/>
      </c>
      <c r="J1020" s="11" t="n">
        <v>34527</v>
      </c>
      <c r="K1020">
        <f>VLOOKUP($N1020,매칭테이블!$G:$J,2,0)*H1020</f>
        <v/>
      </c>
      <c r="L1020">
        <f>K1020-VLOOKUP($N1020,매칭테이블!$G:$J,3,0)*K1020</f>
        <v/>
      </c>
      <c r="M1020">
        <f>VLOOKUP($N1020,매칭테이블!$G:$J,4,0)*H1020</f>
        <v/>
      </c>
      <c r="N1020">
        <f>F1020&amp;E1020&amp;G1020&amp;I1020</f>
        <v/>
      </c>
    </row>
    <row r="1021" hidden="1" customFormat="1" s="133">
      <c r="B1021" s="150" t="n">
        <v>43916</v>
      </c>
      <c r="C1021" s="133">
        <f>TEXT(B1021,"aaa")</f>
        <v/>
      </c>
      <c r="D1021" s="133" t="inlineStr">
        <is>
          <t>인스타그램(일본2540)</t>
        </is>
      </c>
      <c r="E1021" s="133">
        <f>VLOOKUP(G1021,매칭테이블!D:E,2,0)</f>
        <v/>
      </c>
      <c r="G1021">
        <f>VLOOKUP(A1021,'카페24 매칭'!B:C,2,0)</f>
        <v/>
      </c>
      <c r="J1021" s="11" t="n">
        <v>34274</v>
      </c>
      <c r="K1021">
        <f>VLOOKUP($N1021,매칭테이블!$G:$J,2,0)*H1021</f>
        <v/>
      </c>
      <c r="L1021">
        <f>K1021-VLOOKUP($N1021,매칭테이블!$G:$J,3,0)*K1021</f>
        <v/>
      </c>
      <c r="M1021">
        <f>VLOOKUP($N1021,매칭테이블!$G:$J,4,0)*H1021</f>
        <v/>
      </c>
      <c r="N1021">
        <f>F1021&amp;E1021&amp;G1021&amp;I1021</f>
        <v/>
      </c>
    </row>
    <row r="1022" hidden="1" customFormat="1" s="133">
      <c r="B1022" s="150" t="n">
        <v>43916</v>
      </c>
      <c r="C1022" s="133">
        <f>TEXT(B1022,"aaa")</f>
        <v/>
      </c>
      <c r="D1022" s="133" t="inlineStr">
        <is>
          <t>네이버 GFA</t>
        </is>
      </c>
      <c r="E1022" s="133">
        <f>VLOOKUP(G1022,매칭테이블!D:E,2,0)</f>
        <v/>
      </c>
      <c r="G1022">
        <f>VLOOKUP(A1022,'카페24 매칭'!B:C,2,0)</f>
        <v/>
      </c>
      <c r="J1022" s="11" t="n">
        <v>62130.90909090909</v>
      </c>
      <c r="K1022">
        <f>VLOOKUP($N1022,매칭테이블!$G:$J,2,0)*H1022</f>
        <v/>
      </c>
      <c r="L1022">
        <f>K1022-VLOOKUP($N1022,매칭테이블!$G:$J,3,0)*K1022</f>
        <v/>
      </c>
      <c r="M1022">
        <f>VLOOKUP($N1022,매칭테이블!$G:$J,4,0)*H1022</f>
        <v/>
      </c>
      <c r="N1022">
        <f>F1022&amp;E1022&amp;G1022&amp;I1022</f>
        <v/>
      </c>
    </row>
    <row r="1023" hidden="1" customFormat="1" s="133">
      <c r="B1023" s="150" t="n">
        <v>43916</v>
      </c>
      <c r="C1023" s="133">
        <f>TEXT(B1023,"aaa")</f>
        <v/>
      </c>
      <c r="D1023" s="133" t="inlineStr">
        <is>
          <t>네이버 브랜드검색</t>
        </is>
      </c>
      <c r="E1023" s="133">
        <f>VLOOKUP(G1023,매칭테이블!D:E,2,0)</f>
        <v/>
      </c>
      <c r="G1023">
        <f>VLOOKUP(A1023,'카페24 매칭'!B:C,2,0)</f>
        <v/>
      </c>
      <c r="J1023" s="11" t="n">
        <v>40000</v>
      </c>
      <c r="K1023">
        <f>VLOOKUP($N1023,매칭테이블!$G:$J,2,0)*H1023</f>
        <v/>
      </c>
      <c r="L1023">
        <f>K1023-VLOOKUP($N1023,매칭테이블!$G:$J,3,0)*K1023</f>
        <v/>
      </c>
      <c r="M1023">
        <f>VLOOKUP($N1023,매칭테이블!$G:$J,4,0)*H1023</f>
        <v/>
      </c>
      <c r="N1023">
        <f>F1023&amp;E1023&amp;G1023&amp;I1023</f>
        <v/>
      </c>
    </row>
    <row r="1024" hidden="1" customFormat="1" s="133">
      <c r="B1024" s="150" t="n">
        <v>43916</v>
      </c>
      <c r="C1024" s="133">
        <f>TEXT(B1024,"aaa")</f>
        <v/>
      </c>
      <c r="D1024" s="133" t="inlineStr">
        <is>
          <t>네이버 쇼핑검색</t>
        </is>
      </c>
      <c r="E1024" s="133">
        <f>VLOOKUP(G1024,매칭테이블!D:E,2,0)</f>
        <v/>
      </c>
      <c r="G1024">
        <f>VLOOKUP(A1024,'카페24 매칭'!B:C,2,0)</f>
        <v/>
      </c>
      <c r="J1024" s="11" t="n">
        <v>94759.99999999999</v>
      </c>
      <c r="K1024">
        <f>VLOOKUP($N1024,매칭테이블!$G:$J,2,0)*H1024</f>
        <v/>
      </c>
      <c r="L1024">
        <f>K1024-VLOOKUP($N1024,매칭테이블!$G:$J,3,0)*K1024</f>
        <v/>
      </c>
      <c r="M1024">
        <f>VLOOKUP($N1024,매칭테이블!$G:$J,4,0)*H1024</f>
        <v/>
      </c>
      <c r="N1024">
        <f>F1024&amp;E1024&amp;G1024&amp;I1024</f>
        <v/>
      </c>
    </row>
    <row r="1025" hidden="1" customFormat="1" s="133">
      <c r="B1025" s="150" t="n">
        <v>43917</v>
      </c>
      <c r="C1025" s="133">
        <f>TEXT(B1025,"aaa")</f>
        <v/>
      </c>
      <c r="D1025" s="133" t="inlineStr">
        <is>
          <t>인스타그램(랄라블라)</t>
        </is>
      </c>
      <c r="E1025" s="133">
        <f>VLOOKUP(G1025,매칭테이블!D:E,2,0)</f>
        <v/>
      </c>
      <c r="G1025">
        <f>VLOOKUP(A1025,'카페24 매칭'!B:C,2,0)</f>
        <v/>
      </c>
      <c r="J1025" s="11" t="n">
        <v>44144</v>
      </c>
      <c r="K1025">
        <f>VLOOKUP($N1025,매칭테이블!$G:$J,2,0)*H1025</f>
        <v/>
      </c>
      <c r="L1025">
        <f>K1025-VLOOKUP($N1025,매칭테이블!$G:$J,3,0)*K1025</f>
        <v/>
      </c>
      <c r="M1025">
        <f>VLOOKUP($N1025,매칭테이블!$G:$J,4,0)*H1025</f>
        <v/>
      </c>
      <c r="N1025">
        <f>F1025&amp;E1025&amp;G1025&amp;I1025</f>
        <v/>
      </c>
    </row>
    <row r="1026" hidden="1" customFormat="1" s="133">
      <c r="B1026" s="150" t="n">
        <v>43917</v>
      </c>
      <c r="C1026" s="133">
        <f>TEXT(B1026,"aaa")</f>
        <v/>
      </c>
      <c r="D1026" s="133" t="inlineStr">
        <is>
          <t>인스타그램(리타게팅 전환)</t>
        </is>
      </c>
      <c r="E1026" s="133">
        <f>VLOOKUP(G1026,매칭테이블!D:E,2,0)</f>
        <v/>
      </c>
      <c r="G1026">
        <f>VLOOKUP(A1026,'카페24 매칭'!B:C,2,0)</f>
        <v/>
      </c>
      <c r="J1026" s="11" t="n">
        <v>97086</v>
      </c>
      <c r="K1026">
        <f>VLOOKUP($N1026,매칭테이블!$G:$J,2,0)*H1026</f>
        <v/>
      </c>
      <c r="L1026">
        <f>K1026-VLOOKUP($N1026,매칭테이블!$G:$J,3,0)*K1026</f>
        <v/>
      </c>
      <c r="M1026">
        <f>VLOOKUP($N1026,매칭테이블!$G:$J,4,0)*H1026</f>
        <v/>
      </c>
      <c r="N1026">
        <f>F1026&amp;E1026&amp;G1026&amp;I1026</f>
        <v/>
      </c>
    </row>
    <row r="1027" hidden="1" customFormat="1" s="133">
      <c r="B1027" s="150" t="n">
        <v>43917</v>
      </c>
      <c r="C1027" s="133">
        <f>TEXT(B1027,"aaa")</f>
        <v/>
      </c>
      <c r="D1027" s="133" t="inlineStr">
        <is>
          <t>인스타그램(전환)</t>
        </is>
      </c>
      <c r="E1027" s="133">
        <f>VLOOKUP(G1027,매칭테이블!D:E,2,0)</f>
        <v/>
      </c>
      <c r="G1027">
        <f>VLOOKUP(A1027,'카페24 매칭'!B:C,2,0)</f>
        <v/>
      </c>
      <c r="J1027" s="11" t="n">
        <v>517350</v>
      </c>
      <c r="K1027">
        <f>VLOOKUP($N1027,매칭테이블!$G:$J,2,0)*H1027</f>
        <v/>
      </c>
      <c r="L1027">
        <f>K1027-VLOOKUP($N1027,매칭테이블!$G:$J,3,0)*K1027</f>
        <v/>
      </c>
      <c r="M1027">
        <f>VLOOKUP($N1027,매칭테이블!$G:$J,4,0)*H1027</f>
        <v/>
      </c>
      <c r="N1027">
        <f>F1027&amp;E1027&amp;G1027&amp;I1027</f>
        <v/>
      </c>
    </row>
    <row r="1028" hidden="1" customFormat="1" s="133">
      <c r="B1028" s="150" t="n">
        <v>43917</v>
      </c>
      <c r="C1028" s="133">
        <f>TEXT(B1028,"aaa")</f>
        <v/>
      </c>
      <c r="D1028" s="133" t="inlineStr">
        <is>
          <t>페북/인스타(전환)</t>
        </is>
      </c>
      <c r="E1028" s="133">
        <f>VLOOKUP(G1028,매칭테이블!D:E,2,0)</f>
        <v/>
      </c>
      <c r="G1028">
        <f>VLOOKUP(A1028,'카페24 매칭'!B:C,2,0)</f>
        <v/>
      </c>
      <c r="J1028" s="11" t="n">
        <v>519416</v>
      </c>
      <c r="K1028">
        <f>VLOOKUP($N1028,매칭테이블!$G:$J,2,0)*H1028</f>
        <v/>
      </c>
      <c r="L1028">
        <f>K1028-VLOOKUP($N1028,매칭테이블!$G:$J,3,0)*K1028</f>
        <v/>
      </c>
      <c r="M1028">
        <f>VLOOKUP($N1028,매칭테이블!$G:$J,4,0)*H1028</f>
        <v/>
      </c>
      <c r="N1028">
        <f>F1028&amp;E1028&amp;G1028&amp;I1028</f>
        <v/>
      </c>
    </row>
    <row r="1029" hidden="1" customFormat="1" s="133">
      <c r="B1029" s="150" t="n">
        <v>43917</v>
      </c>
      <c r="C1029" s="133">
        <f>TEXT(B1029,"aaa")</f>
        <v/>
      </c>
      <c r="D1029" s="133" t="inlineStr">
        <is>
          <t>인스타그램(일본1324)</t>
        </is>
      </c>
      <c r="E1029" s="133">
        <f>VLOOKUP(G1029,매칭테이블!D:E,2,0)</f>
        <v/>
      </c>
      <c r="G1029">
        <f>VLOOKUP(A1029,'카페24 매칭'!B:C,2,0)</f>
        <v/>
      </c>
      <c r="J1029" s="11" t="n">
        <v>46395</v>
      </c>
      <c r="K1029">
        <f>VLOOKUP($N1029,매칭테이블!$G:$J,2,0)*H1029</f>
        <v/>
      </c>
      <c r="L1029">
        <f>K1029-VLOOKUP($N1029,매칭테이블!$G:$J,3,0)*K1029</f>
        <v/>
      </c>
      <c r="M1029">
        <f>VLOOKUP($N1029,매칭테이블!$G:$J,4,0)*H1029</f>
        <v/>
      </c>
      <c r="N1029">
        <f>F1029&amp;E1029&amp;G1029&amp;I1029</f>
        <v/>
      </c>
    </row>
    <row r="1030" hidden="1" customFormat="1" s="133">
      <c r="B1030" s="150" t="n">
        <v>43917</v>
      </c>
      <c r="C1030" s="133">
        <f>TEXT(B1030,"aaa")</f>
        <v/>
      </c>
      <c r="D1030" s="133" t="inlineStr">
        <is>
          <t>인스타그램(일본2540)</t>
        </is>
      </c>
      <c r="E1030" s="133">
        <f>VLOOKUP(G1030,매칭테이블!D:E,2,0)</f>
        <v/>
      </c>
      <c r="G1030">
        <f>VLOOKUP(A1030,'카페24 매칭'!B:C,2,0)</f>
        <v/>
      </c>
      <c r="J1030" s="11" t="n">
        <v>12525</v>
      </c>
      <c r="K1030">
        <f>VLOOKUP($N1030,매칭테이블!$G:$J,2,0)*H1030</f>
        <v/>
      </c>
      <c r="L1030">
        <f>K1030-VLOOKUP($N1030,매칭테이블!$G:$J,3,0)*K1030</f>
        <v/>
      </c>
      <c r="M1030">
        <f>VLOOKUP($N1030,매칭테이블!$G:$J,4,0)*H1030</f>
        <v/>
      </c>
      <c r="N1030">
        <f>F1030&amp;E1030&amp;G1030&amp;I1030</f>
        <v/>
      </c>
    </row>
    <row r="1031" hidden="1" customFormat="1" s="133">
      <c r="B1031" s="150" t="n">
        <v>43917</v>
      </c>
      <c r="C1031" s="133">
        <f>TEXT(B1031,"aaa")</f>
        <v/>
      </c>
      <c r="D1031" s="133" t="inlineStr">
        <is>
          <t>네이버 브랜드검색</t>
        </is>
      </c>
      <c r="E1031" s="133">
        <f>VLOOKUP(G1031,매칭테이블!D:E,2,0)</f>
        <v/>
      </c>
      <c r="G1031">
        <f>VLOOKUP(A1031,'카페24 매칭'!B:C,2,0)</f>
        <v/>
      </c>
      <c r="J1031" s="11" t="n">
        <v>40000</v>
      </c>
      <c r="K1031">
        <f>VLOOKUP($N1031,매칭테이블!$G:$J,2,0)*H1031</f>
        <v/>
      </c>
      <c r="L1031">
        <f>K1031-VLOOKUP($N1031,매칭테이블!$G:$J,3,0)*K1031</f>
        <v/>
      </c>
      <c r="M1031">
        <f>VLOOKUP($N1031,매칭테이블!$G:$J,4,0)*H1031</f>
        <v/>
      </c>
      <c r="N1031">
        <f>F1031&amp;E1031&amp;G1031&amp;I1031</f>
        <v/>
      </c>
    </row>
    <row r="1032" hidden="1" customFormat="1" s="133">
      <c r="B1032" s="150" t="n">
        <v>43917</v>
      </c>
      <c r="C1032" s="133">
        <f>TEXT(B1032,"aaa")</f>
        <v/>
      </c>
      <c r="D1032" s="133" t="inlineStr">
        <is>
          <t>네이버 쇼핑검색</t>
        </is>
      </c>
      <c r="E1032" s="133">
        <f>VLOOKUP(G1032,매칭테이블!D:E,2,0)</f>
        <v/>
      </c>
      <c r="G1032">
        <f>VLOOKUP(A1032,'카페24 매칭'!B:C,2,0)</f>
        <v/>
      </c>
      <c r="J1032" s="11" t="n">
        <v>51979.99999999999</v>
      </c>
      <c r="K1032">
        <f>VLOOKUP($N1032,매칭테이블!$G:$J,2,0)*H1032</f>
        <v/>
      </c>
      <c r="L1032">
        <f>K1032-VLOOKUP($N1032,매칭테이블!$G:$J,3,0)*K1032</f>
        <v/>
      </c>
      <c r="M1032">
        <f>VLOOKUP($N1032,매칭테이블!$G:$J,4,0)*H1032</f>
        <v/>
      </c>
      <c r="N1032">
        <f>F1032&amp;E1032&amp;G1032&amp;I1032</f>
        <v/>
      </c>
    </row>
    <row r="1033" hidden="1" customFormat="1" s="133">
      <c r="B1033" s="150" t="n">
        <v>43918</v>
      </c>
      <c r="C1033" s="133">
        <f>TEXT(B1033,"aaa")</f>
        <v/>
      </c>
      <c r="D1033" s="133" t="inlineStr">
        <is>
          <t>인스타그램(랄라블라)</t>
        </is>
      </c>
      <c r="E1033" s="133">
        <f>VLOOKUP(G1033,매칭테이블!D:E,2,0)</f>
        <v/>
      </c>
      <c r="G1033">
        <f>VLOOKUP(A1033,'카페24 매칭'!B:C,2,0)</f>
        <v/>
      </c>
      <c r="J1033" s="11" t="n">
        <v>28199</v>
      </c>
      <c r="K1033">
        <f>VLOOKUP($N1033,매칭테이블!$G:$J,2,0)*H1033</f>
        <v/>
      </c>
      <c r="L1033">
        <f>K1033-VLOOKUP($N1033,매칭테이블!$G:$J,3,0)*K1033</f>
        <v/>
      </c>
      <c r="M1033">
        <f>VLOOKUP($N1033,매칭테이블!$G:$J,4,0)*H1033</f>
        <v/>
      </c>
      <c r="N1033">
        <f>F1033&amp;E1033&amp;G1033&amp;I1033</f>
        <v/>
      </c>
    </row>
    <row r="1034" hidden="1" customFormat="1" s="133">
      <c r="B1034" s="150" t="n">
        <v>43918</v>
      </c>
      <c r="C1034" s="133">
        <f>TEXT(B1034,"aaa")</f>
        <v/>
      </c>
      <c r="D1034" s="133" t="inlineStr">
        <is>
          <t>인스타그램(리타게팅 전환)</t>
        </is>
      </c>
      <c r="E1034" s="133">
        <f>VLOOKUP(G1034,매칭테이블!D:E,2,0)</f>
        <v/>
      </c>
      <c r="G1034">
        <f>VLOOKUP(A1034,'카페24 매칭'!B:C,2,0)</f>
        <v/>
      </c>
      <c r="J1034" s="11" t="n">
        <v>105050</v>
      </c>
      <c r="K1034">
        <f>VLOOKUP($N1034,매칭테이블!$G:$J,2,0)*H1034</f>
        <v/>
      </c>
      <c r="L1034">
        <f>K1034-VLOOKUP($N1034,매칭테이블!$G:$J,3,0)*K1034</f>
        <v/>
      </c>
      <c r="M1034">
        <f>VLOOKUP($N1034,매칭테이블!$G:$J,4,0)*H1034</f>
        <v/>
      </c>
      <c r="N1034">
        <f>F1034&amp;E1034&amp;G1034&amp;I1034</f>
        <v/>
      </c>
    </row>
    <row r="1035" hidden="1" customFormat="1" s="133">
      <c r="B1035" s="150" t="n">
        <v>43918</v>
      </c>
      <c r="C1035" s="133">
        <f>TEXT(B1035,"aaa")</f>
        <v/>
      </c>
      <c r="D1035" s="133" t="inlineStr">
        <is>
          <t>인스타그램(전환)</t>
        </is>
      </c>
      <c r="E1035" s="133">
        <f>VLOOKUP(G1035,매칭테이블!D:E,2,0)</f>
        <v/>
      </c>
      <c r="G1035">
        <f>VLOOKUP(A1035,'카페24 매칭'!B:C,2,0)</f>
        <v/>
      </c>
      <c r="J1035" s="11" t="n">
        <v>459420</v>
      </c>
      <c r="K1035">
        <f>VLOOKUP($N1035,매칭테이블!$G:$J,2,0)*H1035</f>
        <v/>
      </c>
      <c r="L1035">
        <f>K1035-VLOOKUP($N1035,매칭테이블!$G:$J,3,0)*K1035</f>
        <v/>
      </c>
      <c r="M1035">
        <f>VLOOKUP($N1035,매칭테이블!$G:$J,4,0)*H1035</f>
        <v/>
      </c>
      <c r="N1035">
        <f>F1035&amp;E1035&amp;G1035&amp;I1035</f>
        <v/>
      </c>
    </row>
    <row r="1036" hidden="1" customFormat="1" s="133">
      <c r="B1036" s="150" t="n">
        <v>43918</v>
      </c>
      <c r="C1036" s="133">
        <f>TEXT(B1036,"aaa")</f>
        <v/>
      </c>
      <c r="D1036" s="133" t="inlineStr">
        <is>
          <t>페북/인스타(전환)</t>
        </is>
      </c>
      <c r="E1036" s="133">
        <f>VLOOKUP(G1036,매칭테이블!D:E,2,0)</f>
        <v/>
      </c>
      <c r="G1036">
        <f>VLOOKUP(A1036,'카페24 매칭'!B:C,2,0)</f>
        <v/>
      </c>
      <c r="J1036" s="11" t="n">
        <v>457215</v>
      </c>
      <c r="K1036">
        <f>VLOOKUP($N1036,매칭테이블!$G:$J,2,0)*H1036</f>
        <v/>
      </c>
      <c r="L1036">
        <f>K1036-VLOOKUP($N1036,매칭테이블!$G:$J,3,0)*K1036</f>
        <v/>
      </c>
      <c r="M1036">
        <f>VLOOKUP($N1036,매칭테이블!$G:$J,4,0)*H1036</f>
        <v/>
      </c>
      <c r="N1036">
        <f>F1036&amp;E1036&amp;G1036&amp;I1036</f>
        <v/>
      </c>
    </row>
    <row r="1037" hidden="1" customFormat="1" s="133">
      <c r="B1037" s="150" t="n">
        <v>43918</v>
      </c>
      <c r="C1037" s="133">
        <f>TEXT(B1037,"aaa")</f>
        <v/>
      </c>
      <c r="D1037" s="133" t="inlineStr">
        <is>
          <t>인스타그램(일본1324)</t>
        </is>
      </c>
      <c r="E1037" s="133">
        <f>VLOOKUP(G1037,매칭테이블!D:E,2,0)</f>
        <v/>
      </c>
      <c r="G1037">
        <f>VLOOKUP(A1037,'카페24 매칭'!B:C,2,0)</f>
        <v/>
      </c>
      <c r="J1037" s="11" t="n">
        <v>55334</v>
      </c>
      <c r="K1037">
        <f>VLOOKUP($N1037,매칭테이블!$G:$J,2,0)*H1037</f>
        <v/>
      </c>
      <c r="L1037">
        <f>K1037-VLOOKUP($N1037,매칭테이블!$G:$J,3,0)*K1037</f>
        <v/>
      </c>
      <c r="M1037">
        <f>VLOOKUP($N1037,매칭테이블!$G:$J,4,0)*H1037</f>
        <v/>
      </c>
      <c r="N1037">
        <f>F1037&amp;E1037&amp;G1037&amp;I1037</f>
        <v/>
      </c>
    </row>
    <row r="1038" hidden="1" customFormat="1" s="133">
      <c r="B1038" s="150" t="n">
        <v>43918</v>
      </c>
      <c r="C1038" s="133">
        <f>TEXT(B1038,"aaa")</f>
        <v/>
      </c>
      <c r="D1038" s="133" t="inlineStr">
        <is>
          <t>네이버 브랜드검색</t>
        </is>
      </c>
      <c r="E1038" s="133">
        <f>VLOOKUP(G1038,매칭테이블!D:E,2,0)</f>
        <v/>
      </c>
      <c r="G1038">
        <f>VLOOKUP(A1038,'카페24 매칭'!B:C,2,0)</f>
        <v/>
      </c>
      <c r="J1038" s="11" t="n">
        <v>40000</v>
      </c>
      <c r="K1038">
        <f>VLOOKUP($N1038,매칭테이블!$G:$J,2,0)*H1038</f>
        <v/>
      </c>
      <c r="L1038">
        <f>K1038-VLOOKUP($N1038,매칭테이블!$G:$J,3,0)*K1038</f>
        <v/>
      </c>
      <c r="M1038">
        <f>VLOOKUP($N1038,매칭테이블!$G:$J,4,0)*H1038</f>
        <v/>
      </c>
      <c r="N1038">
        <f>F1038&amp;E1038&amp;G1038&amp;I1038</f>
        <v/>
      </c>
    </row>
    <row r="1039" hidden="1" customFormat="1" s="133">
      <c r="B1039" s="150" t="n">
        <v>43918</v>
      </c>
      <c r="C1039" s="133">
        <f>TEXT(B1039,"aaa")</f>
        <v/>
      </c>
      <c r="D1039" s="133" t="inlineStr">
        <is>
          <t>네이버 쇼핑검색</t>
        </is>
      </c>
      <c r="E1039" s="133">
        <f>VLOOKUP(G1039,매칭테이블!D:E,2,0)</f>
        <v/>
      </c>
      <c r="G1039">
        <f>VLOOKUP(A1039,'카페24 매칭'!B:C,2,0)</f>
        <v/>
      </c>
      <c r="J1039" s="11" t="n">
        <v>45010</v>
      </c>
      <c r="K1039">
        <f>VLOOKUP($N1039,매칭테이블!$G:$J,2,0)*H1039</f>
        <v/>
      </c>
      <c r="L1039">
        <f>K1039-VLOOKUP($N1039,매칭테이블!$G:$J,3,0)*K1039</f>
        <v/>
      </c>
      <c r="M1039">
        <f>VLOOKUP($N1039,매칭테이블!$G:$J,4,0)*H1039</f>
        <v/>
      </c>
      <c r="N1039">
        <f>F1039&amp;E1039&amp;G1039&amp;I1039</f>
        <v/>
      </c>
    </row>
    <row r="1040" hidden="1" customFormat="1" s="133">
      <c r="B1040" s="150" t="n">
        <v>43919</v>
      </c>
      <c r="C1040" s="133">
        <f>TEXT(B1040,"aaa")</f>
        <v/>
      </c>
      <c r="D1040" s="133" t="inlineStr">
        <is>
          <t>인스타그램(랄라블라)</t>
        </is>
      </c>
      <c r="E1040" s="133">
        <f>VLOOKUP(G1040,매칭테이블!D:E,2,0)</f>
        <v/>
      </c>
      <c r="G1040">
        <f>VLOOKUP(A1040,'카페24 매칭'!B:C,2,0)</f>
        <v/>
      </c>
      <c r="J1040" s="11" t="n">
        <v>30021</v>
      </c>
      <c r="K1040">
        <f>VLOOKUP($N1040,매칭테이블!$G:$J,2,0)*H1040</f>
        <v/>
      </c>
      <c r="L1040">
        <f>K1040-VLOOKUP($N1040,매칭테이블!$G:$J,3,0)*K1040</f>
        <v/>
      </c>
      <c r="M1040">
        <f>VLOOKUP($N1040,매칭테이블!$G:$J,4,0)*H1040</f>
        <v/>
      </c>
      <c r="N1040">
        <f>F1040&amp;E1040&amp;G1040&amp;I1040</f>
        <v/>
      </c>
    </row>
    <row r="1041" hidden="1" customFormat="1" s="133">
      <c r="B1041" s="150" t="n">
        <v>43919</v>
      </c>
      <c r="C1041" s="133">
        <f>TEXT(B1041,"aaa")</f>
        <v/>
      </c>
      <c r="D1041" s="133" t="inlineStr">
        <is>
          <t>인스타그램(리타게팅 전환)</t>
        </is>
      </c>
      <c r="E1041" s="133">
        <f>VLOOKUP(G1041,매칭테이블!D:E,2,0)</f>
        <v/>
      </c>
      <c r="G1041">
        <f>VLOOKUP(A1041,'카페24 매칭'!B:C,2,0)</f>
        <v/>
      </c>
      <c r="J1041" s="11" t="n">
        <v>100381</v>
      </c>
      <c r="K1041">
        <f>VLOOKUP($N1041,매칭테이블!$G:$J,2,0)*H1041</f>
        <v/>
      </c>
      <c r="L1041">
        <f>K1041-VLOOKUP($N1041,매칭테이블!$G:$J,3,0)*K1041</f>
        <v/>
      </c>
      <c r="M1041">
        <f>VLOOKUP($N1041,매칭테이블!$G:$J,4,0)*H1041</f>
        <v/>
      </c>
      <c r="N1041">
        <f>F1041&amp;E1041&amp;G1041&amp;I1041</f>
        <v/>
      </c>
    </row>
    <row r="1042" hidden="1" customFormat="1" s="133">
      <c r="B1042" s="150" t="n">
        <v>43919</v>
      </c>
      <c r="C1042" s="133">
        <f>TEXT(B1042,"aaa")</f>
        <v/>
      </c>
      <c r="D1042" s="133" t="inlineStr">
        <is>
          <t>인스타그램(전환)</t>
        </is>
      </c>
      <c r="E1042" s="133">
        <f>VLOOKUP(G1042,매칭테이블!D:E,2,0)</f>
        <v/>
      </c>
      <c r="G1042">
        <f>VLOOKUP(A1042,'카페24 매칭'!B:C,2,0)</f>
        <v/>
      </c>
      <c r="J1042" s="11" t="n">
        <v>500593</v>
      </c>
      <c r="K1042">
        <f>VLOOKUP($N1042,매칭테이블!$G:$J,2,0)*H1042</f>
        <v/>
      </c>
      <c r="L1042">
        <f>K1042-VLOOKUP($N1042,매칭테이블!$G:$J,3,0)*K1042</f>
        <v/>
      </c>
      <c r="M1042">
        <f>VLOOKUP($N1042,매칭테이블!$G:$J,4,0)*H1042</f>
        <v/>
      </c>
      <c r="N1042">
        <f>F1042&amp;E1042&amp;G1042&amp;I1042</f>
        <v/>
      </c>
    </row>
    <row r="1043" hidden="1" customFormat="1" s="133">
      <c r="B1043" s="150" t="n">
        <v>43919</v>
      </c>
      <c r="C1043" s="133">
        <f>TEXT(B1043,"aaa")</f>
        <v/>
      </c>
      <c r="D1043" s="133" t="inlineStr">
        <is>
          <t>페북/인스타(전환)</t>
        </is>
      </c>
      <c r="E1043" s="133">
        <f>VLOOKUP(G1043,매칭테이블!D:E,2,0)</f>
        <v/>
      </c>
      <c r="G1043">
        <f>VLOOKUP(A1043,'카페24 매칭'!B:C,2,0)</f>
        <v/>
      </c>
      <c r="J1043" s="11" t="n">
        <v>497457</v>
      </c>
      <c r="K1043">
        <f>VLOOKUP($N1043,매칭테이블!$G:$J,2,0)*H1043</f>
        <v/>
      </c>
      <c r="L1043">
        <f>K1043-VLOOKUP($N1043,매칭테이블!$G:$J,3,0)*K1043</f>
        <v/>
      </c>
      <c r="M1043">
        <f>VLOOKUP($N1043,매칭테이블!$G:$J,4,0)*H1043</f>
        <v/>
      </c>
      <c r="N1043">
        <f>F1043&amp;E1043&amp;G1043&amp;I1043</f>
        <v/>
      </c>
    </row>
    <row r="1044" hidden="1" customFormat="1" s="133">
      <c r="B1044" s="150" t="n">
        <v>43919</v>
      </c>
      <c r="C1044" s="133">
        <f>TEXT(B1044,"aaa")</f>
        <v/>
      </c>
      <c r="D1044" s="133" t="inlineStr">
        <is>
          <t>인스타그램(일본1324)</t>
        </is>
      </c>
      <c r="E1044" s="133">
        <f>VLOOKUP(G1044,매칭테이블!D:E,2,0)</f>
        <v/>
      </c>
      <c r="G1044">
        <f>VLOOKUP(A1044,'카페24 매칭'!B:C,2,0)</f>
        <v/>
      </c>
      <c r="J1044" s="11" t="n">
        <v>60104</v>
      </c>
      <c r="K1044">
        <f>VLOOKUP($N1044,매칭테이블!$G:$J,2,0)*H1044</f>
        <v/>
      </c>
      <c r="L1044">
        <f>K1044-VLOOKUP($N1044,매칭테이블!$G:$J,3,0)*K1044</f>
        <v/>
      </c>
      <c r="M1044">
        <f>VLOOKUP($N1044,매칭테이블!$G:$J,4,0)*H1044</f>
        <v/>
      </c>
      <c r="N1044">
        <f>F1044&amp;E1044&amp;G1044&amp;I1044</f>
        <v/>
      </c>
    </row>
    <row r="1045" hidden="1" customFormat="1" s="133">
      <c r="B1045" s="150" t="n">
        <v>43919</v>
      </c>
      <c r="C1045" s="133">
        <f>TEXT(B1045,"aaa")</f>
        <v/>
      </c>
      <c r="D1045" s="133" t="inlineStr">
        <is>
          <t>네이버 브랜드검색</t>
        </is>
      </c>
      <c r="E1045" s="133">
        <f>VLOOKUP(G1045,매칭테이블!D:E,2,0)</f>
        <v/>
      </c>
      <c r="G1045">
        <f>VLOOKUP(A1045,'카페24 매칭'!B:C,2,0)</f>
        <v/>
      </c>
      <c r="J1045" s="11" t="n">
        <v>40000</v>
      </c>
      <c r="K1045">
        <f>VLOOKUP($N1045,매칭테이블!$G:$J,2,0)*H1045</f>
        <v/>
      </c>
      <c r="L1045">
        <f>K1045-VLOOKUP($N1045,매칭테이블!$G:$J,3,0)*K1045</f>
        <v/>
      </c>
      <c r="M1045">
        <f>VLOOKUP($N1045,매칭테이블!$G:$J,4,0)*H1045</f>
        <v/>
      </c>
      <c r="N1045">
        <f>F1045&amp;E1045&amp;G1045&amp;I1045</f>
        <v/>
      </c>
    </row>
    <row r="1046" hidden="1" customFormat="1" s="133">
      <c r="B1046" s="150" t="n">
        <v>43919</v>
      </c>
      <c r="C1046" s="133">
        <f>TEXT(B1046,"aaa")</f>
        <v/>
      </c>
      <c r="D1046" s="133" t="inlineStr">
        <is>
          <t>네이버 쇼핑검색</t>
        </is>
      </c>
      <c r="E1046" s="133">
        <f>VLOOKUP(G1046,매칭테이블!D:E,2,0)</f>
        <v/>
      </c>
      <c r="G1046">
        <f>VLOOKUP(A1046,'카페24 매칭'!B:C,2,0)</f>
        <v/>
      </c>
      <c r="J1046" s="11" t="n">
        <v>60699.99999999999</v>
      </c>
      <c r="K1046">
        <f>VLOOKUP($N1046,매칭테이블!$G:$J,2,0)*H1046</f>
        <v/>
      </c>
      <c r="L1046">
        <f>K1046-VLOOKUP($N1046,매칭테이블!$G:$J,3,0)*K1046</f>
        <v/>
      </c>
      <c r="M1046">
        <f>VLOOKUP($N1046,매칭테이블!$G:$J,4,0)*H1046</f>
        <v/>
      </c>
      <c r="N1046">
        <f>F1046&amp;E1046&amp;G1046&amp;I1046</f>
        <v/>
      </c>
    </row>
    <row r="1047" hidden="1" customFormat="1" s="133">
      <c r="B1047" s="150" t="n">
        <v>43920</v>
      </c>
      <c r="C1047" s="133">
        <f>TEXT(B1047,"aaa")</f>
        <v/>
      </c>
      <c r="D1047" s="133" t="inlineStr">
        <is>
          <t>인스타그램(랄라블라)</t>
        </is>
      </c>
      <c r="E1047" s="133">
        <f>VLOOKUP(G1047,매칭테이블!D:E,2,0)</f>
        <v/>
      </c>
      <c r="G1047">
        <f>VLOOKUP(A1047,'카페24 매칭'!B:C,2,0)</f>
        <v/>
      </c>
      <c r="J1047" s="11" t="n">
        <v>30063</v>
      </c>
      <c r="K1047">
        <f>VLOOKUP($N1047,매칭테이블!$G:$J,2,0)*H1047</f>
        <v/>
      </c>
      <c r="L1047">
        <f>K1047-VLOOKUP($N1047,매칭테이블!$G:$J,3,0)*K1047</f>
        <v/>
      </c>
      <c r="M1047">
        <f>VLOOKUP($N1047,매칭테이블!$G:$J,4,0)*H1047</f>
        <v/>
      </c>
      <c r="N1047">
        <f>F1047&amp;E1047&amp;G1047&amp;I1047</f>
        <v/>
      </c>
    </row>
    <row r="1048" hidden="1" customFormat="1" s="133">
      <c r="B1048" s="150" t="n">
        <v>43920</v>
      </c>
      <c r="C1048" s="133">
        <f>TEXT(B1048,"aaa")</f>
        <v/>
      </c>
      <c r="D1048" s="133" t="inlineStr">
        <is>
          <t>인스타그램(리타게팅 전환)</t>
        </is>
      </c>
      <c r="E1048" s="133">
        <f>VLOOKUP(G1048,매칭테이블!D:E,2,0)</f>
        <v/>
      </c>
      <c r="G1048">
        <f>VLOOKUP(A1048,'카페24 매칭'!B:C,2,0)</f>
        <v/>
      </c>
      <c r="J1048" s="11" t="n">
        <v>98277</v>
      </c>
      <c r="K1048">
        <f>VLOOKUP($N1048,매칭테이블!$G:$J,2,0)*H1048</f>
        <v/>
      </c>
      <c r="L1048">
        <f>K1048-VLOOKUP($N1048,매칭테이블!$G:$J,3,0)*K1048</f>
        <v/>
      </c>
      <c r="M1048">
        <f>VLOOKUP($N1048,매칭테이블!$G:$J,4,0)*H1048</f>
        <v/>
      </c>
      <c r="N1048">
        <f>F1048&amp;E1048&amp;G1048&amp;I1048</f>
        <v/>
      </c>
    </row>
    <row r="1049" hidden="1" customFormat="1" s="133">
      <c r="B1049" s="150" t="n">
        <v>43920</v>
      </c>
      <c r="C1049" s="133">
        <f>TEXT(B1049,"aaa")</f>
        <v/>
      </c>
      <c r="D1049" s="133" t="inlineStr">
        <is>
          <t>인스타그램(전환)</t>
        </is>
      </c>
      <c r="E1049" s="133">
        <f>VLOOKUP(G1049,매칭테이블!D:E,2,0)</f>
        <v/>
      </c>
      <c r="G1049">
        <f>VLOOKUP(A1049,'카페24 매칭'!B:C,2,0)</f>
        <v/>
      </c>
      <c r="J1049" s="11" t="n">
        <v>483368</v>
      </c>
      <c r="K1049">
        <f>VLOOKUP($N1049,매칭테이블!$G:$J,2,0)*H1049</f>
        <v/>
      </c>
      <c r="L1049">
        <f>K1049-VLOOKUP($N1049,매칭테이블!$G:$J,3,0)*K1049</f>
        <v/>
      </c>
      <c r="M1049">
        <f>VLOOKUP($N1049,매칭테이블!$G:$J,4,0)*H1049</f>
        <v/>
      </c>
      <c r="N1049">
        <f>F1049&amp;E1049&amp;G1049&amp;I1049</f>
        <v/>
      </c>
    </row>
    <row r="1050" hidden="1" customFormat="1" s="133">
      <c r="B1050" s="150" t="n">
        <v>43920</v>
      </c>
      <c r="C1050" s="133">
        <f>TEXT(B1050,"aaa")</f>
        <v/>
      </c>
      <c r="D1050" s="133" t="inlineStr">
        <is>
          <t>인스타VC(전환)</t>
        </is>
      </c>
      <c r="E1050" s="133">
        <f>VLOOKUP(G1050,매칭테이블!D:E,2,0)</f>
        <v/>
      </c>
      <c r="G1050">
        <f>VLOOKUP(A1050,'카페24 매칭'!B:C,2,0)</f>
        <v/>
      </c>
      <c r="J1050" s="11" t="n">
        <v>148860</v>
      </c>
      <c r="K1050">
        <f>VLOOKUP($N1050,매칭테이블!$G:$J,2,0)*H1050</f>
        <v/>
      </c>
      <c r="L1050">
        <f>K1050-VLOOKUP($N1050,매칭테이블!$G:$J,3,0)*K1050</f>
        <v/>
      </c>
      <c r="M1050">
        <f>VLOOKUP($N1050,매칭테이블!$G:$J,4,0)*H1050</f>
        <v/>
      </c>
      <c r="N1050">
        <f>F1050&amp;E1050&amp;G1050&amp;I1050</f>
        <v/>
      </c>
    </row>
    <row r="1051" hidden="1" customFormat="1" s="133">
      <c r="B1051" s="150" t="n">
        <v>43920</v>
      </c>
      <c r="C1051" s="133">
        <f>TEXT(B1051,"aaa")</f>
        <v/>
      </c>
      <c r="D1051" s="133" t="inlineStr">
        <is>
          <t>페북/인스타(전환)</t>
        </is>
      </c>
      <c r="E1051" s="133">
        <f>VLOOKUP(G1051,매칭테이블!D:E,2,0)</f>
        <v/>
      </c>
      <c r="G1051">
        <f>VLOOKUP(A1051,'카페24 매칭'!B:C,2,0)</f>
        <v/>
      </c>
      <c r="J1051" s="11" t="n">
        <v>396871</v>
      </c>
      <c r="K1051">
        <f>VLOOKUP($N1051,매칭테이블!$G:$J,2,0)*H1051</f>
        <v/>
      </c>
      <c r="L1051">
        <f>K1051-VLOOKUP($N1051,매칭테이블!$G:$J,3,0)*K1051</f>
        <v/>
      </c>
      <c r="M1051">
        <f>VLOOKUP($N1051,매칭테이블!$G:$J,4,0)*H1051</f>
        <v/>
      </c>
      <c r="N1051">
        <f>F1051&amp;E1051&amp;G1051&amp;I1051</f>
        <v/>
      </c>
    </row>
    <row r="1052" hidden="1" customFormat="1" s="133">
      <c r="B1052" s="150" t="n">
        <v>43920</v>
      </c>
      <c r="C1052" s="133">
        <f>TEXT(B1052,"aaa")</f>
        <v/>
      </c>
      <c r="D1052" s="133" t="inlineStr">
        <is>
          <t>인스타그램(일본1324)</t>
        </is>
      </c>
      <c r="E1052" s="133">
        <f>VLOOKUP(G1052,매칭테이블!D:E,2,0)</f>
        <v/>
      </c>
      <c r="G1052">
        <f>VLOOKUP(A1052,'카페24 매칭'!B:C,2,0)</f>
        <v/>
      </c>
      <c r="J1052" s="11" t="n">
        <v>60007</v>
      </c>
      <c r="K1052">
        <f>VLOOKUP($N1052,매칭테이블!$G:$J,2,0)*H1052</f>
        <v/>
      </c>
      <c r="L1052">
        <f>K1052-VLOOKUP($N1052,매칭테이블!$G:$J,3,0)*K1052</f>
        <v/>
      </c>
      <c r="M1052">
        <f>VLOOKUP($N1052,매칭테이블!$G:$J,4,0)*H1052</f>
        <v/>
      </c>
      <c r="N1052">
        <f>F1052&amp;E1052&amp;G1052&amp;I1052</f>
        <v/>
      </c>
    </row>
    <row r="1053" hidden="1" customFormat="1" s="133">
      <c r="B1053" s="150" t="n">
        <v>43920</v>
      </c>
      <c r="C1053" s="133">
        <f>TEXT(B1053,"aaa")</f>
        <v/>
      </c>
      <c r="D1053" s="133" t="inlineStr">
        <is>
          <t>네이버 GFA</t>
        </is>
      </c>
      <c r="E1053" s="133">
        <f>VLOOKUP(G1053,매칭테이블!D:E,2,0)</f>
        <v/>
      </c>
      <c r="G1053">
        <f>VLOOKUP(A1053,'카페24 매칭'!B:C,2,0)</f>
        <v/>
      </c>
      <c r="J1053" s="11" t="n">
        <v>265129.0909090909</v>
      </c>
      <c r="K1053">
        <f>VLOOKUP($N1053,매칭테이블!$G:$J,2,0)*H1053</f>
        <v/>
      </c>
      <c r="L1053">
        <f>K1053-VLOOKUP($N1053,매칭테이블!$G:$J,3,0)*K1053</f>
        <v/>
      </c>
      <c r="M1053">
        <f>VLOOKUP($N1053,매칭테이블!$G:$J,4,0)*H1053</f>
        <v/>
      </c>
      <c r="N1053">
        <f>F1053&amp;E1053&amp;G1053&amp;I1053</f>
        <v/>
      </c>
    </row>
    <row r="1054" hidden="1" customFormat="1" s="133">
      <c r="B1054" s="150" t="n">
        <v>43920</v>
      </c>
      <c r="C1054" s="133">
        <f>TEXT(B1054,"aaa")</f>
        <v/>
      </c>
      <c r="D1054" s="133" t="inlineStr">
        <is>
          <t>네이버 브랜드검색</t>
        </is>
      </c>
      <c r="E1054" s="133">
        <f>VLOOKUP(G1054,매칭테이블!D:E,2,0)</f>
        <v/>
      </c>
      <c r="G1054">
        <f>VLOOKUP(A1054,'카페24 매칭'!B:C,2,0)</f>
        <v/>
      </c>
      <c r="J1054" s="11" t="n">
        <v>40000</v>
      </c>
      <c r="K1054">
        <f>VLOOKUP($N1054,매칭테이블!$G:$J,2,0)*H1054</f>
        <v/>
      </c>
      <c r="L1054">
        <f>K1054-VLOOKUP($N1054,매칭테이블!$G:$J,3,0)*K1054</f>
        <v/>
      </c>
      <c r="M1054">
        <f>VLOOKUP($N1054,매칭테이블!$G:$J,4,0)*H1054</f>
        <v/>
      </c>
      <c r="N1054">
        <f>F1054&amp;E1054&amp;G1054&amp;I1054</f>
        <v/>
      </c>
    </row>
    <row r="1055" hidden="1" customFormat="1" s="133">
      <c r="B1055" s="150" t="n">
        <v>43920</v>
      </c>
      <c r="C1055" s="133">
        <f>TEXT(B1055,"aaa")</f>
        <v/>
      </c>
      <c r="D1055" s="133" t="inlineStr">
        <is>
          <t>네이버 쇼핑검색</t>
        </is>
      </c>
      <c r="E1055" s="133">
        <f>VLOOKUP(G1055,매칭테이블!D:E,2,0)</f>
        <v/>
      </c>
      <c r="G1055">
        <f>VLOOKUP(A1055,'카페24 매칭'!B:C,2,0)</f>
        <v/>
      </c>
      <c r="J1055" s="11" t="n">
        <v>82950</v>
      </c>
      <c r="K1055">
        <f>VLOOKUP($N1055,매칭테이블!$G:$J,2,0)*H1055</f>
        <v/>
      </c>
      <c r="L1055">
        <f>K1055-VLOOKUP($N1055,매칭테이블!$G:$J,3,0)*K1055</f>
        <v/>
      </c>
      <c r="M1055">
        <f>VLOOKUP($N1055,매칭테이블!$G:$J,4,0)*H1055</f>
        <v/>
      </c>
      <c r="N1055">
        <f>F1055&amp;E1055&amp;G1055&amp;I1055</f>
        <v/>
      </c>
    </row>
    <row r="1056" hidden="1" customFormat="1" s="133">
      <c r="B1056" s="150" t="n">
        <v>43921</v>
      </c>
      <c r="C1056" s="133">
        <f>TEXT(B1056,"aaa")</f>
        <v/>
      </c>
      <c r="D1056" s="133" t="inlineStr">
        <is>
          <t>인스타그램(랄라블라)</t>
        </is>
      </c>
      <c r="E1056" s="133">
        <f>VLOOKUP(G1056,매칭테이블!D:E,2,0)</f>
        <v/>
      </c>
      <c r="G1056">
        <f>VLOOKUP(A1056,'카페24 매칭'!B:C,2,0)</f>
        <v/>
      </c>
      <c r="J1056" s="11" t="n">
        <v>30031</v>
      </c>
      <c r="K1056">
        <f>VLOOKUP($N1056,매칭테이블!$G:$J,2,0)*H1056</f>
        <v/>
      </c>
      <c r="L1056">
        <f>K1056-VLOOKUP($N1056,매칭테이블!$G:$J,3,0)*K1056</f>
        <v/>
      </c>
      <c r="M1056">
        <f>VLOOKUP($N1056,매칭테이블!$G:$J,4,0)*H1056</f>
        <v/>
      </c>
      <c r="N1056">
        <f>F1056&amp;E1056&amp;G1056&amp;I1056</f>
        <v/>
      </c>
    </row>
    <row r="1057" hidden="1" customFormat="1" s="133">
      <c r="B1057" s="150" t="n">
        <v>43921</v>
      </c>
      <c r="C1057" s="133">
        <f>TEXT(B1057,"aaa")</f>
        <v/>
      </c>
      <c r="D1057" s="133" t="inlineStr">
        <is>
          <t>인스타그램(리타게팅 전환)</t>
        </is>
      </c>
      <c r="E1057" s="133">
        <f>VLOOKUP(G1057,매칭테이블!D:E,2,0)</f>
        <v/>
      </c>
      <c r="G1057">
        <f>VLOOKUP(A1057,'카페24 매칭'!B:C,2,0)</f>
        <v/>
      </c>
      <c r="J1057" s="11" t="n">
        <v>99718</v>
      </c>
      <c r="K1057">
        <f>VLOOKUP($N1057,매칭테이블!$G:$J,2,0)*H1057</f>
        <v/>
      </c>
      <c r="L1057">
        <f>K1057-VLOOKUP($N1057,매칭테이블!$G:$J,3,0)*K1057</f>
        <v/>
      </c>
      <c r="M1057">
        <f>VLOOKUP($N1057,매칭테이블!$G:$J,4,0)*H1057</f>
        <v/>
      </c>
      <c r="N1057">
        <f>F1057&amp;E1057&amp;G1057&amp;I1057</f>
        <v/>
      </c>
    </row>
    <row r="1058" hidden="1" customFormat="1" s="133">
      <c r="B1058" s="150" t="n">
        <v>43921</v>
      </c>
      <c r="C1058" s="133">
        <f>TEXT(B1058,"aaa")</f>
        <v/>
      </c>
      <c r="D1058" s="133" t="inlineStr">
        <is>
          <t>인스타그램(전환)</t>
        </is>
      </c>
      <c r="E1058" s="133">
        <f>VLOOKUP(G1058,매칭테이블!D:E,2,0)</f>
        <v/>
      </c>
      <c r="G1058">
        <f>VLOOKUP(A1058,'카페24 매칭'!B:C,2,0)</f>
        <v/>
      </c>
      <c r="J1058" s="11" t="n">
        <v>582204</v>
      </c>
      <c r="K1058">
        <f>VLOOKUP($N1058,매칭테이블!$G:$J,2,0)*H1058</f>
        <v/>
      </c>
      <c r="L1058">
        <f>K1058-VLOOKUP($N1058,매칭테이블!$G:$J,3,0)*K1058</f>
        <v/>
      </c>
      <c r="M1058">
        <f>VLOOKUP($N1058,매칭테이블!$G:$J,4,0)*H1058</f>
        <v/>
      </c>
      <c r="N1058">
        <f>F1058&amp;E1058&amp;G1058&amp;I1058</f>
        <v/>
      </c>
    </row>
    <row r="1059" hidden="1" customFormat="1" s="133">
      <c r="B1059" s="150" t="n">
        <v>43921</v>
      </c>
      <c r="C1059" s="133">
        <f>TEXT(B1059,"aaa")</f>
        <v/>
      </c>
      <c r="D1059" s="133" t="inlineStr">
        <is>
          <t>인스타VC(전환)</t>
        </is>
      </c>
      <c r="E1059" s="133">
        <f>VLOOKUP(G1059,매칭테이블!D:E,2,0)</f>
        <v/>
      </c>
      <c r="G1059">
        <f>VLOOKUP(A1059,'카페24 매칭'!B:C,2,0)</f>
        <v/>
      </c>
      <c r="J1059" s="11" t="n">
        <v>259105</v>
      </c>
      <c r="K1059">
        <f>VLOOKUP($N1059,매칭테이블!$G:$J,2,0)*H1059</f>
        <v/>
      </c>
      <c r="L1059">
        <f>K1059-VLOOKUP($N1059,매칭테이블!$G:$J,3,0)*K1059</f>
        <v/>
      </c>
      <c r="M1059">
        <f>VLOOKUP($N1059,매칭테이블!$G:$J,4,0)*H1059</f>
        <v/>
      </c>
      <c r="N1059">
        <f>F1059&amp;E1059&amp;G1059&amp;I1059</f>
        <v/>
      </c>
    </row>
    <row r="1060" hidden="1" customFormat="1" s="133">
      <c r="B1060" s="150" t="n">
        <v>43921</v>
      </c>
      <c r="C1060" s="133">
        <f>TEXT(B1060,"aaa")</f>
        <v/>
      </c>
      <c r="D1060" s="133" t="inlineStr">
        <is>
          <t>페북/인스타(전환)</t>
        </is>
      </c>
      <c r="E1060" s="133">
        <f>VLOOKUP(G1060,매칭테이블!D:E,2,0)</f>
        <v/>
      </c>
      <c r="G1060">
        <f>VLOOKUP(A1060,'카페24 매칭'!B:C,2,0)</f>
        <v/>
      </c>
      <c r="J1060" s="11" t="n">
        <v>345807</v>
      </c>
      <c r="K1060">
        <f>VLOOKUP($N1060,매칭테이블!$G:$J,2,0)*H1060</f>
        <v/>
      </c>
      <c r="L1060">
        <f>K1060-VLOOKUP($N1060,매칭테이블!$G:$J,3,0)*K1060</f>
        <v/>
      </c>
      <c r="M1060">
        <f>VLOOKUP($N1060,매칭테이블!$G:$J,4,0)*H1060</f>
        <v/>
      </c>
      <c r="N1060">
        <f>F1060&amp;E1060&amp;G1060&amp;I1060</f>
        <v/>
      </c>
    </row>
    <row r="1061" hidden="1" customFormat="1" s="133">
      <c r="B1061" s="150" t="n">
        <v>43921</v>
      </c>
      <c r="C1061" s="133">
        <f>TEXT(B1061,"aaa")</f>
        <v/>
      </c>
      <c r="D1061" s="133" t="inlineStr">
        <is>
          <t>인스타그램(일본1324)</t>
        </is>
      </c>
      <c r="E1061" s="133">
        <f>VLOOKUP(G1061,매칭테이블!D:E,2,0)</f>
        <v/>
      </c>
      <c r="G1061">
        <f>VLOOKUP(A1061,'카페24 매칭'!B:C,2,0)</f>
        <v/>
      </c>
      <c r="J1061" s="11" t="n">
        <v>60032</v>
      </c>
      <c r="K1061">
        <f>VLOOKUP($N1061,매칭테이블!$G:$J,2,0)*H1061</f>
        <v/>
      </c>
      <c r="L1061">
        <f>K1061-VLOOKUP($N1061,매칭테이블!$G:$J,3,0)*K1061</f>
        <v/>
      </c>
      <c r="M1061">
        <f>VLOOKUP($N1061,매칭테이블!$G:$J,4,0)*H1061</f>
        <v/>
      </c>
      <c r="N1061">
        <f>F1061&amp;E1061&amp;G1061&amp;I1061</f>
        <v/>
      </c>
    </row>
    <row r="1062" hidden="1" customFormat="1" s="133">
      <c r="B1062" s="150" t="n">
        <v>43921</v>
      </c>
      <c r="C1062" s="133">
        <f>TEXT(B1062,"aaa")</f>
        <v/>
      </c>
      <c r="D1062" s="133" t="inlineStr">
        <is>
          <t>네이버 GFA</t>
        </is>
      </c>
      <c r="E1062" s="133">
        <f>VLOOKUP(G1062,매칭테이블!D:E,2,0)</f>
        <v/>
      </c>
      <c r="G1062">
        <f>VLOOKUP(A1062,'카페24 매칭'!B:C,2,0)</f>
        <v/>
      </c>
      <c r="J1062" s="11" t="n">
        <v>263225.4545454545</v>
      </c>
      <c r="K1062">
        <f>VLOOKUP($N1062,매칭테이블!$G:$J,2,0)*H1062</f>
        <v/>
      </c>
      <c r="L1062">
        <f>K1062-VLOOKUP($N1062,매칭테이블!$G:$J,3,0)*K1062</f>
        <v/>
      </c>
      <c r="M1062">
        <f>VLOOKUP($N1062,매칭테이블!$G:$J,4,0)*H1062</f>
        <v/>
      </c>
      <c r="N1062">
        <f>F1062&amp;E1062&amp;G1062&amp;I1062</f>
        <v/>
      </c>
    </row>
    <row r="1063" hidden="1" customFormat="1" s="133">
      <c r="B1063" s="150" t="n">
        <v>43921</v>
      </c>
      <c r="C1063" s="133">
        <f>TEXT(B1063,"aaa")</f>
        <v/>
      </c>
      <c r="D1063" s="133" t="inlineStr">
        <is>
          <t>네이버 브랜드검색</t>
        </is>
      </c>
      <c r="E1063" s="133">
        <f>VLOOKUP(G1063,매칭테이블!D:E,2,0)</f>
        <v/>
      </c>
      <c r="G1063">
        <f>VLOOKUP(A1063,'카페24 매칭'!B:C,2,0)</f>
        <v/>
      </c>
      <c r="J1063" s="11" t="n">
        <v>40000</v>
      </c>
      <c r="K1063">
        <f>VLOOKUP($N1063,매칭테이블!$G:$J,2,0)*H1063</f>
        <v/>
      </c>
      <c r="L1063">
        <f>K1063-VLOOKUP($N1063,매칭테이블!$G:$J,3,0)*K1063</f>
        <v/>
      </c>
      <c r="M1063">
        <f>VLOOKUP($N1063,매칭테이블!$G:$J,4,0)*H1063</f>
        <v/>
      </c>
      <c r="N1063">
        <f>F1063&amp;E1063&amp;G1063&amp;I1063</f>
        <v/>
      </c>
    </row>
    <row r="1064" hidden="1" customFormat="1" s="133">
      <c r="B1064" s="150" t="n">
        <v>43921</v>
      </c>
      <c r="C1064" s="133">
        <f>TEXT(B1064,"aaa")</f>
        <v/>
      </c>
      <c r="D1064" s="133" t="inlineStr">
        <is>
          <t>네이버 쇼핑검색</t>
        </is>
      </c>
      <c r="E1064" s="133">
        <f>VLOOKUP(G1064,매칭테이블!D:E,2,0)</f>
        <v/>
      </c>
      <c r="G1064">
        <f>VLOOKUP(A1064,'카페24 매칭'!B:C,2,0)</f>
        <v/>
      </c>
      <c r="J1064" s="11" t="n">
        <v>82970</v>
      </c>
      <c r="K1064">
        <f>VLOOKUP($N1064,매칭테이블!$G:$J,2,0)*H1064</f>
        <v/>
      </c>
      <c r="L1064">
        <f>K1064-VLOOKUP($N1064,매칭테이블!$G:$J,3,0)*K1064</f>
        <v/>
      </c>
      <c r="M1064">
        <f>VLOOKUP($N1064,매칭테이블!$G:$J,4,0)*H1064</f>
        <v/>
      </c>
      <c r="N1064">
        <f>F1064&amp;E1064&amp;G1064&amp;I1064</f>
        <v/>
      </c>
    </row>
    <row r="1065" hidden="1" customFormat="1" s="133">
      <c r="B1065" s="150" t="n">
        <v>43922</v>
      </c>
      <c r="C1065" s="133">
        <f>TEXT(B1065,"aaa")</f>
        <v/>
      </c>
      <c r="D1065" s="133" t="inlineStr">
        <is>
          <t>인스타그램(랄라블라)</t>
        </is>
      </c>
      <c r="E1065" s="133">
        <f>VLOOKUP(G1065,매칭테이블!D:E,2,0)</f>
        <v/>
      </c>
      <c r="G1065">
        <f>VLOOKUP(A1065,'카페24 매칭'!B:C,2,0)</f>
        <v/>
      </c>
      <c r="J1065" s="11" t="n">
        <v>29052</v>
      </c>
      <c r="K1065">
        <f>VLOOKUP($N1065,매칭테이블!$G:$J,2,0)*H1065</f>
        <v/>
      </c>
      <c r="L1065">
        <f>K1065-VLOOKUP($N1065,매칭테이블!$G:$J,3,0)*K1065</f>
        <v/>
      </c>
      <c r="M1065">
        <f>VLOOKUP($N1065,매칭테이블!$G:$J,4,0)*H1065</f>
        <v/>
      </c>
      <c r="N1065">
        <f>F1065&amp;E1065&amp;G1065&amp;I1065</f>
        <v/>
      </c>
    </row>
    <row r="1066" hidden="1" customFormat="1" s="133">
      <c r="B1066" s="150" t="n">
        <v>43922</v>
      </c>
      <c r="C1066" s="133">
        <f>TEXT(B1066,"aaa")</f>
        <v/>
      </c>
      <c r="D1066" s="133" t="inlineStr">
        <is>
          <t>인스타그램(리타게팅 전환)</t>
        </is>
      </c>
      <c r="E1066" s="133">
        <f>VLOOKUP(G1066,매칭테이블!D:E,2,0)</f>
        <v/>
      </c>
      <c r="G1066">
        <f>VLOOKUP(A1066,'카페24 매칭'!B:C,2,0)</f>
        <v/>
      </c>
      <c r="J1066" s="11" t="n">
        <v>100123</v>
      </c>
      <c r="K1066">
        <f>VLOOKUP($N1066,매칭테이블!$G:$J,2,0)*H1066</f>
        <v/>
      </c>
      <c r="L1066">
        <f>K1066-VLOOKUP($N1066,매칭테이블!$G:$J,3,0)*K1066</f>
        <v/>
      </c>
      <c r="M1066">
        <f>VLOOKUP($N1066,매칭테이블!$G:$J,4,0)*H1066</f>
        <v/>
      </c>
      <c r="N1066">
        <f>F1066&amp;E1066&amp;G1066&amp;I1066</f>
        <v/>
      </c>
    </row>
    <row r="1067" hidden="1" customFormat="1" s="133">
      <c r="B1067" s="150" t="n">
        <v>43922</v>
      </c>
      <c r="C1067" s="133">
        <f>TEXT(B1067,"aaa")</f>
        <v/>
      </c>
      <c r="D1067" s="133" t="inlineStr">
        <is>
          <t>인스타그램(전환)</t>
        </is>
      </c>
      <c r="E1067" s="133">
        <f>VLOOKUP(G1067,매칭테이블!D:E,2,0)</f>
        <v/>
      </c>
      <c r="G1067">
        <f>VLOOKUP(A1067,'카페24 매칭'!B:C,2,0)</f>
        <v/>
      </c>
      <c r="J1067" s="11" t="n">
        <v>597557</v>
      </c>
      <c r="K1067">
        <f>VLOOKUP($N1067,매칭테이블!$G:$J,2,0)*H1067</f>
        <v/>
      </c>
      <c r="L1067">
        <f>K1067-VLOOKUP($N1067,매칭테이블!$G:$J,3,0)*K1067</f>
        <v/>
      </c>
      <c r="M1067">
        <f>VLOOKUP($N1067,매칭테이블!$G:$J,4,0)*H1067</f>
        <v/>
      </c>
      <c r="N1067">
        <f>F1067&amp;E1067&amp;G1067&amp;I1067</f>
        <v/>
      </c>
    </row>
    <row r="1068" hidden="1" customFormat="1" s="133">
      <c r="B1068" s="150" t="n">
        <v>43922</v>
      </c>
      <c r="C1068" s="133">
        <f>TEXT(B1068,"aaa")</f>
        <v/>
      </c>
      <c r="D1068" s="133" t="inlineStr">
        <is>
          <t>인스타VC(전환)</t>
        </is>
      </c>
      <c r="E1068" s="133">
        <f>VLOOKUP(G1068,매칭테이블!D:E,2,0)</f>
        <v/>
      </c>
      <c r="G1068">
        <f>VLOOKUP(A1068,'카페24 매칭'!B:C,2,0)</f>
        <v/>
      </c>
      <c r="J1068" s="11" t="n">
        <v>194338</v>
      </c>
      <c r="K1068">
        <f>VLOOKUP($N1068,매칭테이블!$G:$J,2,0)*H1068</f>
        <v/>
      </c>
      <c r="L1068">
        <f>K1068-VLOOKUP($N1068,매칭테이블!$G:$J,3,0)*K1068</f>
        <v/>
      </c>
      <c r="M1068">
        <f>VLOOKUP($N1068,매칭테이블!$G:$J,4,0)*H1068</f>
        <v/>
      </c>
      <c r="N1068">
        <f>F1068&amp;E1068&amp;G1068&amp;I1068</f>
        <v/>
      </c>
    </row>
    <row r="1069" hidden="1" customFormat="1" s="133">
      <c r="B1069" s="150" t="n">
        <v>43922</v>
      </c>
      <c r="C1069" s="133">
        <f>TEXT(B1069,"aaa")</f>
        <v/>
      </c>
      <c r="D1069" s="133" t="inlineStr">
        <is>
          <t>페북/인스타(전환)</t>
        </is>
      </c>
      <c r="E1069" s="133">
        <f>VLOOKUP(G1069,매칭테이블!D:E,2,0)</f>
        <v/>
      </c>
      <c r="G1069">
        <f>VLOOKUP(A1069,'카페24 매칭'!B:C,2,0)</f>
        <v/>
      </c>
      <c r="J1069" s="11" t="n">
        <v>338278</v>
      </c>
      <c r="K1069">
        <f>VLOOKUP($N1069,매칭테이블!$G:$J,2,0)*H1069</f>
        <v/>
      </c>
      <c r="L1069">
        <f>K1069-VLOOKUP($N1069,매칭테이블!$G:$J,3,0)*K1069</f>
        <v/>
      </c>
      <c r="M1069">
        <f>VLOOKUP($N1069,매칭테이블!$G:$J,4,0)*H1069</f>
        <v/>
      </c>
      <c r="N1069">
        <f>F1069&amp;E1069&amp;G1069&amp;I1069</f>
        <v/>
      </c>
    </row>
    <row r="1070" hidden="1" customFormat="1" s="133">
      <c r="B1070" s="150" t="n">
        <v>43922</v>
      </c>
      <c r="C1070" s="133">
        <f>TEXT(B1070,"aaa")</f>
        <v/>
      </c>
      <c r="D1070" s="133" t="inlineStr">
        <is>
          <t>인스타그램(일본1324)</t>
        </is>
      </c>
      <c r="E1070" s="133">
        <f>VLOOKUP(G1070,매칭테이블!D:E,2,0)</f>
        <v/>
      </c>
      <c r="G1070">
        <f>VLOOKUP(A1070,'카페24 매칭'!B:C,2,0)</f>
        <v/>
      </c>
      <c r="J1070" s="11" t="n">
        <v>59965</v>
      </c>
      <c r="K1070">
        <f>VLOOKUP($N1070,매칭테이블!$G:$J,2,0)*H1070</f>
        <v/>
      </c>
      <c r="L1070">
        <f>K1070-VLOOKUP($N1070,매칭테이블!$G:$J,3,0)*K1070</f>
        <v/>
      </c>
      <c r="M1070">
        <f>VLOOKUP($N1070,매칭테이블!$G:$J,4,0)*H1070</f>
        <v/>
      </c>
      <c r="N1070">
        <f>F1070&amp;E1070&amp;G1070&amp;I1070</f>
        <v/>
      </c>
    </row>
    <row r="1071" hidden="1" customFormat="1" s="133">
      <c r="B1071" s="150" t="n">
        <v>43922</v>
      </c>
      <c r="C1071" s="133">
        <f>TEXT(B1071,"aaa")</f>
        <v/>
      </c>
      <c r="D1071" s="133" t="inlineStr">
        <is>
          <t>네이버 GFA</t>
        </is>
      </c>
      <c r="E1071" s="133">
        <f>VLOOKUP(G1071,매칭테이블!D:E,2,0)</f>
        <v/>
      </c>
      <c r="G1071">
        <f>VLOOKUP(A1071,'카페24 매칭'!B:C,2,0)</f>
        <v/>
      </c>
      <c r="J1071" s="11" t="n">
        <v>374032.7272727272</v>
      </c>
      <c r="K1071">
        <f>VLOOKUP($N1071,매칭테이블!$G:$J,2,0)*H1071</f>
        <v/>
      </c>
      <c r="L1071">
        <f>K1071-VLOOKUP($N1071,매칭테이블!$G:$J,3,0)*K1071</f>
        <v/>
      </c>
      <c r="M1071">
        <f>VLOOKUP($N1071,매칭테이블!$G:$J,4,0)*H1071</f>
        <v/>
      </c>
      <c r="N1071">
        <f>F1071&amp;E1071&amp;G1071&amp;I1071</f>
        <v/>
      </c>
    </row>
    <row r="1072" hidden="1" customFormat="1" s="133">
      <c r="B1072" s="150" t="n">
        <v>43922</v>
      </c>
      <c r="C1072" s="133">
        <f>TEXT(B1072,"aaa")</f>
        <v/>
      </c>
      <c r="D1072" s="133" t="inlineStr">
        <is>
          <t>네이버 브랜드검색</t>
        </is>
      </c>
      <c r="E1072" s="133">
        <f>VLOOKUP(G1072,매칭테이블!D:E,2,0)</f>
        <v/>
      </c>
      <c r="G1072">
        <f>VLOOKUP(A1072,'카페24 매칭'!B:C,2,0)</f>
        <v/>
      </c>
      <c r="J1072" s="11" t="n">
        <v>40000</v>
      </c>
      <c r="K1072">
        <f>VLOOKUP($N1072,매칭테이블!$G:$J,2,0)*H1072</f>
        <v/>
      </c>
      <c r="L1072">
        <f>K1072-VLOOKUP($N1072,매칭테이블!$G:$J,3,0)*K1072</f>
        <v/>
      </c>
      <c r="M1072">
        <f>VLOOKUP($N1072,매칭테이블!$G:$J,4,0)*H1072</f>
        <v/>
      </c>
      <c r="N1072">
        <f>F1072&amp;E1072&amp;G1072&amp;I1072</f>
        <v/>
      </c>
    </row>
    <row r="1073" hidden="1" customFormat="1" s="133">
      <c r="B1073" s="150" t="n">
        <v>43922</v>
      </c>
      <c r="C1073" s="133">
        <f>TEXT(B1073,"aaa")</f>
        <v/>
      </c>
      <c r="D1073" s="133" t="inlineStr">
        <is>
          <t>네이버 쇼핑검색</t>
        </is>
      </c>
      <c r="E1073" s="133">
        <f>VLOOKUP(G1073,매칭테이블!D:E,2,0)</f>
        <v/>
      </c>
      <c r="G1073">
        <f>VLOOKUP(A1073,'카페24 매칭'!B:C,2,0)</f>
        <v/>
      </c>
      <c r="J1073" s="11" t="n">
        <v>87780</v>
      </c>
      <c r="K1073">
        <f>VLOOKUP($N1073,매칭테이블!$G:$J,2,0)*H1073</f>
        <v/>
      </c>
      <c r="L1073">
        <f>K1073-VLOOKUP($N1073,매칭테이블!$G:$J,3,0)*K1073</f>
        <v/>
      </c>
      <c r="M1073">
        <f>VLOOKUP($N1073,매칭테이블!$G:$J,4,0)*H1073</f>
        <v/>
      </c>
      <c r="N1073">
        <f>F1073&amp;E1073&amp;G1073&amp;I1073</f>
        <v/>
      </c>
    </row>
    <row r="1074" hidden="1" customFormat="1" s="133">
      <c r="B1074" s="150" t="n">
        <v>43923</v>
      </c>
      <c r="C1074" s="133">
        <f>TEXT(B1074,"aaa")</f>
        <v/>
      </c>
      <c r="D1074" s="133" t="inlineStr">
        <is>
          <t>인스타그램(랄라블라)</t>
        </is>
      </c>
      <c r="E1074" s="133">
        <f>VLOOKUP(G1074,매칭테이블!D:E,2,0)</f>
        <v/>
      </c>
      <c r="G1074">
        <f>VLOOKUP(A1074,'카페24 매칭'!B:C,2,0)</f>
        <v/>
      </c>
      <c r="J1074" s="11" t="n">
        <v>29604</v>
      </c>
      <c r="K1074">
        <f>VLOOKUP($N1074,매칭테이블!$G:$J,2,0)*H1074</f>
        <v/>
      </c>
      <c r="L1074">
        <f>K1074-VLOOKUP($N1074,매칭테이블!$G:$J,3,0)*K1074</f>
        <v/>
      </c>
      <c r="M1074">
        <f>VLOOKUP($N1074,매칭테이블!$G:$J,4,0)*H1074</f>
        <v/>
      </c>
      <c r="N1074">
        <f>F1074&amp;E1074&amp;G1074&amp;I1074</f>
        <v/>
      </c>
    </row>
    <row r="1075" hidden="1" customFormat="1" s="133">
      <c r="B1075" s="150" t="n">
        <v>43923</v>
      </c>
      <c r="C1075" s="133">
        <f>TEXT(B1075,"aaa")</f>
        <v/>
      </c>
      <c r="D1075" s="133" t="inlineStr">
        <is>
          <t>인스타그램(리타게팅 전환)</t>
        </is>
      </c>
      <c r="E1075" s="133">
        <f>VLOOKUP(G1075,매칭테이블!D:E,2,0)</f>
        <v/>
      </c>
      <c r="G1075">
        <f>VLOOKUP(A1075,'카페24 매칭'!B:C,2,0)</f>
        <v/>
      </c>
      <c r="J1075" s="11" t="n">
        <v>100834</v>
      </c>
      <c r="K1075">
        <f>VLOOKUP($N1075,매칭테이블!$G:$J,2,0)*H1075</f>
        <v/>
      </c>
      <c r="L1075">
        <f>K1075-VLOOKUP($N1075,매칭테이블!$G:$J,3,0)*K1075</f>
        <v/>
      </c>
      <c r="M1075">
        <f>VLOOKUP($N1075,매칭테이블!$G:$J,4,0)*H1075</f>
        <v/>
      </c>
      <c r="N1075">
        <f>F1075&amp;E1075&amp;G1075&amp;I1075</f>
        <v/>
      </c>
    </row>
    <row r="1076" hidden="1" customFormat="1" s="133">
      <c r="B1076" s="150" t="n">
        <v>43923</v>
      </c>
      <c r="C1076" s="133">
        <f>TEXT(B1076,"aaa")</f>
        <v/>
      </c>
      <c r="D1076" s="133" t="inlineStr">
        <is>
          <t>인스타그램(전환)</t>
        </is>
      </c>
      <c r="E1076" s="133">
        <f>VLOOKUP(G1076,매칭테이블!D:E,2,0)</f>
        <v/>
      </c>
      <c r="G1076">
        <f>VLOOKUP(A1076,'카페24 매칭'!B:C,2,0)</f>
        <v/>
      </c>
      <c r="J1076" s="11" t="n">
        <v>600724</v>
      </c>
      <c r="K1076">
        <f>VLOOKUP($N1076,매칭테이블!$G:$J,2,0)*H1076</f>
        <v/>
      </c>
      <c r="L1076">
        <f>K1076-VLOOKUP($N1076,매칭테이블!$G:$J,3,0)*K1076</f>
        <v/>
      </c>
      <c r="M1076">
        <f>VLOOKUP($N1076,매칭테이블!$G:$J,4,0)*H1076</f>
        <v/>
      </c>
      <c r="N1076">
        <f>F1076&amp;E1076&amp;G1076&amp;I1076</f>
        <v/>
      </c>
    </row>
    <row r="1077" hidden="1" customFormat="1" s="133">
      <c r="B1077" s="150" t="n">
        <v>43923</v>
      </c>
      <c r="C1077" s="133">
        <f>TEXT(B1077,"aaa")</f>
        <v/>
      </c>
      <c r="D1077" s="133" t="inlineStr">
        <is>
          <t>인스타VC(전환)</t>
        </is>
      </c>
      <c r="E1077" s="133">
        <f>VLOOKUP(G1077,매칭테이블!D:E,2,0)</f>
        <v/>
      </c>
      <c r="G1077">
        <f>VLOOKUP(A1077,'카페24 매칭'!B:C,2,0)</f>
        <v/>
      </c>
      <c r="J1077" s="11" t="n">
        <v>196303</v>
      </c>
      <c r="K1077">
        <f>VLOOKUP($N1077,매칭테이블!$G:$J,2,0)*H1077</f>
        <v/>
      </c>
      <c r="L1077">
        <f>K1077-VLOOKUP($N1077,매칭테이블!$G:$J,3,0)*K1077</f>
        <v/>
      </c>
      <c r="M1077">
        <f>VLOOKUP($N1077,매칭테이블!$G:$J,4,0)*H1077</f>
        <v/>
      </c>
      <c r="N1077">
        <f>F1077&amp;E1077&amp;G1077&amp;I1077</f>
        <v/>
      </c>
    </row>
    <row r="1078" hidden="1" customFormat="1" s="133">
      <c r="B1078" s="150" t="n">
        <v>43923</v>
      </c>
      <c r="C1078" s="133">
        <f>TEXT(B1078,"aaa")</f>
        <v/>
      </c>
      <c r="D1078" s="133" t="inlineStr">
        <is>
          <t>페북/인스타(전환)</t>
        </is>
      </c>
      <c r="E1078" s="133">
        <f>VLOOKUP(G1078,매칭테이블!D:E,2,0)</f>
        <v/>
      </c>
      <c r="G1078">
        <f>VLOOKUP(A1078,'카페24 매칭'!B:C,2,0)</f>
        <v/>
      </c>
      <c r="J1078" s="11" t="n">
        <v>352025</v>
      </c>
      <c r="K1078">
        <f>VLOOKUP($N1078,매칭테이블!$G:$J,2,0)*H1078</f>
        <v/>
      </c>
      <c r="L1078">
        <f>K1078-VLOOKUP($N1078,매칭테이블!$G:$J,3,0)*K1078</f>
        <v/>
      </c>
      <c r="M1078">
        <f>VLOOKUP($N1078,매칭테이블!$G:$J,4,0)*H1078</f>
        <v/>
      </c>
      <c r="N1078">
        <f>F1078&amp;E1078&amp;G1078&amp;I1078</f>
        <v/>
      </c>
    </row>
    <row r="1079" hidden="1" customFormat="1" s="133">
      <c r="B1079" s="150" t="n">
        <v>43923</v>
      </c>
      <c r="C1079" s="133">
        <f>TEXT(B1079,"aaa")</f>
        <v/>
      </c>
      <c r="D1079" s="133" t="inlineStr">
        <is>
          <t>인스타그램(일본1324)</t>
        </is>
      </c>
      <c r="E1079" s="133">
        <f>VLOOKUP(G1079,매칭테이블!D:E,2,0)</f>
        <v/>
      </c>
      <c r="G1079">
        <f>VLOOKUP(A1079,'카페24 매칭'!B:C,2,0)</f>
        <v/>
      </c>
      <c r="J1079" s="11" t="n">
        <v>60061</v>
      </c>
      <c r="K1079">
        <f>VLOOKUP($N1079,매칭테이블!$G:$J,2,0)*H1079</f>
        <v/>
      </c>
      <c r="L1079">
        <f>K1079-VLOOKUP($N1079,매칭테이블!$G:$J,3,0)*K1079</f>
        <v/>
      </c>
      <c r="M1079">
        <f>VLOOKUP($N1079,매칭테이블!$G:$J,4,0)*H1079</f>
        <v/>
      </c>
      <c r="N1079">
        <f>F1079&amp;E1079&amp;G1079&amp;I1079</f>
        <v/>
      </c>
    </row>
    <row r="1080" hidden="1" customFormat="1" s="133">
      <c r="B1080" s="150" t="n">
        <v>43923</v>
      </c>
      <c r="C1080" s="133">
        <f>TEXT(B1080,"aaa")</f>
        <v/>
      </c>
      <c r="D1080" s="133" t="inlineStr">
        <is>
          <t>네이버 GFA</t>
        </is>
      </c>
      <c r="E1080" s="133">
        <f>VLOOKUP(G1080,매칭테이블!D:E,2,0)</f>
        <v/>
      </c>
      <c r="G1080">
        <f>VLOOKUP(A1080,'카페24 매칭'!B:C,2,0)</f>
        <v/>
      </c>
      <c r="J1080" s="11" t="n">
        <v>358552.7272727272</v>
      </c>
      <c r="K1080">
        <f>VLOOKUP($N1080,매칭테이블!$G:$J,2,0)*H1080</f>
        <v/>
      </c>
      <c r="L1080">
        <f>K1080-VLOOKUP($N1080,매칭테이블!$G:$J,3,0)*K1080</f>
        <v/>
      </c>
      <c r="M1080">
        <f>VLOOKUP($N1080,매칭테이블!$G:$J,4,0)*H1080</f>
        <v/>
      </c>
      <c r="N1080">
        <f>F1080&amp;E1080&amp;G1080&amp;I1080</f>
        <v/>
      </c>
    </row>
    <row r="1081" hidden="1" customFormat="1" s="133">
      <c r="B1081" s="150" t="n">
        <v>43923</v>
      </c>
      <c r="C1081" s="133">
        <f>TEXT(B1081,"aaa")</f>
        <v/>
      </c>
      <c r="D1081" s="133" t="inlineStr">
        <is>
          <t>네이버 브랜드검색</t>
        </is>
      </c>
      <c r="E1081" s="133">
        <f>VLOOKUP(G1081,매칭테이블!D:E,2,0)</f>
        <v/>
      </c>
      <c r="G1081">
        <f>VLOOKUP(A1081,'카페24 매칭'!B:C,2,0)</f>
        <v/>
      </c>
      <c r="J1081" s="11" t="n">
        <v>40000</v>
      </c>
      <c r="K1081">
        <f>VLOOKUP($N1081,매칭테이블!$G:$J,2,0)*H1081</f>
        <v/>
      </c>
      <c r="L1081">
        <f>K1081-VLOOKUP($N1081,매칭테이블!$G:$J,3,0)*K1081</f>
        <v/>
      </c>
      <c r="M1081">
        <f>VLOOKUP($N1081,매칭테이블!$G:$J,4,0)*H1081</f>
        <v/>
      </c>
      <c r="N1081">
        <f>F1081&amp;E1081&amp;G1081&amp;I1081</f>
        <v/>
      </c>
    </row>
    <row r="1082" hidden="1" customFormat="1" s="133">
      <c r="B1082" s="150" t="n">
        <v>43923</v>
      </c>
      <c r="C1082" s="133">
        <f>TEXT(B1082,"aaa")</f>
        <v/>
      </c>
      <c r="D1082" s="133" t="inlineStr">
        <is>
          <t>네이버 쇼핑검색</t>
        </is>
      </c>
      <c r="E1082" s="133">
        <f>VLOOKUP(G1082,매칭테이블!D:E,2,0)</f>
        <v/>
      </c>
      <c r="G1082">
        <f>VLOOKUP(A1082,'카페24 매칭'!B:C,2,0)</f>
        <v/>
      </c>
      <c r="J1082" s="11" t="n">
        <v>81810</v>
      </c>
      <c r="K1082">
        <f>VLOOKUP($N1082,매칭테이블!$G:$J,2,0)*H1082</f>
        <v/>
      </c>
      <c r="L1082">
        <f>K1082-VLOOKUP($N1082,매칭테이블!$G:$J,3,0)*K1082</f>
        <v/>
      </c>
      <c r="M1082">
        <f>VLOOKUP($N1082,매칭테이블!$G:$J,4,0)*H1082</f>
        <v/>
      </c>
      <c r="N1082">
        <f>F1082&amp;E1082&amp;G1082&amp;I1082</f>
        <v/>
      </c>
    </row>
    <row r="1083" hidden="1" customFormat="1" s="133">
      <c r="B1083" s="150" t="n">
        <v>43924</v>
      </c>
      <c r="C1083" s="133">
        <f>TEXT(B1083,"aaa")</f>
        <v/>
      </c>
      <c r="D1083" s="133" t="inlineStr">
        <is>
          <t>인스타그램(랄라블라)</t>
        </is>
      </c>
      <c r="E1083" s="133">
        <f>VLOOKUP(G1083,매칭테이블!D:E,2,0)</f>
        <v/>
      </c>
      <c r="G1083">
        <f>VLOOKUP(A1083,'카페24 매칭'!B:C,2,0)</f>
        <v/>
      </c>
      <c r="J1083" s="11" t="n">
        <v>29860</v>
      </c>
      <c r="K1083">
        <f>VLOOKUP($N1083,매칭테이블!$G:$J,2,0)*H1083</f>
        <v/>
      </c>
      <c r="L1083">
        <f>K1083-VLOOKUP($N1083,매칭테이블!$G:$J,3,0)*K1083</f>
        <v/>
      </c>
      <c r="M1083">
        <f>VLOOKUP($N1083,매칭테이블!$G:$J,4,0)*H1083</f>
        <v/>
      </c>
      <c r="N1083">
        <f>F1083&amp;E1083&amp;G1083&amp;I1083</f>
        <v/>
      </c>
    </row>
    <row r="1084" hidden="1" customFormat="1" s="133">
      <c r="B1084" s="150" t="n">
        <v>43924</v>
      </c>
      <c r="C1084" s="133">
        <f>TEXT(B1084,"aaa")</f>
        <v/>
      </c>
      <c r="D1084" s="133" t="inlineStr">
        <is>
          <t>인스타그램(리타게팅 전환)</t>
        </is>
      </c>
      <c r="E1084" s="133">
        <f>VLOOKUP(G1084,매칭테이블!D:E,2,0)</f>
        <v/>
      </c>
      <c r="G1084">
        <f>VLOOKUP(A1084,'카페24 매칭'!B:C,2,0)</f>
        <v/>
      </c>
      <c r="J1084" s="11" t="n">
        <v>96590</v>
      </c>
      <c r="K1084">
        <f>VLOOKUP($N1084,매칭테이블!$G:$J,2,0)*H1084</f>
        <v/>
      </c>
      <c r="L1084">
        <f>K1084-VLOOKUP($N1084,매칭테이블!$G:$J,3,0)*K1084</f>
        <v/>
      </c>
      <c r="M1084">
        <f>VLOOKUP($N1084,매칭테이블!$G:$J,4,0)*H1084</f>
        <v/>
      </c>
      <c r="N1084">
        <f>F1084&amp;E1084&amp;G1084&amp;I1084</f>
        <v/>
      </c>
    </row>
    <row r="1085" hidden="1" customFormat="1" s="133">
      <c r="B1085" s="150" t="n">
        <v>43924</v>
      </c>
      <c r="C1085" s="133">
        <f>TEXT(B1085,"aaa")</f>
        <v/>
      </c>
      <c r="D1085" s="133" t="inlineStr">
        <is>
          <t>인스타그램(전환)</t>
        </is>
      </c>
      <c r="E1085" s="133">
        <f>VLOOKUP(G1085,매칭테이블!D:E,2,0)</f>
        <v/>
      </c>
      <c r="G1085">
        <f>VLOOKUP(A1085,'카페24 매칭'!B:C,2,0)</f>
        <v/>
      </c>
      <c r="J1085" s="11" t="n">
        <v>576471</v>
      </c>
      <c r="K1085">
        <f>VLOOKUP($N1085,매칭테이블!$G:$J,2,0)*H1085</f>
        <v/>
      </c>
      <c r="L1085">
        <f>K1085-VLOOKUP($N1085,매칭테이블!$G:$J,3,0)*K1085</f>
        <v/>
      </c>
      <c r="M1085">
        <f>VLOOKUP($N1085,매칭테이블!$G:$J,4,0)*H1085</f>
        <v/>
      </c>
      <c r="N1085">
        <f>F1085&amp;E1085&amp;G1085&amp;I1085</f>
        <v/>
      </c>
    </row>
    <row r="1086" hidden="1" customFormat="1" s="133">
      <c r="B1086" s="150" t="n">
        <v>43924</v>
      </c>
      <c r="C1086" s="133">
        <f>TEXT(B1086,"aaa")</f>
        <v/>
      </c>
      <c r="D1086" s="133" t="inlineStr">
        <is>
          <t>인스타VC(전환)</t>
        </is>
      </c>
      <c r="E1086" s="133">
        <f>VLOOKUP(G1086,매칭테이블!D:E,2,0)</f>
        <v/>
      </c>
      <c r="G1086">
        <f>VLOOKUP(A1086,'카페24 매칭'!B:C,2,0)</f>
        <v/>
      </c>
      <c r="J1086" s="11" t="n">
        <v>189805</v>
      </c>
      <c r="K1086">
        <f>VLOOKUP($N1086,매칭테이블!$G:$J,2,0)*H1086</f>
        <v/>
      </c>
      <c r="L1086">
        <f>K1086-VLOOKUP($N1086,매칭테이블!$G:$J,3,0)*K1086</f>
        <v/>
      </c>
      <c r="M1086">
        <f>VLOOKUP($N1086,매칭테이블!$G:$J,4,0)*H1086</f>
        <v/>
      </c>
      <c r="N1086">
        <f>F1086&amp;E1086&amp;G1086&amp;I1086</f>
        <v/>
      </c>
    </row>
    <row r="1087" hidden="1" customFormat="1" s="133">
      <c r="B1087" s="150" t="n">
        <v>43924</v>
      </c>
      <c r="C1087" s="133">
        <f>TEXT(B1087,"aaa")</f>
        <v/>
      </c>
      <c r="D1087" s="133" t="inlineStr">
        <is>
          <t>페북/인스타(전환)</t>
        </is>
      </c>
      <c r="E1087" s="133">
        <f>VLOOKUP(G1087,매칭테이블!D:E,2,0)</f>
        <v/>
      </c>
      <c r="G1087">
        <f>VLOOKUP(A1087,'카페24 매칭'!B:C,2,0)</f>
        <v/>
      </c>
      <c r="J1087" s="11" t="n">
        <v>337759</v>
      </c>
      <c r="K1087">
        <f>VLOOKUP($N1087,매칭테이블!$G:$J,2,0)*H1087</f>
        <v/>
      </c>
      <c r="L1087">
        <f>K1087-VLOOKUP($N1087,매칭테이블!$G:$J,3,0)*K1087</f>
        <v/>
      </c>
      <c r="M1087">
        <f>VLOOKUP($N1087,매칭테이블!$G:$J,4,0)*H1087</f>
        <v/>
      </c>
      <c r="N1087">
        <f>F1087&amp;E1087&amp;G1087&amp;I1087</f>
        <v/>
      </c>
    </row>
    <row r="1088" hidden="1" customFormat="1" s="133">
      <c r="B1088" s="150" t="n">
        <v>43924</v>
      </c>
      <c r="C1088" s="133">
        <f>TEXT(B1088,"aaa")</f>
        <v/>
      </c>
      <c r="D1088" s="133" t="inlineStr">
        <is>
          <t>인스타그램(일본1324)</t>
        </is>
      </c>
      <c r="E1088" s="133">
        <f>VLOOKUP(G1088,매칭테이블!D:E,2,0)</f>
        <v/>
      </c>
      <c r="G1088">
        <f>VLOOKUP(A1088,'카페24 매칭'!B:C,2,0)</f>
        <v/>
      </c>
      <c r="J1088" s="11" t="n">
        <v>60060</v>
      </c>
      <c r="K1088">
        <f>VLOOKUP($N1088,매칭테이블!$G:$J,2,0)*H1088</f>
        <v/>
      </c>
      <c r="L1088">
        <f>K1088-VLOOKUP($N1088,매칭테이블!$G:$J,3,0)*K1088</f>
        <v/>
      </c>
      <c r="M1088">
        <f>VLOOKUP($N1088,매칭테이블!$G:$J,4,0)*H1088</f>
        <v/>
      </c>
      <c r="N1088">
        <f>F1088&amp;E1088&amp;G1088&amp;I1088</f>
        <v/>
      </c>
    </row>
    <row r="1089" hidden="1" customFormat="1" s="133">
      <c r="B1089" s="150" t="n">
        <v>43924</v>
      </c>
      <c r="C1089" s="133">
        <f>TEXT(B1089,"aaa")</f>
        <v/>
      </c>
      <c r="D1089" s="133" t="inlineStr">
        <is>
          <t>네이버 GFA</t>
        </is>
      </c>
      <c r="E1089" s="133">
        <f>VLOOKUP(G1089,매칭테이블!D:E,2,0)</f>
        <v/>
      </c>
      <c r="G1089">
        <f>VLOOKUP(A1089,'카페24 매칭'!B:C,2,0)</f>
        <v/>
      </c>
      <c r="J1089" s="11" t="n">
        <v>251520</v>
      </c>
      <c r="K1089">
        <f>VLOOKUP($N1089,매칭테이블!$G:$J,2,0)*H1089</f>
        <v/>
      </c>
      <c r="L1089">
        <f>K1089-VLOOKUP($N1089,매칭테이블!$G:$J,3,0)*K1089</f>
        <v/>
      </c>
      <c r="M1089">
        <f>VLOOKUP($N1089,매칭테이블!$G:$J,4,0)*H1089</f>
        <v/>
      </c>
      <c r="N1089">
        <f>F1089&amp;E1089&amp;G1089&amp;I1089</f>
        <v/>
      </c>
    </row>
    <row r="1090" hidden="1" customFormat="1" s="133">
      <c r="B1090" s="150" t="n">
        <v>43924</v>
      </c>
      <c r="C1090" s="133">
        <f>TEXT(B1090,"aaa")</f>
        <v/>
      </c>
      <c r="D1090" s="133" t="inlineStr">
        <is>
          <t>네이버 브랜드검색</t>
        </is>
      </c>
      <c r="E1090" s="133">
        <f>VLOOKUP(G1090,매칭테이블!D:E,2,0)</f>
        <v/>
      </c>
      <c r="G1090">
        <f>VLOOKUP(A1090,'카페24 매칭'!B:C,2,0)</f>
        <v/>
      </c>
      <c r="J1090" s="11" t="n">
        <v>40000</v>
      </c>
      <c r="K1090">
        <f>VLOOKUP($N1090,매칭테이블!$G:$J,2,0)*H1090</f>
        <v/>
      </c>
      <c r="L1090">
        <f>K1090-VLOOKUP($N1090,매칭테이블!$G:$J,3,0)*K1090</f>
        <v/>
      </c>
      <c r="M1090">
        <f>VLOOKUP($N1090,매칭테이블!$G:$J,4,0)*H1090</f>
        <v/>
      </c>
      <c r="N1090">
        <f>F1090&amp;E1090&amp;G1090&amp;I1090</f>
        <v/>
      </c>
    </row>
    <row r="1091" hidden="1" customFormat="1" s="133">
      <c r="B1091" s="150" t="n">
        <v>43924</v>
      </c>
      <c r="C1091" s="133">
        <f>TEXT(B1091,"aaa")</f>
        <v/>
      </c>
      <c r="D1091" s="133" t="inlineStr">
        <is>
          <t>네이버 쇼핑검색</t>
        </is>
      </c>
      <c r="E1091" s="133">
        <f>VLOOKUP(G1091,매칭테이블!D:E,2,0)</f>
        <v/>
      </c>
      <c r="G1091">
        <f>VLOOKUP(A1091,'카페24 매칭'!B:C,2,0)</f>
        <v/>
      </c>
      <c r="J1091" s="11" t="n">
        <v>64399.99999999999</v>
      </c>
      <c r="K1091">
        <f>VLOOKUP($N1091,매칭테이블!$G:$J,2,0)*H1091</f>
        <v/>
      </c>
      <c r="L1091">
        <f>K1091-VLOOKUP($N1091,매칭테이블!$G:$J,3,0)*K1091</f>
        <v/>
      </c>
      <c r="M1091">
        <f>VLOOKUP($N1091,매칭테이블!$G:$J,4,0)*H1091</f>
        <v/>
      </c>
      <c r="N1091">
        <f>F1091&amp;E1091&amp;G1091&amp;I1091</f>
        <v/>
      </c>
    </row>
    <row r="1092" hidden="1" customFormat="1" s="133">
      <c r="B1092" s="150" t="n">
        <v>43925</v>
      </c>
      <c r="C1092" s="133">
        <f>TEXT(B1092,"aaa")</f>
        <v/>
      </c>
      <c r="D1092" s="133" t="inlineStr">
        <is>
          <t>인스타그램(랄라블라)</t>
        </is>
      </c>
      <c r="E1092" s="133">
        <f>VLOOKUP(G1092,매칭테이블!D:E,2,0)</f>
        <v/>
      </c>
      <c r="G1092">
        <f>VLOOKUP(A1092,'카페24 매칭'!B:C,2,0)</f>
        <v/>
      </c>
      <c r="J1092" s="11" t="n">
        <v>31369</v>
      </c>
      <c r="K1092">
        <f>VLOOKUP($N1092,매칭테이블!$G:$J,2,0)*H1092</f>
        <v/>
      </c>
      <c r="L1092">
        <f>K1092-VLOOKUP($N1092,매칭테이블!$G:$J,3,0)*K1092</f>
        <v/>
      </c>
      <c r="M1092">
        <f>VLOOKUP($N1092,매칭테이블!$G:$J,4,0)*H1092</f>
        <v/>
      </c>
      <c r="N1092">
        <f>F1092&amp;E1092&amp;G1092&amp;I1092</f>
        <v/>
      </c>
    </row>
    <row r="1093" hidden="1" customFormat="1" s="133">
      <c r="B1093" s="150" t="n">
        <v>43925</v>
      </c>
      <c r="C1093" s="133">
        <f>TEXT(B1093,"aaa")</f>
        <v/>
      </c>
      <c r="D1093" s="133" t="inlineStr">
        <is>
          <t>인스타그램(리타게팅 전환)</t>
        </is>
      </c>
      <c r="E1093" s="133">
        <f>VLOOKUP(G1093,매칭테이블!D:E,2,0)</f>
        <v/>
      </c>
      <c r="G1093">
        <f>VLOOKUP(A1093,'카페24 매칭'!B:C,2,0)</f>
        <v/>
      </c>
      <c r="J1093" s="11" t="n">
        <v>104077</v>
      </c>
      <c r="K1093">
        <f>VLOOKUP($N1093,매칭테이블!$G:$J,2,0)*H1093</f>
        <v/>
      </c>
      <c r="L1093">
        <f>K1093-VLOOKUP($N1093,매칭테이블!$G:$J,3,0)*K1093</f>
        <v/>
      </c>
      <c r="M1093">
        <f>VLOOKUP($N1093,매칭테이블!$G:$J,4,0)*H1093</f>
        <v/>
      </c>
      <c r="N1093">
        <f>F1093&amp;E1093&amp;G1093&amp;I1093</f>
        <v/>
      </c>
    </row>
    <row r="1094" hidden="1" customFormat="1" s="133">
      <c r="B1094" s="150" t="n">
        <v>43925</v>
      </c>
      <c r="C1094" s="133">
        <f>TEXT(B1094,"aaa")</f>
        <v/>
      </c>
      <c r="D1094" s="133" t="inlineStr">
        <is>
          <t>인스타그램(전환)</t>
        </is>
      </c>
      <c r="E1094" s="133">
        <f>VLOOKUP(G1094,매칭테이블!D:E,2,0)</f>
        <v/>
      </c>
      <c r="G1094">
        <f>VLOOKUP(A1094,'카페24 매칭'!B:C,2,0)</f>
        <v/>
      </c>
      <c r="J1094" s="11" t="n">
        <v>622164</v>
      </c>
      <c r="K1094">
        <f>VLOOKUP($N1094,매칭테이블!$G:$J,2,0)*H1094</f>
        <v/>
      </c>
      <c r="L1094">
        <f>K1094-VLOOKUP($N1094,매칭테이블!$G:$J,3,0)*K1094</f>
        <v/>
      </c>
      <c r="M1094">
        <f>VLOOKUP($N1094,매칭테이블!$G:$J,4,0)*H1094</f>
        <v/>
      </c>
      <c r="N1094">
        <f>F1094&amp;E1094&amp;G1094&amp;I1094</f>
        <v/>
      </c>
    </row>
    <row r="1095" hidden="1" customFormat="1" s="133">
      <c r="B1095" s="150" t="n">
        <v>43925</v>
      </c>
      <c r="C1095" s="133">
        <f>TEXT(B1095,"aaa")</f>
        <v/>
      </c>
      <c r="D1095" s="133" t="inlineStr">
        <is>
          <t>인스타VC(전환)</t>
        </is>
      </c>
      <c r="E1095" s="133">
        <f>VLOOKUP(G1095,매칭테이블!D:E,2,0)</f>
        <v/>
      </c>
      <c r="G1095">
        <f>VLOOKUP(A1095,'카페24 매칭'!B:C,2,0)</f>
        <v/>
      </c>
      <c r="J1095" s="11" t="n">
        <v>201971</v>
      </c>
      <c r="K1095">
        <f>VLOOKUP($N1095,매칭테이블!$G:$J,2,0)*H1095</f>
        <v/>
      </c>
      <c r="L1095">
        <f>K1095-VLOOKUP($N1095,매칭테이블!$G:$J,3,0)*K1095</f>
        <v/>
      </c>
      <c r="M1095">
        <f>VLOOKUP($N1095,매칭테이블!$G:$J,4,0)*H1095</f>
        <v/>
      </c>
      <c r="N1095">
        <f>F1095&amp;E1095&amp;G1095&amp;I1095</f>
        <v/>
      </c>
    </row>
    <row r="1096" hidden="1" customFormat="1" s="133">
      <c r="B1096" s="150" t="n">
        <v>43925</v>
      </c>
      <c r="C1096" s="133">
        <f>TEXT(B1096,"aaa")</f>
        <v/>
      </c>
      <c r="D1096" s="133" t="inlineStr">
        <is>
          <t>페북/인스타(전환)</t>
        </is>
      </c>
      <c r="E1096" s="133">
        <f>VLOOKUP(G1096,매칭테이블!D:E,2,0)</f>
        <v/>
      </c>
      <c r="G1096">
        <f>VLOOKUP(A1096,'카페24 매칭'!B:C,2,0)</f>
        <v/>
      </c>
      <c r="J1096" s="11" t="n">
        <v>362776</v>
      </c>
      <c r="K1096">
        <f>VLOOKUP($N1096,매칭테이블!$G:$J,2,0)*H1096</f>
        <v/>
      </c>
      <c r="L1096">
        <f>K1096-VLOOKUP($N1096,매칭테이블!$G:$J,3,0)*K1096</f>
        <v/>
      </c>
      <c r="M1096">
        <f>VLOOKUP($N1096,매칭테이블!$G:$J,4,0)*H1096</f>
        <v/>
      </c>
      <c r="N1096">
        <f>F1096&amp;E1096&amp;G1096&amp;I1096</f>
        <v/>
      </c>
    </row>
    <row r="1097" hidden="1" customFormat="1" s="133">
      <c r="B1097" s="150" t="n">
        <v>43925</v>
      </c>
      <c r="C1097" s="133">
        <f>TEXT(B1097,"aaa")</f>
        <v/>
      </c>
      <c r="D1097" s="133" t="inlineStr">
        <is>
          <t>인스타그램(일본1324)</t>
        </is>
      </c>
      <c r="E1097" s="133">
        <f>VLOOKUP(G1097,매칭테이블!D:E,2,0)</f>
        <v/>
      </c>
      <c r="G1097">
        <f>VLOOKUP(A1097,'카페24 매칭'!B:C,2,0)</f>
        <v/>
      </c>
      <c r="J1097" s="11" t="n">
        <v>59754</v>
      </c>
      <c r="K1097">
        <f>VLOOKUP($N1097,매칭테이블!$G:$J,2,0)*H1097</f>
        <v/>
      </c>
      <c r="L1097">
        <f>K1097-VLOOKUP($N1097,매칭테이블!$G:$J,3,0)*K1097</f>
        <v/>
      </c>
      <c r="M1097">
        <f>VLOOKUP($N1097,매칭테이블!$G:$J,4,0)*H1097</f>
        <v/>
      </c>
      <c r="N1097">
        <f>F1097&amp;E1097&amp;G1097&amp;I1097</f>
        <v/>
      </c>
    </row>
    <row r="1098" hidden="1" customFormat="1" s="133">
      <c r="B1098" s="150" t="n">
        <v>43925</v>
      </c>
      <c r="C1098" s="133">
        <f>TEXT(B1098,"aaa")</f>
        <v/>
      </c>
      <c r="D1098" s="133" t="inlineStr">
        <is>
          <t>네이버 브랜드검색</t>
        </is>
      </c>
      <c r="E1098" s="133">
        <f>VLOOKUP(G1098,매칭테이블!D:E,2,0)</f>
        <v/>
      </c>
      <c r="G1098">
        <f>VLOOKUP(A1098,'카페24 매칭'!B:C,2,0)</f>
        <v/>
      </c>
      <c r="J1098" s="11" t="n">
        <v>40000</v>
      </c>
      <c r="K1098">
        <f>VLOOKUP($N1098,매칭테이블!$G:$J,2,0)*H1098</f>
        <v/>
      </c>
      <c r="L1098">
        <f>K1098-VLOOKUP($N1098,매칭테이블!$G:$J,3,0)*K1098</f>
        <v/>
      </c>
      <c r="M1098">
        <f>VLOOKUP($N1098,매칭테이블!$G:$J,4,0)*H1098</f>
        <v/>
      </c>
      <c r="N1098">
        <f>F1098&amp;E1098&amp;G1098&amp;I1098</f>
        <v/>
      </c>
    </row>
    <row r="1099" hidden="1" customFormat="1" s="133">
      <c r="B1099" s="150" t="n">
        <v>43925</v>
      </c>
      <c r="C1099" s="133">
        <f>TEXT(B1099,"aaa")</f>
        <v/>
      </c>
      <c r="D1099" s="133" t="inlineStr">
        <is>
          <t>네이버 쇼핑검색</t>
        </is>
      </c>
      <c r="E1099" s="133">
        <f>VLOOKUP(G1099,매칭테이블!D:E,2,0)</f>
        <v/>
      </c>
      <c r="G1099">
        <f>VLOOKUP(A1099,'카페24 매칭'!B:C,2,0)</f>
        <v/>
      </c>
      <c r="J1099" s="11" t="n">
        <v>59969.99999999999</v>
      </c>
      <c r="K1099">
        <f>VLOOKUP($N1099,매칭테이블!$G:$J,2,0)*H1099</f>
        <v/>
      </c>
      <c r="L1099">
        <f>K1099-VLOOKUP($N1099,매칭테이블!$G:$J,3,0)*K1099</f>
        <v/>
      </c>
      <c r="M1099">
        <f>VLOOKUP($N1099,매칭테이블!$G:$J,4,0)*H1099</f>
        <v/>
      </c>
      <c r="N1099">
        <f>F1099&amp;E1099&amp;G1099&amp;I1099</f>
        <v/>
      </c>
    </row>
    <row r="1100" hidden="1" customFormat="1" s="133">
      <c r="B1100" s="150" t="n">
        <v>43926</v>
      </c>
      <c r="C1100" s="133">
        <f>TEXT(B1100,"aaa")</f>
        <v/>
      </c>
      <c r="D1100" s="133" t="inlineStr">
        <is>
          <t>인스타그램(랄라블라)</t>
        </is>
      </c>
      <c r="E1100" s="133">
        <f>VLOOKUP(G1100,매칭테이블!D:E,2,0)</f>
        <v/>
      </c>
      <c r="G1100">
        <f>VLOOKUP(A1100,'카페24 매칭'!B:C,2,0)</f>
        <v/>
      </c>
      <c r="J1100" s="11" t="n">
        <v>30061</v>
      </c>
      <c r="K1100">
        <f>VLOOKUP($N1100,매칭테이블!$G:$J,2,0)*H1100</f>
        <v/>
      </c>
      <c r="L1100">
        <f>K1100-VLOOKUP($N1100,매칭테이블!$G:$J,3,0)*K1100</f>
        <v/>
      </c>
      <c r="M1100">
        <f>VLOOKUP($N1100,매칭테이블!$G:$J,4,0)*H1100</f>
        <v/>
      </c>
      <c r="N1100">
        <f>F1100&amp;E1100&amp;G1100&amp;I1100</f>
        <v/>
      </c>
    </row>
    <row r="1101" hidden="1" customFormat="1" s="133">
      <c r="B1101" s="150" t="n">
        <v>43926</v>
      </c>
      <c r="C1101" s="133">
        <f>TEXT(B1101,"aaa")</f>
        <v/>
      </c>
      <c r="D1101" s="133" t="inlineStr">
        <is>
          <t>인스타그램(리타게팅 전환)</t>
        </is>
      </c>
      <c r="E1101" s="133">
        <f>VLOOKUP(G1101,매칭테이블!D:E,2,0)</f>
        <v/>
      </c>
      <c r="G1101">
        <f>VLOOKUP(A1101,'카페24 매칭'!B:C,2,0)</f>
        <v/>
      </c>
      <c r="J1101" s="11" t="n">
        <v>100532</v>
      </c>
      <c r="K1101">
        <f>VLOOKUP($N1101,매칭테이블!$G:$J,2,0)*H1101</f>
        <v/>
      </c>
      <c r="L1101">
        <f>K1101-VLOOKUP($N1101,매칭테이블!$G:$J,3,0)*K1101</f>
        <v/>
      </c>
      <c r="M1101">
        <f>VLOOKUP($N1101,매칭테이블!$G:$J,4,0)*H1101</f>
        <v/>
      </c>
      <c r="N1101">
        <f>F1101&amp;E1101&amp;G1101&amp;I1101</f>
        <v/>
      </c>
    </row>
    <row r="1102" hidden="1" customFormat="1" s="133">
      <c r="B1102" s="150" t="n">
        <v>43926</v>
      </c>
      <c r="C1102" s="133">
        <f>TEXT(B1102,"aaa")</f>
        <v/>
      </c>
      <c r="D1102" s="133" t="inlineStr">
        <is>
          <t>인스타그램(전환)</t>
        </is>
      </c>
      <c r="E1102" s="133">
        <f>VLOOKUP(G1102,매칭테이블!D:E,2,0)</f>
        <v/>
      </c>
      <c r="G1102">
        <f>VLOOKUP(A1102,'카페24 매칭'!B:C,2,0)</f>
        <v/>
      </c>
      <c r="J1102" s="11" t="n">
        <v>600782</v>
      </c>
      <c r="K1102">
        <f>VLOOKUP($N1102,매칭테이블!$G:$J,2,0)*H1102</f>
        <v/>
      </c>
      <c r="L1102">
        <f>K1102-VLOOKUP($N1102,매칭테이블!$G:$J,3,0)*K1102</f>
        <v/>
      </c>
      <c r="M1102">
        <f>VLOOKUP($N1102,매칭테이블!$G:$J,4,0)*H1102</f>
        <v/>
      </c>
      <c r="N1102">
        <f>F1102&amp;E1102&amp;G1102&amp;I1102</f>
        <v/>
      </c>
    </row>
    <row r="1103" hidden="1" customFormat="1" s="133">
      <c r="B1103" s="150" t="n">
        <v>43926</v>
      </c>
      <c r="C1103" s="133">
        <f>TEXT(B1103,"aaa")</f>
        <v/>
      </c>
      <c r="D1103" s="133" t="inlineStr">
        <is>
          <t>인스타VC(전환)</t>
        </is>
      </c>
      <c r="E1103" s="133">
        <f>VLOOKUP(G1103,매칭테이블!D:E,2,0)</f>
        <v/>
      </c>
      <c r="G1103">
        <f>VLOOKUP(A1103,'카페24 매칭'!B:C,2,0)</f>
        <v/>
      </c>
      <c r="J1103" s="11" t="n">
        <v>200202</v>
      </c>
      <c r="K1103">
        <f>VLOOKUP($N1103,매칭테이블!$G:$J,2,0)*H1103</f>
        <v/>
      </c>
      <c r="L1103">
        <f>K1103-VLOOKUP($N1103,매칭테이블!$G:$J,3,0)*K1103</f>
        <v/>
      </c>
      <c r="M1103">
        <f>VLOOKUP($N1103,매칭테이블!$G:$J,4,0)*H1103</f>
        <v/>
      </c>
      <c r="N1103">
        <f>F1103&amp;E1103&amp;G1103&amp;I1103</f>
        <v/>
      </c>
    </row>
    <row r="1104" hidden="1" customFormat="1" s="133">
      <c r="B1104" s="150" t="n">
        <v>43926</v>
      </c>
      <c r="C1104" s="133">
        <f>TEXT(B1104,"aaa")</f>
        <v/>
      </c>
      <c r="D1104" s="133" t="inlineStr">
        <is>
          <t>페북/인스타(전환)</t>
        </is>
      </c>
      <c r="E1104" s="133">
        <f>VLOOKUP(G1104,매칭테이블!D:E,2,0)</f>
        <v/>
      </c>
      <c r="G1104">
        <f>VLOOKUP(A1104,'카페24 매칭'!B:C,2,0)</f>
        <v/>
      </c>
      <c r="J1104" s="11" t="n">
        <v>351072</v>
      </c>
      <c r="K1104">
        <f>VLOOKUP($N1104,매칭테이블!$G:$J,2,0)*H1104</f>
        <v/>
      </c>
      <c r="L1104">
        <f>K1104-VLOOKUP($N1104,매칭테이블!$G:$J,3,0)*K1104</f>
        <v/>
      </c>
      <c r="M1104">
        <f>VLOOKUP($N1104,매칭테이블!$G:$J,4,0)*H1104</f>
        <v/>
      </c>
      <c r="N1104">
        <f>F1104&amp;E1104&amp;G1104&amp;I1104</f>
        <v/>
      </c>
    </row>
    <row r="1105" hidden="1" customFormat="1" s="133">
      <c r="B1105" s="150" t="n">
        <v>43926</v>
      </c>
      <c r="C1105" s="133">
        <f>TEXT(B1105,"aaa")</f>
        <v/>
      </c>
      <c r="D1105" s="133" t="inlineStr">
        <is>
          <t>인스타그램(일본1324)</t>
        </is>
      </c>
      <c r="E1105" s="133">
        <f>VLOOKUP(G1105,매칭테이블!D:E,2,0)</f>
        <v/>
      </c>
      <c r="G1105">
        <f>VLOOKUP(A1105,'카페24 매칭'!B:C,2,0)</f>
        <v/>
      </c>
      <c r="J1105" s="11" t="n">
        <v>60104</v>
      </c>
      <c r="K1105">
        <f>VLOOKUP($N1105,매칭테이블!$G:$J,2,0)*H1105</f>
        <v/>
      </c>
      <c r="L1105">
        <f>K1105-VLOOKUP($N1105,매칭테이블!$G:$J,3,0)*K1105</f>
        <v/>
      </c>
      <c r="M1105">
        <f>VLOOKUP($N1105,매칭테이블!$G:$J,4,0)*H1105</f>
        <v/>
      </c>
      <c r="N1105">
        <f>F1105&amp;E1105&amp;G1105&amp;I1105</f>
        <v/>
      </c>
    </row>
    <row r="1106" hidden="1" customFormat="1" s="133">
      <c r="B1106" s="150" t="n">
        <v>43926</v>
      </c>
      <c r="C1106" s="133">
        <f>TEXT(B1106,"aaa")</f>
        <v/>
      </c>
      <c r="D1106" s="133" t="inlineStr">
        <is>
          <t>네이버 브랜드검색</t>
        </is>
      </c>
      <c r="E1106" s="133">
        <f>VLOOKUP(G1106,매칭테이블!D:E,2,0)</f>
        <v/>
      </c>
      <c r="G1106">
        <f>VLOOKUP(A1106,'카페24 매칭'!B:C,2,0)</f>
        <v/>
      </c>
      <c r="J1106" s="11" t="n">
        <v>40000</v>
      </c>
      <c r="K1106">
        <f>VLOOKUP($N1106,매칭테이블!$G:$J,2,0)*H1106</f>
        <v/>
      </c>
      <c r="L1106">
        <f>K1106-VLOOKUP($N1106,매칭테이블!$G:$J,3,0)*K1106</f>
        <v/>
      </c>
      <c r="M1106">
        <f>VLOOKUP($N1106,매칭테이블!$G:$J,4,0)*H1106</f>
        <v/>
      </c>
      <c r="N1106">
        <f>F1106&amp;E1106&amp;G1106&amp;I1106</f>
        <v/>
      </c>
    </row>
    <row r="1107" hidden="1" customFormat="1" s="133">
      <c r="B1107" s="150" t="n">
        <v>43926</v>
      </c>
      <c r="C1107" s="133">
        <f>TEXT(B1107,"aaa")</f>
        <v/>
      </c>
      <c r="D1107" s="133" t="inlineStr">
        <is>
          <t>네이버 쇼핑검색</t>
        </is>
      </c>
      <c r="E1107" s="133">
        <f>VLOOKUP(G1107,매칭테이블!D:E,2,0)</f>
        <v/>
      </c>
      <c r="G1107">
        <f>VLOOKUP(A1107,'카페24 매칭'!B:C,2,0)</f>
        <v/>
      </c>
      <c r="J1107" s="11" t="n">
        <v>61979.99999999999</v>
      </c>
      <c r="K1107">
        <f>VLOOKUP($N1107,매칭테이블!$G:$J,2,0)*H1107</f>
        <v/>
      </c>
      <c r="L1107">
        <f>K1107-VLOOKUP($N1107,매칭테이블!$G:$J,3,0)*K1107</f>
        <v/>
      </c>
      <c r="M1107">
        <f>VLOOKUP($N1107,매칭테이블!$G:$J,4,0)*H1107</f>
        <v/>
      </c>
      <c r="N1107">
        <f>F1107&amp;E1107&amp;G1107&amp;I1107</f>
        <v/>
      </c>
    </row>
    <row r="1108" hidden="1" customFormat="1" s="133">
      <c r="B1108" s="150" t="n">
        <v>43921</v>
      </c>
      <c r="C1108" s="133">
        <f>TEXT(B1108,"aaa")</f>
        <v/>
      </c>
      <c r="D1108" s="133" t="inlineStr">
        <is>
          <t>기획사이다</t>
        </is>
      </c>
      <c r="E1108" s="133">
        <f>VLOOKUP(G1108,매칭테이블!D:E,2,0)</f>
        <v/>
      </c>
      <c r="G1108">
        <f>VLOOKUP(A1108,'카페24 매칭'!B:C,2,0)</f>
        <v/>
      </c>
      <c r="J1108" s="11" t="n">
        <v>9018181.818181818</v>
      </c>
      <c r="K1108">
        <f>VLOOKUP($N1108,매칭테이블!$G:$J,2,0)*H1108</f>
        <v/>
      </c>
      <c r="L1108">
        <f>K1108-VLOOKUP($N1108,매칭테이블!$G:$J,3,0)*K1108</f>
        <v/>
      </c>
      <c r="M1108">
        <f>VLOOKUP($N1108,매칭테이블!$G:$J,4,0)*H1108</f>
        <v/>
      </c>
      <c r="N1108">
        <f>F1108&amp;E1108&amp;G1108&amp;I1108</f>
        <v/>
      </c>
    </row>
    <row r="1109" hidden="1" customFormat="1" s="133">
      <c r="B1109" s="150" t="n">
        <v>43921</v>
      </c>
      <c r="C1109" s="133">
        <f>TEXT(B1109,"aaa")</f>
        <v/>
      </c>
      <c r="D1109" s="133" t="inlineStr">
        <is>
          <t>기획사이다</t>
        </is>
      </c>
      <c r="E1109" s="133">
        <f>VLOOKUP(G1109,매칭테이블!D:E,2,0)</f>
        <v/>
      </c>
      <c r="G1109">
        <f>VLOOKUP(A1109,'카페24 매칭'!B:C,2,0)</f>
        <v/>
      </c>
      <c r="J1109" s="11" t="n">
        <v>3520909.090909091</v>
      </c>
      <c r="K1109">
        <f>VLOOKUP($N1109,매칭테이블!$G:$J,2,0)*H1109</f>
        <v/>
      </c>
      <c r="L1109">
        <f>K1109-VLOOKUP($N1109,매칭테이블!$G:$J,3,0)*K1109</f>
        <v/>
      </c>
      <c r="M1109">
        <f>VLOOKUP($N1109,매칭테이블!$G:$J,4,0)*H1109</f>
        <v/>
      </c>
      <c r="N1109">
        <f>F1109&amp;E1109&amp;G1109&amp;I1109</f>
        <v/>
      </c>
    </row>
    <row r="1110" hidden="1" customFormat="1" s="133">
      <c r="B1110" s="150" t="n">
        <v>43927</v>
      </c>
      <c r="C1110" s="133">
        <f>TEXT(B1110,"aaa")</f>
        <v/>
      </c>
      <c r="D1110" s="133" t="inlineStr">
        <is>
          <t>인스타그램(랄라블라)</t>
        </is>
      </c>
      <c r="E1110" s="133">
        <f>VLOOKUP(G1110,매칭테이블!D:E,2,0)</f>
        <v/>
      </c>
      <c r="G1110">
        <f>VLOOKUP(A1110,'카페24 매칭'!B:C,2,0)</f>
        <v/>
      </c>
      <c r="J1110" s="11" t="n">
        <v>29524</v>
      </c>
      <c r="K1110">
        <f>VLOOKUP($N1110,매칭테이블!$G:$J,2,0)*H1110</f>
        <v/>
      </c>
      <c r="L1110">
        <f>K1110-VLOOKUP($N1110,매칭테이블!$G:$J,3,0)*K1110</f>
        <v/>
      </c>
      <c r="M1110">
        <f>VLOOKUP($N1110,매칭테이블!$G:$J,4,0)*H1110</f>
        <v/>
      </c>
      <c r="N1110">
        <f>F1110&amp;E1110&amp;G1110&amp;I1110</f>
        <v/>
      </c>
    </row>
    <row r="1111" hidden="1" customFormat="1" s="133">
      <c r="B1111" s="150" t="n">
        <v>43928</v>
      </c>
      <c r="C1111" s="133">
        <f>TEXT(B1111,"aaa")</f>
        <v/>
      </c>
      <c r="D1111" s="133" t="inlineStr">
        <is>
          <t>인스타그램(랄라블라)</t>
        </is>
      </c>
      <c r="E1111" s="133">
        <f>VLOOKUP(G1111,매칭테이블!D:E,2,0)</f>
        <v/>
      </c>
      <c r="G1111">
        <f>VLOOKUP(A1111,'카페24 매칭'!B:C,2,0)</f>
        <v/>
      </c>
      <c r="J1111" s="11" t="n">
        <v>29965</v>
      </c>
      <c r="K1111">
        <f>VLOOKUP($N1111,매칭테이블!$G:$J,2,0)*H1111</f>
        <v/>
      </c>
      <c r="L1111">
        <f>K1111-VLOOKUP($N1111,매칭테이블!$G:$J,3,0)*K1111</f>
        <v/>
      </c>
      <c r="M1111">
        <f>VLOOKUP($N1111,매칭테이블!$G:$J,4,0)*H1111</f>
        <v/>
      </c>
      <c r="N1111">
        <f>F1111&amp;E1111&amp;G1111&amp;I1111</f>
        <v/>
      </c>
    </row>
    <row r="1112" hidden="1" customFormat="1" s="133">
      <c r="B1112" s="150" t="n">
        <v>43929</v>
      </c>
      <c r="C1112" s="133">
        <f>TEXT(B1112,"aaa")</f>
        <v/>
      </c>
      <c r="D1112" s="133" t="inlineStr">
        <is>
          <t>인스타그램(랄라블라)</t>
        </is>
      </c>
      <c r="E1112" s="133">
        <f>VLOOKUP(G1112,매칭테이블!D:E,2,0)</f>
        <v/>
      </c>
      <c r="G1112">
        <f>VLOOKUP(A1112,'카페24 매칭'!B:C,2,0)</f>
        <v/>
      </c>
      <c r="J1112" s="11" t="n">
        <v>29619</v>
      </c>
      <c r="K1112">
        <f>VLOOKUP($N1112,매칭테이블!$G:$J,2,0)*H1112</f>
        <v/>
      </c>
      <c r="L1112">
        <f>K1112-VLOOKUP($N1112,매칭테이블!$G:$J,3,0)*K1112</f>
        <v/>
      </c>
      <c r="M1112">
        <f>VLOOKUP($N1112,매칭테이블!$G:$J,4,0)*H1112</f>
        <v/>
      </c>
      <c r="N1112">
        <f>F1112&amp;E1112&amp;G1112&amp;I1112</f>
        <v/>
      </c>
    </row>
    <row r="1113" hidden="1" customFormat="1" s="133">
      <c r="B1113" s="150" t="n">
        <v>43930</v>
      </c>
      <c r="C1113" s="133">
        <f>TEXT(B1113,"aaa")</f>
        <v/>
      </c>
      <c r="D1113" s="133" t="inlineStr">
        <is>
          <t>인스타그램(랄라블라)</t>
        </is>
      </c>
      <c r="E1113" s="133">
        <f>VLOOKUP(G1113,매칭테이블!D:E,2,0)</f>
        <v/>
      </c>
      <c r="G1113">
        <f>VLOOKUP(A1113,'카페24 매칭'!B:C,2,0)</f>
        <v/>
      </c>
      <c r="J1113" s="11" t="n">
        <v>30325</v>
      </c>
      <c r="K1113">
        <f>VLOOKUP($N1113,매칭테이블!$G:$J,2,0)*H1113</f>
        <v/>
      </c>
      <c r="L1113">
        <f>K1113-VLOOKUP($N1113,매칭테이블!$G:$J,3,0)*K1113</f>
        <v/>
      </c>
      <c r="M1113">
        <f>VLOOKUP($N1113,매칭테이블!$G:$J,4,0)*H1113</f>
        <v/>
      </c>
      <c r="N1113">
        <f>F1113&amp;E1113&amp;G1113&amp;I1113</f>
        <v/>
      </c>
    </row>
    <row r="1114" hidden="1" customFormat="1" s="133">
      <c r="B1114" s="150" t="n">
        <v>43931</v>
      </c>
      <c r="C1114" s="133">
        <f>TEXT(B1114,"aaa")</f>
        <v/>
      </c>
      <c r="D1114" s="133" t="inlineStr">
        <is>
          <t>인스타그램(랄라블라)</t>
        </is>
      </c>
      <c r="E1114" s="133">
        <f>VLOOKUP(G1114,매칭테이블!D:E,2,0)</f>
        <v/>
      </c>
      <c r="G1114">
        <f>VLOOKUP(A1114,'카페24 매칭'!B:C,2,0)</f>
        <v/>
      </c>
      <c r="J1114" s="11" t="n">
        <v>30300</v>
      </c>
      <c r="K1114">
        <f>VLOOKUP($N1114,매칭테이블!$G:$J,2,0)*H1114</f>
        <v/>
      </c>
      <c r="L1114">
        <f>K1114-VLOOKUP($N1114,매칭테이블!$G:$J,3,0)*K1114</f>
        <v/>
      </c>
      <c r="M1114">
        <f>VLOOKUP($N1114,매칭테이블!$G:$J,4,0)*H1114</f>
        <v/>
      </c>
      <c r="N1114">
        <f>F1114&amp;E1114&amp;G1114&amp;I1114</f>
        <v/>
      </c>
    </row>
    <row r="1115" hidden="1" customFormat="1" s="133">
      <c r="B1115" s="150" t="n">
        <v>43932</v>
      </c>
      <c r="C1115" s="133">
        <f>TEXT(B1115,"aaa")</f>
        <v/>
      </c>
      <c r="D1115" s="133" t="inlineStr">
        <is>
          <t>인스타그램(랄라블라)</t>
        </is>
      </c>
      <c r="E1115" s="133">
        <f>VLOOKUP(G1115,매칭테이블!D:E,2,0)</f>
        <v/>
      </c>
      <c r="G1115">
        <f>VLOOKUP(A1115,'카페24 매칭'!B:C,2,0)</f>
        <v/>
      </c>
      <c r="J1115" s="11" t="n">
        <v>30205</v>
      </c>
      <c r="K1115">
        <f>VLOOKUP($N1115,매칭테이블!$G:$J,2,0)*H1115</f>
        <v/>
      </c>
      <c r="L1115">
        <f>K1115-VLOOKUP($N1115,매칭테이블!$G:$J,3,0)*K1115</f>
        <v/>
      </c>
      <c r="M1115">
        <f>VLOOKUP($N1115,매칭테이블!$G:$J,4,0)*H1115</f>
        <v/>
      </c>
      <c r="N1115">
        <f>F1115&amp;E1115&amp;G1115&amp;I1115</f>
        <v/>
      </c>
    </row>
    <row r="1116" hidden="1" customFormat="1" s="133">
      <c r="B1116" s="150" t="n">
        <v>43933</v>
      </c>
      <c r="C1116" s="133">
        <f>TEXT(B1116,"aaa")</f>
        <v/>
      </c>
      <c r="D1116" s="133" t="inlineStr">
        <is>
          <t>인스타그램(랄라블라)</t>
        </is>
      </c>
      <c r="E1116" s="133">
        <f>VLOOKUP(G1116,매칭테이블!D:E,2,0)</f>
        <v/>
      </c>
      <c r="G1116">
        <f>VLOOKUP(A1116,'카페24 매칭'!B:C,2,0)</f>
        <v/>
      </c>
      <c r="J1116" s="11" t="n">
        <v>29599</v>
      </c>
      <c r="K1116">
        <f>VLOOKUP($N1116,매칭테이블!$G:$J,2,0)*H1116</f>
        <v/>
      </c>
      <c r="L1116">
        <f>K1116-VLOOKUP($N1116,매칭테이블!$G:$J,3,0)*K1116</f>
        <v/>
      </c>
      <c r="M1116">
        <f>VLOOKUP($N1116,매칭테이블!$G:$J,4,0)*H1116</f>
        <v/>
      </c>
      <c r="N1116">
        <f>F1116&amp;E1116&amp;G1116&amp;I1116</f>
        <v/>
      </c>
    </row>
    <row r="1117" hidden="1" customFormat="1" s="133">
      <c r="B1117" s="150" t="n">
        <v>43934</v>
      </c>
      <c r="C1117" s="133">
        <f>TEXT(B1117,"aaa")</f>
        <v/>
      </c>
      <c r="D1117" s="133" t="inlineStr">
        <is>
          <t>인스타그램(랄라블라)</t>
        </is>
      </c>
      <c r="E1117" s="133">
        <f>VLOOKUP(G1117,매칭테이블!D:E,2,0)</f>
        <v/>
      </c>
      <c r="G1117">
        <f>VLOOKUP(A1117,'카페24 매칭'!B:C,2,0)</f>
        <v/>
      </c>
      <c r="J1117" s="11" t="n">
        <v>29272</v>
      </c>
      <c r="K1117">
        <f>VLOOKUP($N1117,매칭테이블!$G:$J,2,0)*H1117</f>
        <v/>
      </c>
      <c r="L1117">
        <f>K1117-VLOOKUP($N1117,매칭테이블!$G:$J,3,0)*K1117</f>
        <v/>
      </c>
      <c r="M1117">
        <f>VLOOKUP($N1117,매칭테이블!$G:$J,4,0)*H1117</f>
        <v/>
      </c>
      <c r="N1117">
        <f>F1117&amp;E1117&amp;G1117&amp;I1117</f>
        <v/>
      </c>
    </row>
    <row r="1118" hidden="1" customFormat="1" s="133">
      <c r="B1118" s="150" t="n">
        <v>43935</v>
      </c>
      <c r="C1118" s="133">
        <f>TEXT(B1118,"aaa")</f>
        <v/>
      </c>
      <c r="D1118" s="133" t="inlineStr">
        <is>
          <t>인스타그램(랄라블라)</t>
        </is>
      </c>
      <c r="E1118" s="133">
        <f>VLOOKUP(G1118,매칭테이블!D:E,2,0)</f>
        <v/>
      </c>
      <c r="G1118">
        <f>VLOOKUP(A1118,'카페24 매칭'!B:C,2,0)</f>
        <v/>
      </c>
      <c r="J1118" s="11" t="n">
        <v>30293</v>
      </c>
      <c r="K1118">
        <f>VLOOKUP($N1118,매칭테이블!$G:$J,2,0)*H1118</f>
        <v/>
      </c>
      <c r="L1118">
        <f>K1118-VLOOKUP($N1118,매칭테이블!$G:$J,3,0)*K1118</f>
        <v/>
      </c>
      <c r="M1118">
        <f>VLOOKUP($N1118,매칭테이블!$G:$J,4,0)*H1118</f>
        <v/>
      </c>
      <c r="N1118">
        <f>F1118&amp;E1118&amp;G1118&amp;I1118</f>
        <v/>
      </c>
    </row>
    <row r="1119" hidden="1" customFormat="1" s="133">
      <c r="B1119" s="150" t="n">
        <v>43936</v>
      </c>
      <c r="C1119" s="133">
        <f>TEXT(B1119,"aaa")</f>
        <v/>
      </c>
      <c r="D1119" s="133" t="inlineStr">
        <is>
          <t>인스타그램(랄라블라)</t>
        </is>
      </c>
      <c r="E1119" s="133">
        <f>VLOOKUP(G1119,매칭테이블!D:E,2,0)</f>
        <v/>
      </c>
      <c r="G1119">
        <f>VLOOKUP(A1119,'카페24 매칭'!B:C,2,0)</f>
        <v/>
      </c>
      <c r="J1119" s="11" t="n">
        <v>30249</v>
      </c>
      <c r="K1119">
        <f>VLOOKUP($N1119,매칭테이블!$G:$J,2,0)*H1119</f>
        <v/>
      </c>
      <c r="L1119">
        <f>K1119-VLOOKUP($N1119,매칭테이블!$G:$J,3,0)*K1119</f>
        <v/>
      </c>
      <c r="M1119">
        <f>VLOOKUP($N1119,매칭테이블!$G:$J,4,0)*H1119</f>
        <v/>
      </c>
      <c r="N1119">
        <f>F1119&amp;E1119&amp;G1119&amp;I1119</f>
        <v/>
      </c>
    </row>
    <row r="1120" hidden="1" customFormat="1" s="133">
      <c r="B1120" s="150" t="n">
        <v>43937</v>
      </c>
      <c r="C1120" s="133">
        <f>TEXT(B1120,"aaa")</f>
        <v/>
      </c>
      <c r="D1120" s="133" t="inlineStr">
        <is>
          <t>인스타그램(랄라블라)</t>
        </is>
      </c>
      <c r="E1120" s="133">
        <f>VLOOKUP(G1120,매칭테이블!D:E,2,0)</f>
        <v/>
      </c>
      <c r="G1120">
        <f>VLOOKUP(A1120,'카페24 매칭'!B:C,2,0)</f>
        <v/>
      </c>
      <c r="J1120" s="11" t="n">
        <v>29359</v>
      </c>
      <c r="K1120">
        <f>VLOOKUP($N1120,매칭테이블!$G:$J,2,0)*H1120</f>
        <v/>
      </c>
      <c r="L1120">
        <f>K1120-VLOOKUP($N1120,매칭테이블!$G:$J,3,0)*K1120</f>
        <v/>
      </c>
      <c r="M1120">
        <f>VLOOKUP($N1120,매칭테이블!$G:$J,4,0)*H1120</f>
        <v/>
      </c>
      <c r="N1120">
        <f>F1120&amp;E1120&amp;G1120&amp;I1120</f>
        <v/>
      </c>
    </row>
    <row r="1121" hidden="1" customFormat="1" s="133">
      <c r="B1121" s="150" t="n">
        <v>43938</v>
      </c>
      <c r="C1121" s="133">
        <f>TEXT(B1121,"aaa")</f>
        <v/>
      </c>
      <c r="D1121" s="133" t="inlineStr">
        <is>
          <t>인스타그램(랄라블라)</t>
        </is>
      </c>
      <c r="E1121" s="133">
        <f>VLOOKUP(G1121,매칭테이블!D:E,2,0)</f>
        <v/>
      </c>
      <c r="G1121">
        <f>VLOOKUP(A1121,'카페24 매칭'!B:C,2,0)</f>
        <v/>
      </c>
      <c r="J1121" s="11" t="n">
        <v>30627</v>
      </c>
      <c r="K1121">
        <f>VLOOKUP($N1121,매칭테이블!$G:$J,2,0)*H1121</f>
        <v/>
      </c>
      <c r="L1121">
        <f>K1121-VLOOKUP($N1121,매칭테이블!$G:$J,3,0)*K1121</f>
        <v/>
      </c>
      <c r="M1121">
        <f>VLOOKUP($N1121,매칭테이블!$G:$J,4,0)*H1121</f>
        <v/>
      </c>
      <c r="N1121">
        <f>F1121&amp;E1121&amp;G1121&amp;I1121</f>
        <v/>
      </c>
    </row>
    <row r="1122" hidden="1" customFormat="1" s="133">
      <c r="B1122" s="150" t="n">
        <v>43939</v>
      </c>
      <c r="C1122" s="133">
        <f>TEXT(B1122,"aaa")</f>
        <v/>
      </c>
      <c r="D1122" s="133" t="inlineStr">
        <is>
          <t>인스타그램(랄라블라)</t>
        </is>
      </c>
      <c r="E1122" s="133">
        <f>VLOOKUP(G1122,매칭테이블!D:E,2,0)</f>
        <v/>
      </c>
      <c r="G1122">
        <f>VLOOKUP(A1122,'카페24 매칭'!B:C,2,0)</f>
        <v/>
      </c>
      <c r="J1122" s="11" t="n">
        <v>30601</v>
      </c>
      <c r="K1122">
        <f>VLOOKUP($N1122,매칭테이블!$G:$J,2,0)*H1122</f>
        <v/>
      </c>
      <c r="L1122">
        <f>K1122-VLOOKUP($N1122,매칭테이블!$G:$J,3,0)*K1122</f>
        <v/>
      </c>
      <c r="M1122">
        <f>VLOOKUP($N1122,매칭테이블!$G:$J,4,0)*H1122</f>
        <v/>
      </c>
      <c r="N1122">
        <f>F1122&amp;E1122&amp;G1122&amp;I1122</f>
        <v/>
      </c>
    </row>
    <row r="1123" hidden="1" customFormat="1" s="133">
      <c r="B1123" s="150" t="n">
        <v>43940</v>
      </c>
      <c r="C1123" s="133">
        <f>TEXT(B1123,"aaa")</f>
        <v/>
      </c>
      <c r="D1123" s="133" t="inlineStr">
        <is>
          <t>인스타그램(랄라블라)</t>
        </is>
      </c>
      <c r="E1123" s="133">
        <f>VLOOKUP(G1123,매칭테이블!D:E,2,0)</f>
        <v/>
      </c>
      <c r="G1123">
        <f>VLOOKUP(A1123,'카페24 매칭'!B:C,2,0)</f>
        <v/>
      </c>
      <c r="J1123" s="11" t="n">
        <v>30049</v>
      </c>
      <c r="K1123">
        <f>VLOOKUP($N1123,매칭테이블!$G:$J,2,0)*H1123</f>
        <v/>
      </c>
      <c r="L1123">
        <f>K1123-VLOOKUP($N1123,매칭테이블!$G:$J,3,0)*K1123</f>
        <v/>
      </c>
      <c r="M1123">
        <f>VLOOKUP($N1123,매칭테이블!$G:$J,4,0)*H1123</f>
        <v/>
      </c>
      <c r="N1123">
        <f>F1123&amp;E1123&amp;G1123&amp;I1123</f>
        <v/>
      </c>
    </row>
    <row r="1124" hidden="1" customFormat="1" s="133">
      <c r="B1124" s="150" t="n">
        <v>43941</v>
      </c>
      <c r="C1124" s="133">
        <f>TEXT(B1124,"aaa")</f>
        <v/>
      </c>
      <c r="D1124" s="133" t="inlineStr">
        <is>
          <t>인스타그램(랄라블라)</t>
        </is>
      </c>
      <c r="E1124" s="133">
        <f>VLOOKUP(G1124,매칭테이블!D:E,2,0)</f>
        <v/>
      </c>
      <c r="G1124">
        <f>VLOOKUP(A1124,'카페24 매칭'!B:C,2,0)</f>
        <v/>
      </c>
      <c r="J1124" s="11" t="n">
        <v>30010</v>
      </c>
      <c r="K1124">
        <f>VLOOKUP($N1124,매칭테이블!$G:$J,2,0)*H1124</f>
        <v/>
      </c>
      <c r="L1124">
        <f>K1124-VLOOKUP($N1124,매칭테이블!$G:$J,3,0)*K1124</f>
        <v/>
      </c>
      <c r="M1124">
        <f>VLOOKUP($N1124,매칭테이블!$G:$J,4,0)*H1124</f>
        <v/>
      </c>
      <c r="N1124">
        <f>F1124&amp;E1124&amp;G1124&amp;I1124</f>
        <v/>
      </c>
    </row>
    <row r="1125" hidden="1" customFormat="1" s="133">
      <c r="B1125" s="150" t="n">
        <v>43942</v>
      </c>
      <c r="C1125" s="133">
        <f>TEXT(B1125,"aaa")</f>
        <v/>
      </c>
      <c r="D1125" s="133" t="inlineStr">
        <is>
          <t>인스타그램(랄라블라)</t>
        </is>
      </c>
      <c r="E1125" s="133">
        <f>VLOOKUP(G1125,매칭테이블!D:E,2,0)</f>
        <v/>
      </c>
      <c r="G1125">
        <f>VLOOKUP(A1125,'카페24 매칭'!B:C,2,0)</f>
        <v/>
      </c>
      <c r="J1125" s="11" t="n">
        <v>30006</v>
      </c>
      <c r="K1125">
        <f>VLOOKUP($N1125,매칭테이블!$G:$J,2,0)*H1125</f>
        <v/>
      </c>
      <c r="L1125">
        <f>K1125-VLOOKUP($N1125,매칭테이블!$G:$J,3,0)*K1125</f>
        <v/>
      </c>
      <c r="M1125">
        <f>VLOOKUP($N1125,매칭테이블!$G:$J,4,0)*H1125</f>
        <v/>
      </c>
      <c r="N1125">
        <f>F1125&amp;E1125&amp;G1125&amp;I1125</f>
        <v/>
      </c>
    </row>
    <row r="1126" hidden="1" customFormat="1" s="133">
      <c r="B1126" s="150" t="n">
        <v>43943</v>
      </c>
      <c r="C1126" s="133">
        <f>TEXT(B1126,"aaa")</f>
        <v/>
      </c>
      <c r="D1126" s="133" t="inlineStr">
        <is>
          <t>인스타그램(랄라블라)</t>
        </is>
      </c>
      <c r="E1126" s="133">
        <f>VLOOKUP(G1126,매칭테이블!D:E,2,0)</f>
        <v/>
      </c>
      <c r="G1126">
        <f>VLOOKUP(A1126,'카페24 매칭'!B:C,2,0)</f>
        <v/>
      </c>
      <c r="J1126" s="11" t="n">
        <v>30070</v>
      </c>
      <c r="K1126">
        <f>VLOOKUP($N1126,매칭테이블!$G:$J,2,0)*H1126</f>
        <v/>
      </c>
      <c r="L1126">
        <f>K1126-VLOOKUP($N1126,매칭테이블!$G:$J,3,0)*K1126</f>
        <v/>
      </c>
      <c r="M1126">
        <f>VLOOKUP($N1126,매칭테이블!$G:$J,4,0)*H1126</f>
        <v/>
      </c>
      <c r="N1126">
        <f>F1126&amp;E1126&amp;G1126&amp;I1126</f>
        <v/>
      </c>
    </row>
    <row r="1127" hidden="1" customFormat="1" s="133">
      <c r="B1127" s="150" t="n">
        <v>43944</v>
      </c>
      <c r="C1127" s="133">
        <f>TEXT(B1127,"aaa")</f>
        <v/>
      </c>
      <c r="D1127" s="133" t="inlineStr">
        <is>
          <t>인스타그램(랄라블라)</t>
        </is>
      </c>
      <c r="E1127" s="133">
        <f>VLOOKUP(G1127,매칭테이블!D:E,2,0)</f>
        <v/>
      </c>
      <c r="G1127">
        <f>VLOOKUP(A1127,'카페24 매칭'!B:C,2,0)</f>
        <v/>
      </c>
      <c r="J1127" s="11" t="n">
        <v>29986</v>
      </c>
      <c r="K1127">
        <f>VLOOKUP($N1127,매칭테이블!$G:$J,2,0)*H1127</f>
        <v/>
      </c>
      <c r="L1127">
        <f>K1127-VLOOKUP($N1127,매칭테이블!$G:$J,3,0)*K1127</f>
        <v/>
      </c>
      <c r="M1127">
        <f>VLOOKUP($N1127,매칭테이블!$G:$J,4,0)*H1127</f>
        <v/>
      </c>
      <c r="N1127">
        <f>F1127&amp;E1127&amp;G1127&amp;I1127</f>
        <v/>
      </c>
    </row>
    <row r="1128" hidden="1" customFormat="1" s="133">
      <c r="B1128" s="150" t="n">
        <v>43945</v>
      </c>
      <c r="C1128" s="133">
        <f>TEXT(B1128,"aaa")</f>
        <v/>
      </c>
      <c r="D1128" s="133" t="inlineStr">
        <is>
          <t>인스타그램(랄라블라)</t>
        </is>
      </c>
      <c r="E1128" s="133">
        <f>VLOOKUP(G1128,매칭테이블!D:E,2,0)</f>
        <v/>
      </c>
      <c r="G1128">
        <f>VLOOKUP(A1128,'카페24 매칭'!B:C,2,0)</f>
        <v/>
      </c>
      <c r="J1128" s="11" t="n">
        <v>29823</v>
      </c>
      <c r="K1128">
        <f>VLOOKUP($N1128,매칭테이블!$G:$J,2,0)*H1128</f>
        <v/>
      </c>
      <c r="L1128">
        <f>K1128-VLOOKUP($N1128,매칭테이블!$G:$J,3,0)*K1128</f>
        <v/>
      </c>
      <c r="M1128">
        <f>VLOOKUP($N1128,매칭테이블!$G:$J,4,0)*H1128</f>
        <v/>
      </c>
      <c r="N1128">
        <f>F1128&amp;E1128&amp;G1128&amp;I1128</f>
        <v/>
      </c>
    </row>
    <row r="1129" hidden="1" customFormat="1" s="133">
      <c r="B1129" s="150" t="n">
        <v>43946</v>
      </c>
      <c r="C1129" s="133">
        <f>TEXT(B1129,"aaa")</f>
        <v/>
      </c>
      <c r="D1129" s="133" t="inlineStr">
        <is>
          <t>인스타그램(랄라블라)</t>
        </is>
      </c>
      <c r="E1129" s="133">
        <f>VLOOKUP(G1129,매칭테이블!D:E,2,0)</f>
        <v/>
      </c>
      <c r="G1129">
        <f>VLOOKUP(A1129,'카페24 매칭'!B:C,2,0)</f>
        <v/>
      </c>
      <c r="J1129" s="11" t="n">
        <v>30056</v>
      </c>
      <c r="K1129">
        <f>VLOOKUP($N1129,매칭테이블!$G:$J,2,0)*H1129</f>
        <v/>
      </c>
      <c r="L1129">
        <f>K1129-VLOOKUP($N1129,매칭테이블!$G:$J,3,0)*K1129</f>
        <v/>
      </c>
      <c r="M1129">
        <f>VLOOKUP($N1129,매칭테이블!$G:$J,4,0)*H1129</f>
        <v/>
      </c>
      <c r="N1129">
        <f>F1129&amp;E1129&amp;G1129&amp;I1129</f>
        <v/>
      </c>
    </row>
    <row r="1130" hidden="1" customFormat="1" s="133">
      <c r="B1130" s="150" t="n">
        <v>43947</v>
      </c>
      <c r="C1130" s="133">
        <f>TEXT(B1130,"aaa")</f>
        <v/>
      </c>
      <c r="D1130" s="133" t="inlineStr">
        <is>
          <t>인스타그램(랄라블라)</t>
        </is>
      </c>
      <c r="E1130" s="133">
        <f>VLOOKUP(G1130,매칭테이블!D:E,2,0)</f>
        <v/>
      </c>
      <c r="G1130">
        <f>VLOOKUP(A1130,'카페24 매칭'!B:C,2,0)</f>
        <v/>
      </c>
      <c r="J1130" s="11" t="n">
        <v>30131</v>
      </c>
      <c r="K1130">
        <f>VLOOKUP($N1130,매칭테이블!$G:$J,2,0)*H1130</f>
        <v/>
      </c>
      <c r="L1130">
        <f>K1130-VLOOKUP($N1130,매칭테이블!$G:$J,3,0)*K1130</f>
        <v/>
      </c>
      <c r="M1130">
        <f>VLOOKUP($N1130,매칭테이블!$G:$J,4,0)*H1130</f>
        <v/>
      </c>
      <c r="N1130">
        <f>F1130&amp;E1130&amp;G1130&amp;I1130</f>
        <v/>
      </c>
    </row>
    <row r="1131" hidden="1" customFormat="1" s="133">
      <c r="B1131" s="150" t="n">
        <v>43948</v>
      </c>
      <c r="C1131" s="133">
        <f>TEXT(B1131,"aaa")</f>
        <v/>
      </c>
      <c r="D1131" s="133" t="inlineStr">
        <is>
          <t>인스타그램(랄라블라)</t>
        </is>
      </c>
      <c r="E1131" s="133">
        <f>VLOOKUP(G1131,매칭테이블!D:E,2,0)</f>
        <v/>
      </c>
      <c r="G1131">
        <f>VLOOKUP(A1131,'카페24 매칭'!B:C,2,0)</f>
        <v/>
      </c>
      <c r="J1131" s="11" t="n">
        <v>29568</v>
      </c>
      <c r="K1131">
        <f>VLOOKUP($N1131,매칭테이블!$G:$J,2,0)*H1131</f>
        <v/>
      </c>
      <c r="L1131">
        <f>K1131-VLOOKUP($N1131,매칭테이블!$G:$J,3,0)*K1131</f>
        <v/>
      </c>
      <c r="M1131">
        <f>VLOOKUP($N1131,매칭테이블!$G:$J,4,0)*H1131</f>
        <v/>
      </c>
      <c r="N1131">
        <f>F1131&amp;E1131&amp;G1131&amp;I1131</f>
        <v/>
      </c>
    </row>
    <row r="1132" hidden="1" customFormat="1" s="133">
      <c r="B1132" s="150" t="n">
        <v>43949</v>
      </c>
      <c r="C1132" s="133">
        <f>TEXT(B1132,"aaa")</f>
        <v/>
      </c>
      <c r="D1132" s="133" t="inlineStr">
        <is>
          <t>인스타그램(랄라블라)</t>
        </is>
      </c>
      <c r="E1132" s="133">
        <f>VLOOKUP(G1132,매칭테이블!D:E,2,0)</f>
        <v/>
      </c>
      <c r="G1132">
        <f>VLOOKUP(A1132,'카페24 매칭'!B:C,2,0)</f>
        <v/>
      </c>
      <c r="J1132" s="11" t="n">
        <v>29454</v>
      </c>
      <c r="K1132">
        <f>VLOOKUP($N1132,매칭테이블!$G:$J,2,0)*H1132</f>
        <v/>
      </c>
      <c r="L1132">
        <f>K1132-VLOOKUP($N1132,매칭테이블!$G:$J,3,0)*K1132</f>
        <v/>
      </c>
      <c r="M1132">
        <f>VLOOKUP($N1132,매칭테이블!$G:$J,4,0)*H1132</f>
        <v/>
      </c>
      <c r="N1132">
        <f>F1132&amp;E1132&amp;G1132&amp;I1132</f>
        <v/>
      </c>
    </row>
    <row r="1133" hidden="1" customFormat="1" s="133">
      <c r="B1133" s="150" t="n">
        <v>43950</v>
      </c>
      <c r="C1133" s="133">
        <f>TEXT(B1133,"aaa")</f>
        <v/>
      </c>
      <c r="D1133" s="133" t="inlineStr">
        <is>
          <t>인스타그램(랄라블라)</t>
        </is>
      </c>
      <c r="E1133" s="133">
        <f>VLOOKUP(G1133,매칭테이블!D:E,2,0)</f>
        <v/>
      </c>
      <c r="G1133">
        <f>VLOOKUP(A1133,'카페24 매칭'!B:C,2,0)</f>
        <v/>
      </c>
      <c r="J1133" s="11" t="n">
        <v>30326</v>
      </c>
      <c r="K1133">
        <f>VLOOKUP($N1133,매칭테이블!$G:$J,2,0)*H1133</f>
        <v/>
      </c>
      <c r="L1133">
        <f>K1133-VLOOKUP($N1133,매칭테이블!$G:$J,3,0)*K1133</f>
        <v/>
      </c>
      <c r="M1133">
        <f>VLOOKUP($N1133,매칭테이블!$G:$J,4,0)*H1133</f>
        <v/>
      </c>
      <c r="N1133">
        <f>F1133&amp;E1133&amp;G1133&amp;I1133</f>
        <v/>
      </c>
    </row>
    <row r="1134" hidden="1" customFormat="1" s="133">
      <c r="B1134" s="150" t="n">
        <v>43951</v>
      </c>
      <c r="C1134" s="133">
        <f>TEXT(B1134,"aaa")</f>
        <v/>
      </c>
      <c r="D1134" s="133" t="inlineStr">
        <is>
          <t>인스타그램(랄라블라)</t>
        </is>
      </c>
      <c r="E1134" s="133">
        <f>VLOOKUP(G1134,매칭테이블!D:E,2,0)</f>
        <v/>
      </c>
      <c r="G1134">
        <f>VLOOKUP(A1134,'카페24 매칭'!B:C,2,0)</f>
        <v/>
      </c>
      <c r="J1134" s="11" t="n">
        <v>30189</v>
      </c>
      <c r="K1134">
        <f>VLOOKUP($N1134,매칭테이블!$G:$J,2,0)*H1134</f>
        <v/>
      </c>
      <c r="L1134">
        <f>K1134-VLOOKUP($N1134,매칭테이블!$G:$J,3,0)*K1134</f>
        <v/>
      </c>
      <c r="M1134">
        <f>VLOOKUP($N1134,매칭테이블!$G:$J,4,0)*H1134</f>
        <v/>
      </c>
      <c r="N1134">
        <f>F1134&amp;E1134&amp;G1134&amp;I1134</f>
        <v/>
      </c>
    </row>
    <row r="1135" hidden="1" customFormat="1" s="133">
      <c r="B1135" s="150" t="n">
        <v>43927</v>
      </c>
      <c r="C1135" s="133">
        <f>TEXT(B1135,"aaa")</f>
        <v/>
      </c>
      <c r="D1135" s="133" t="inlineStr">
        <is>
          <t>인스타그램(일본1324)</t>
        </is>
      </c>
      <c r="E1135" s="133">
        <f>VLOOKUP(G1135,매칭테이블!D:E,2,0)</f>
        <v/>
      </c>
      <c r="G1135">
        <f>VLOOKUP(A1135,'카페24 매칭'!B:C,2,0)</f>
        <v/>
      </c>
      <c r="J1135" s="11" t="n">
        <v>60091</v>
      </c>
      <c r="K1135">
        <f>VLOOKUP($N1135,매칭테이블!$G:$J,2,0)*H1135</f>
        <v/>
      </c>
      <c r="L1135">
        <f>K1135-VLOOKUP($N1135,매칭테이블!$G:$J,3,0)*K1135</f>
        <v/>
      </c>
      <c r="M1135">
        <f>VLOOKUP($N1135,매칭테이블!$G:$J,4,0)*H1135</f>
        <v/>
      </c>
      <c r="N1135">
        <f>F1135&amp;E1135&amp;G1135&amp;I1135</f>
        <v/>
      </c>
    </row>
    <row r="1136" hidden="1" customFormat="1" s="133">
      <c r="B1136" s="150" t="n">
        <v>43928</v>
      </c>
      <c r="C1136" s="133">
        <f>TEXT(B1136,"aaa")</f>
        <v/>
      </c>
      <c r="D1136" s="133" t="inlineStr">
        <is>
          <t>인스타그램(일본1324)</t>
        </is>
      </c>
      <c r="E1136" s="133">
        <f>VLOOKUP(G1136,매칭테이블!D:E,2,0)</f>
        <v/>
      </c>
      <c r="G1136">
        <f>VLOOKUP(A1136,'카페24 매칭'!B:C,2,0)</f>
        <v/>
      </c>
      <c r="J1136" s="11" t="n">
        <v>27136</v>
      </c>
      <c r="K1136">
        <f>VLOOKUP($N1136,매칭테이블!$G:$J,2,0)*H1136</f>
        <v/>
      </c>
      <c r="L1136">
        <f>K1136-VLOOKUP($N1136,매칭테이블!$G:$J,3,0)*K1136</f>
        <v/>
      </c>
      <c r="M1136">
        <f>VLOOKUP($N1136,매칭테이블!$G:$J,4,0)*H1136</f>
        <v/>
      </c>
      <c r="N1136">
        <f>F1136&amp;E1136&amp;G1136&amp;I1136</f>
        <v/>
      </c>
    </row>
    <row r="1137" hidden="1" customFormat="1" s="133">
      <c r="B1137" s="150" t="n">
        <v>43930</v>
      </c>
      <c r="C1137" s="133">
        <f>TEXT(B1137,"aaa")</f>
        <v/>
      </c>
      <c r="D1137" s="133" t="inlineStr">
        <is>
          <t>인스타그램(일본1324)</t>
        </is>
      </c>
      <c r="E1137" s="133">
        <f>VLOOKUP(G1137,매칭테이블!D:E,2,0)</f>
        <v/>
      </c>
      <c r="G1137">
        <f>VLOOKUP(A1137,'카페24 매칭'!B:C,2,0)</f>
        <v/>
      </c>
      <c r="J1137" s="11" t="n">
        <v>68319</v>
      </c>
      <c r="K1137">
        <f>VLOOKUP($N1137,매칭테이블!$G:$J,2,0)*H1137</f>
        <v/>
      </c>
      <c r="L1137">
        <f>K1137-VLOOKUP($N1137,매칭테이블!$G:$J,3,0)*K1137</f>
        <v/>
      </c>
      <c r="M1137">
        <f>VLOOKUP($N1137,매칭테이블!$G:$J,4,0)*H1137</f>
        <v/>
      </c>
      <c r="N1137">
        <f>F1137&amp;E1137&amp;G1137&amp;I1137</f>
        <v/>
      </c>
    </row>
    <row r="1138" hidden="1" customFormat="1" s="133">
      <c r="B1138" s="150" t="n">
        <v>43931</v>
      </c>
      <c r="C1138" s="133">
        <f>TEXT(B1138,"aaa")</f>
        <v/>
      </c>
      <c r="D1138" s="133" t="inlineStr">
        <is>
          <t>인스타그램(일본1324)</t>
        </is>
      </c>
      <c r="E1138" s="133">
        <f>VLOOKUP(G1138,매칭테이블!D:E,2,0)</f>
        <v/>
      </c>
      <c r="G1138">
        <f>VLOOKUP(A1138,'카페24 매칭'!B:C,2,0)</f>
        <v/>
      </c>
      <c r="J1138" s="11" t="n">
        <v>69126</v>
      </c>
      <c r="K1138">
        <f>VLOOKUP($N1138,매칭테이블!$G:$J,2,0)*H1138</f>
        <v/>
      </c>
      <c r="L1138">
        <f>K1138-VLOOKUP($N1138,매칭테이블!$G:$J,3,0)*K1138</f>
        <v/>
      </c>
      <c r="M1138">
        <f>VLOOKUP($N1138,매칭테이블!$G:$J,4,0)*H1138</f>
        <v/>
      </c>
      <c r="N1138">
        <f>F1138&amp;E1138&amp;G1138&amp;I1138</f>
        <v/>
      </c>
    </row>
    <row r="1139" hidden="1" customFormat="1" s="133">
      <c r="B1139" s="150" t="n">
        <v>43932</v>
      </c>
      <c r="C1139" s="133">
        <f>TEXT(B1139,"aaa")</f>
        <v/>
      </c>
      <c r="D1139" s="133" t="inlineStr">
        <is>
          <t>인스타그램(일본1324)</t>
        </is>
      </c>
      <c r="E1139" s="133">
        <f>VLOOKUP(G1139,매칭테이블!D:E,2,0)</f>
        <v/>
      </c>
      <c r="G1139">
        <f>VLOOKUP(A1139,'카페24 매칭'!B:C,2,0)</f>
        <v/>
      </c>
      <c r="J1139" s="11" t="n">
        <v>69113</v>
      </c>
      <c r="K1139">
        <f>VLOOKUP($N1139,매칭테이블!$G:$J,2,0)*H1139</f>
        <v/>
      </c>
      <c r="L1139">
        <f>K1139-VLOOKUP($N1139,매칭테이블!$G:$J,3,0)*K1139</f>
        <v/>
      </c>
      <c r="M1139">
        <f>VLOOKUP($N1139,매칭테이블!$G:$J,4,0)*H1139</f>
        <v/>
      </c>
      <c r="N1139">
        <f>F1139&amp;E1139&amp;G1139&amp;I1139</f>
        <v/>
      </c>
    </row>
    <row r="1140" hidden="1" customFormat="1" s="133">
      <c r="B1140" s="150" t="n">
        <v>43933</v>
      </c>
      <c r="C1140" s="133">
        <f>TEXT(B1140,"aaa")</f>
        <v/>
      </c>
      <c r="D1140" s="133" t="inlineStr">
        <is>
          <t>인스타그램(일본1324)</t>
        </is>
      </c>
      <c r="E1140" s="133">
        <f>VLOOKUP(G1140,매칭테이블!D:E,2,0)</f>
        <v/>
      </c>
      <c r="G1140">
        <f>VLOOKUP(A1140,'카페24 매칭'!B:C,2,0)</f>
        <v/>
      </c>
      <c r="J1140" s="11" t="n">
        <v>59824</v>
      </c>
      <c r="K1140">
        <f>VLOOKUP($N1140,매칭테이블!$G:$J,2,0)*H1140</f>
        <v/>
      </c>
      <c r="L1140">
        <f>K1140-VLOOKUP($N1140,매칭테이블!$G:$J,3,0)*K1140</f>
        <v/>
      </c>
      <c r="M1140">
        <f>VLOOKUP($N1140,매칭테이블!$G:$J,4,0)*H1140</f>
        <v/>
      </c>
      <c r="N1140">
        <f>F1140&amp;E1140&amp;G1140&amp;I1140</f>
        <v/>
      </c>
    </row>
    <row r="1141" hidden="1" customFormat="1" s="133">
      <c r="B1141" s="150" t="n">
        <v>43934</v>
      </c>
      <c r="C1141" s="133">
        <f>TEXT(B1141,"aaa")</f>
        <v/>
      </c>
      <c r="D1141" s="133" t="inlineStr">
        <is>
          <t>인스타그램(일본1324)</t>
        </is>
      </c>
      <c r="E1141" s="133">
        <f>VLOOKUP(G1141,매칭테이블!D:E,2,0)</f>
        <v/>
      </c>
      <c r="G1141">
        <f>VLOOKUP(A1141,'카페24 매칭'!B:C,2,0)</f>
        <v/>
      </c>
      <c r="J1141" s="11" t="n">
        <v>60087</v>
      </c>
      <c r="K1141">
        <f>VLOOKUP($N1141,매칭테이블!$G:$J,2,0)*H1141</f>
        <v/>
      </c>
      <c r="L1141">
        <f>K1141-VLOOKUP($N1141,매칭테이블!$G:$J,3,0)*K1141</f>
        <v/>
      </c>
      <c r="M1141">
        <f>VLOOKUP($N1141,매칭테이블!$G:$J,4,0)*H1141</f>
        <v/>
      </c>
      <c r="N1141">
        <f>F1141&amp;E1141&amp;G1141&amp;I1141</f>
        <v/>
      </c>
    </row>
    <row r="1142" hidden="1" customFormat="1" s="133">
      <c r="B1142" s="150" t="n">
        <v>43935</v>
      </c>
      <c r="C1142" s="133">
        <f>TEXT(B1142,"aaa")</f>
        <v/>
      </c>
      <c r="D1142" s="133" t="inlineStr">
        <is>
          <t>인스타그램(일본1324)</t>
        </is>
      </c>
      <c r="E1142" s="133">
        <f>VLOOKUP(G1142,매칭테이블!D:E,2,0)</f>
        <v/>
      </c>
      <c r="G1142">
        <f>VLOOKUP(A1142,'카페24 매칭'!B:C,2,0)</f>
        <v/>
      </c>
      <c r="J1142" s="11" t="n">
        <v>60098</v>
      </c>
      <c r="K1142">
        <f>VLOOKUP($N1142,매칭테이블!$G:$J,2,0)*H1142</f>
        <v/>
      </c>
      <c r="L1142">
        <f>K1142-VLOOKUP($N1142,매칭테이블!$G:$J,3,0)*K1142</f>
        <v/>
      </c>
      <c r="M1142">
        <f>VLOOKUP($N1142,매칭테이블!$G:$J,4,0)*H1142</f>
        <v/>
      </c>
      <c r="N1142">
        <f>F1142&amp;E1142&amp;G1142&amp;I1142</f>
        <v/>
      </c>
    </row>
    <row r="1143" hidden="1" customFormat="1" s="133">
      <c r="B1143" s="150" t="n">
        <v>43936</v>
      </c>
      <c r="C1143" s="133">
        <f>TEXT(B1143,"aaa")</f>
        <v/>
      </c>
      <c r="D1143" s="133" t="inlineStr">
        <is>
          <t>인스타그램(일본1324)</t>
        </is>
      </c>
      <c r="E1143" s="133">
        <f>VLOOKUP(G1143,매칭테이블!D:E,2,0)</f>
        <v/>
      </c>
      <c r="G1143">
        <f>VLOOKUP(A1143,'카페24 매칭'!B:C,2,0)</f>
        <v/>
      </c>
      <c r="J1143" s="11" t="n">
        <v>60118</v>
      </c>
      <c r="K1143">
        <f>VLOOKUP($N1143,매칭테이블!$G:$J,2,0)*H1143</f>
        <v/>
      </c>
      <c r="L1143">
        <f>K1143-VLOOKUP($N1143,매칭테이블!$G:$J,3,0)*K1143</f>
        <v/>
      </c>
      <c r="M1143">
        <f>VLOOKUP($N1143,매칭테이블!$G:$J,4,0)*H1143</f>
        <v/>
      </c>
      <c r="N1143">
        <f>F1143&amp;E1143&amp;G1143&amp;I1143</f>
        <v/>
      </c>
    </row>
    <row r="1144" hidden="1" customFormat="1" s="133">
      <c r="B1144" s="150" t="n">
        <v>43937</v>
      </c>
      <c r="C1144" s="133">
        <f>TEXT(B1144,"aaa")</f>
        <v/>
      </c>
      <c r="D1144" s="133" t="inlineStr">
        <is>
          <t>인스타그램(일본1324)</t>
        </is>
      </c>
      <c r="E1144" s="133">
        <f>VLOOKUP(G1144,매칭테이블!D:E,2,0)</f>
        <v/>
      </c>
      <c r="G1144">
        <f>VLOOKUP(A1144,'카페24 매칭'!B:C,2,0)</f>
        <v/>
      </c>
      <c r="J1144" s="11" t="n">
        <v>60030</v>
      </c>
      <c r="K1144">
        <f>VLOOKUP($N1144,매칭테이블!$G:$J,2,0)*H1144</f>
        <v/>
      </c>
      <c r="L1144">
        <f>K1144-VLOOKUP($N1144,매칭테이블!$G:$J,3,0)*K1144</f>
        <v/>
      </c>
      <c r="M1144">
        <f>VLOOKUP($N1144,매칭테이블!$G:$J,4,0)*H1144</f>
        <v/>
      </c>
      <c r="N1144">
        <f>F1144&amp;E1144&amp;G1144&amp;I1144</f>
        <v/>
      </c>
    </row>
    <row r="1145" hidden="1" customFormat="1" s="133">
      <c r="B1145" s="150" t="n">
        <v>43938</v>
      </c>
      <c r="C1145" s="133">
        <f>TEXT(B1145,"aaa")</f>
        <v/>
      </c>
      <c r="D1145" s="133" t="inlineStr">
        <is>
          <t>인스타그램(일본1324)</t>
        </is>
      </c>
      <c r="E1145" s="133">
        <f>VLOOKUP(G1145,매칭테이블!D:E,2,0)</f>
        <v/>
      </c>
      <c r="G1145">
        <f>VLOOKUP(A1145,'카페24 매칭'!B:C,2,0)</f>
        <v/>
      </c>
      <c r="J1145" s="11" t="n">
        <v>105463</v>
      </c>
      <c r="K1145">
        <f>VLOOKUP($N1145,매칭테이블!$G:$J,2,0)*H1145</f>
        <v/>
      </c>
      <c r="L1145">
        <f>K1145-VLOOKUP($N1145,매칭테이블!$G:$J,3,0)*K1145</f>
        <v/>
      </c>
      <c r="M1145">
        <f>VLOOKUP($N1145,매칭테이블!$G:$J,4,0)*H1145</f>
        <v/>
      </c>
      <c r="N1145">
        <f>F1145&amp;E1145&amp;G1145&amp;I1145</f>
        <v/>
      </c>
    </row>
    <row r="1146" hidden="1" customFormat="1" s="133">
      <c r="B1146" s="150" t="n">
        <v>43939</v>
      </c>
      <c r="C1146" s="133">
        <f>TEXT(B1146,"aaa")</f>
        <v/>
      </c>
      <c r="D1146" s="133" t="inlineStr">
        <is>
          <t>인스타그램(일본1324)</t>
        </is>
      </c>
      <c r="E1146" s="133">
        <f>VLOOKUP(G1146,매칭테이블!D:E,2,0)</f>
        <v/>
      </c>
      <c r="G1146">
        <f>VLOOKUP(A1146,'카페24 매칭'!B:C,2,0)</f>
        <v/>
      </c>
      <c r="J1146" s="11" t="n">
        <v>139054</v>
      </c>
      <c r="K1146">
        <f>VLOOKUP($N1146,매칭테이블!$G:$J,2,0)*H1146</f>
        <v/>
      </c>
      <c r="L1146">
        <f>K1146-VLOOKUP($N1146,매칭테이블!$G:$J,3,0)*K1146</f>
        <v/>
      </c>
      <c r="M1146">
        <f>VLOOKUP($N1146,매칭테이블!$G:$J,4,0)*H1146</f>
        <v/>
      </c>
      <c r="N1146">
        <f>F1146&amp;E1146&amp;G1146&amp;I1146</f>
        <v/>
      </c>
    </row>
    <row r="1147" hidden="1" customFormat="1" s="133">
      <c r="B1147" s="150" t="n">
        <v>43940</v>
      </c>
      <c r="C1147" s="133">
        <f>TEXT(B1147,"aaa")</f>
        <v/>
      </c>
      <c r="D1147" s="133" t="inlineStr">
        <is>
          <t>인스타그램(일본1324)</t>
        </is>
      </c>
      <c r="E1147" s="133">
        <f>VLOOKUP(G1147,매칭테이블!D:E,2,0)</f>
        <v/>
      </c>
      <c r="G1147">
        <f>VLOOKUP(A1147,'카페24 매칭'!B:C,2,0)</f>
        <v/>
      </c>
      <c r="J1147" s="11" t="n">
        <v>150143</v>
      </c>
      <c r="K1147">
        <f>VLOOKUP($N1147,매칭테이블!$G:$J,2,0)*H1147</f>
        <v/>
      </c>
      <c r="L1147">
        <f>K1147-VLOOKUP($N1147,매칭테이블!$G:$J,3,0)*K1147</f>
        <v/>
      </c>
      <c r="M1147">
        <f>VLOOKUP($N1147,매칭테이블!$G:$J,4,0)*H1147</f>
        <v/>
      </c>
      <c r="N1147">
        <f>F1147&amp;E1147&amp;G1147&amp;I1147</f>
        <v/>
      </c>
    </row>
    <row r="1148" hidden="1" customFormat="1" s="133">
      <c r="B1148" s="150" t="n">
        <v>43941</v>
      </c>
      <c r="C1148" s="133">
        <f>TEXT(B1148,"aaa")</f>
        <v/>
      </c>
      <c r="D1148" s="133" t="inlineStr">
        <is>
          <t>인스타그램(일본1324)</t>
        </is>
      </c>
      <c r="E1148" s="133">
        <f>VLOOKUP(G1148,매칭테이블!D:E,2,0)</f>
        <v/>
      </c>
      <c r="G1148">
        <f>VLOOKUP(A1148,'카페24 매칭'!B:C,2,0)</f>
        <v/>
      </c>
      <c r="J1148" s="11" t="n">
        <v>150138</v>
      </c>
      <c r="K1148">
        <f>VLOOKUP($N1148,매칭테이블!$G:$J,2,0)*H1148</f>
        <v/>
      </c>
      <c r="L1148">
        <f>K1148-VLOOKUP($N1148,매칭테이블!$G:$J,3,0)*K1148</f>
        <v/>
      </c>
      <c r="M1148">
        <f>VLOOKUP($N1148,매칭테이블!$G:$J,4,0)*H1148</f>
        <v/>
      </c>
      <c r="N1148">
        <f>F1148&amp;E1148&amp;G1148&amp;I1148</f>
        <v/>
      </c>
    </row>
    <row r="1149" hidden="1" customFormat="1" s="133">
      <c r="B1149" s="150" t="n">
        <v>43942</v>
      </c>
      <c r="C1149" s="133">
        <f>TEXT(B1149,"aaa")</f>
        <v/>
      </c>
      <c r="D1149" s="133" t="inlineStr">
        <is>
          <t>인스타그램(일본1324)</t>
        </is>
      </c>
      <c r="E1149" s="133">
        <f>VLOOKUP(G1149,매칭테이블!D:E,2,0)</f>
        <v/>
      </c>
      <c r="G1149">
        <f>VLOOKUP(A1149,'카페24 매칭'!B:C,2,0)</f>
        <v/>
      </c>
      <c r="J1149" s="11" t="n">
        <v>149667</v>
      </c>
      <c r="K1149">
        <f>VLOOKUP($N1149,매칭테이블!$G:$J,2,0)*H1149</f>
        <v/>
      </c>
      <c r="L1149">
        <f>K1149-VLOOKUP($N1149,매칭테이블!$G:$J,3,0)*K1149</f>
        <v/>
      </c>
      <c r="M1149">
        <f>VLOOKUP($N1149,매칭테이블!$G:$J,4,0)*H1149</f>
        <v/>
      </c>
      <c r="N1149">
        <f>F1149&amp;E1149&amp;G1149&amp;I1149</f>
        <v/>
      </c>
    </row>
    <row r="1150" hidden="1" customFormat="1" s="133">
      <c r="B1150" s="150" t="n">
        <v>43943</v>
      </c>
      <c r="C1150" s="133">
        <f>TEXT(B1150,"aaa")</f>
        <v/>
      </c>
      <c r="D1150" s="133" t="inlineStr">
        <is>
          <t>인스타그램(일본1324)</t>
        </is>
      </c>
      <c r="E1150" s="133">
        <f>VLOOKUP(G1150,매칭테이블!D:E,2,0)</f>
        <v/>
      </c>
      <c r="G1150">
        <f>VLOOKUP(A1150,'카페24 매칭'!B:C,2,0)</f>
        <v/>
      </c>
      <c r="J1150" s="11" t="n">
        <v>148373</v>
      </c>
      <c r="K1150">
        <f>VLOOKUP($N1150,매칭테이블!$G:$J,2,0)*H1150</f>
        <v/>
      </c>
      <c r="L1150">
        <f>K1150-VLOOKUP($N1150,매칭테이블!$G:$J,3,0)*K1150</f>
        <v/>
      </c>
      <c r="M1150">
        <f>VLOOKUP($N1150,매칭테이블!$G:$J,4,0)*H1150</f>
        <v/>
      </c>
      <c r="N1150">
        <f>F1150&amp;E1150&amp;G1150&amp;I1150</f>
        <v/>
      </c>
    </row>
    <row r="1151" hidden="1" customFormat="1" s="133">
      <c r="B1151" s="150" t="n">
        <v>43944</v>
      </c>
      <c r="C1151" s="133">
        <f>TEXT(B1151,"aaa")</f>
        <v/>
      </c>
      <c r="D1151" s="133" t="inlineStr">
        <is>
          <t>인스타그램(일본1324)</t>
        </is>
      </c>
      <c r="E1151" s="133">
        <f>VLOOKUP(G1151,매칭테이블!D:E,2,0)</f>
        <v/>
      </c>
      <c r="G1151">
        <f>VLOOKUP(A1151,'카페24 매칭'!B:C,2,0)</f>
        <v/>
      </c>
      <c r="J1151" s="11" t="n">
        <v>146982</v>
      </c>
      <c r="K1151">
        <f>VLOOKUP($N1151,매칭테이블!$G:$J,2,0)*H1151</f>
        <v/>
      </c>
      <c r="L1151">
        <f>K1151-VLOOKUP($N1151,매칭테이블!$G:$J,3,0)*K1151</f>
        <v/>
      </c>
      <c r="M1151">
        <f>VLOOKUP($N1151,매칭테이블!$G:$J,4,0)*H1151</f>
        <v/>
      </c>
      <c r="N1151">
        <f>F1151&amp;E1151&amp;G1151&amp;I1151</f>
        <v/>
      </c>
    </row>
    <row r="1152" hidden="1" customFormat="1" s="133">
      <c r="B1152" s="150" t="n">
        <v>43945</v>
      </c>
      <c r="C1152" s="133">
        <f>TEXT(B1152,"aaa")</f>
        <v/>
      </c>
      <c r="D1152" s="133" t="inlineStr">
        <is>
          <t>인스타그램(일본1324)</t>
        </is>
      </c>
      <c r="E1152" s="133">
        <f>VLOOKUP(G1152,매칭테이블!D:E,2,0)</f>
        <v/>
      </c>
      <c r="G1152">
        <f>VLOOKUP(A1152,'카페24 매칭'!B:C,2,0)</f>
        <v/>
      </c>
      <c r="J1152" s="11" t="n">
        <v>151948</v>
      </c>
      <c r="K1152">
        <f>VLOOKUP($N1152,매칭테이블!$G:$J,2,0)*H1152</f>
        <v/>
      </c>
      <c r="L1152">
        <f>K1152-VLOOKUP($N1152,매칭테이블!$G:$J,3,0)*K1152</f>
        <v/>
      </c>
      <c r="M1152">
        <f>VLOOKUP($N1152,매칭테이블!$G:$J,4,0)*H1152</f>
        <v/>
      </c>
      <c r="N1152">
        <f>F1152&amp;E1152&amp;G1152&amp;I1152</f>
        <v/>
      </c>
    </row>
    <row r="1153" hidden="1" customFormat="1" s="133">
      <c r="B1153" s="150" t="n">
        <v>43946</v>
      </c>
      <c r="C1153" s="133">
        <f>TEXT(B1153,"aaa")</f>
        <v/>
      </c>
      <c r="D1153" s="133" t="inlineStr">
        <is>
          <t>인스타그램(일본1324)</t>
        </is>
      </c>
      <c r="E1153" s="133">
        <f>VLOOKUP(G1153,매칭테이블!D:E,2,0)</f>
        <v/>
      </c>
      <c r="G1153">
        <f>VLOOKUP(A1153,'카페24 매칭'!B:C,2,0)</f>
        <v/>
      </c>
      <c r="J1153" s="11" t="n">
        <v>152712</v>
      </c>
      <c r="K1153">
        <f>VLOOKUP($N1153,매칭테이블!$G:$J,2,0)*H1153</f>
        <v/>
      </c>
      <c r="L1153">
        <f>K1153-VLOOKUP($N1153,매칭테이블!$G:$J,3,0)*K1153</f>
        <v/>
      </c>
      <c r="M1153">
        <f>VLOOKUP($N1153,매칭테이블!$G:$J,4,0)*H1153</f>
        <v/>
      </c>
      <c r="N1153">
        <f>F1153&amp;E1153&amp;G1153&amp;I1153</f>
        <v/>
      </c>
    </row>
    <row r="1154" hidden="1" customFormat="1" s="133">
      <c r="B1154" s="150" t="n">
        <v>43947</v>
      </c>
      <c r="C1154" s="133">
        <f>TEXT(B1154,"aaa")</f>
        <v/>
      </c>
      <c r="D1154" s="133" t="inlineStr">
        <is>
          <t>인스타그램(일본1324)</t>
        </is>
      </c>
      <c r="E1154" s="133">
        <f>VLOOKUP(G1154,매칭테이블!D:E,2,0)</f>
        <v/>
      </c>
      <c r="G1154">
        <f>VLOOKUP(A1154,'카페24 매칭'!B:C,2,0)</f>
        <v/>
      </c>
      <c r="J1154" s="11" t="n">
        <v>151033</v>
      </c>
      <c r="K1154">
        <f>VLOOKUP($N1154,매칭테이블!$G:$J,2,0)*H1154</f>
        <v/>
      </c>
      <c r="L1154">
        <f>K1154-VLOOKUP($N1154,매칭테이블!$G:$J,3,0)*K1154</f>
        <v/>
      </c>
      <c r="M1154">
        <f>VLOOKUP($N1154,매칭테이블!$G:$J,4,0)*H1154</f>
        <v/>
      </c>
      <c r="N1154">
        <f>F1154&amp;E1154&amp;G1154&amp;I1154</f>
        <v/>
      </c>
    </row>
    <row r="1155" hidden="1" customFormat="1" s="133">
      <c r="B1155" s="150" t="n">
        <v>43948</v>
      </c>
      <c r="C1155" s="133">
        <f>TEXT(B1155,"aaa")</f>
        <v/>
      </c>
      <c r="D1155" s="133" t="inlineStr">
        <is>
          <t>인스타그램(일본1324)</t>
        </is>
      </c>
      <c r="E1155" s="133">
        <f>VLOOKUP(G1155,매칭테이블!D:E,2,0)</f>
        <v/>
      </c>
      <c r="G1155">
        <f>VLOOKUP(A1155,'카페24 매칭'!B:C,2,0)</f>
        <v/>
      </c>
      <c r="J1155" s="11" t="n">
        <v>149879</v>
      </c>
      <c r="K1155">
        <f>VLOOKUP($N1155,매칭테이블!$G:$J,2,0)*H1155</f>
        <v/>
      </c>
      <c r="L1155">
        <f>K1155-VLOOKUP($N1155,매칭테이블!$G:$J,3,0)*K1155</f>
        <v/>
      </c>
      <c r="M1155">
        <f>VLOOKUP($N1155,매칭테이블!$G:$J,4,0)*H1155</f>
        <v/>
      </c>
      <c r="N1155">
        <f>F1155&amp;E1155&amp;G1155&amp;I1155</f>
        <v/>
      </c>
    </row>
    <row r="1156" hidden="1" customFormat="1" s="133">
      <c r="B1156" s="150" t="n">
        <v>43949</v>
      </c>
      <c r="C1156" s="133">
        <f>TEXT(B1156,"aaa")</f>
        <v/>
      </c>
      <c r="D1156" s="133" t="inlineStr">
        <is>
          <t>인스타그램(일본1324)</t>
        </is>
      </c>
      <c r="E1156" s="133">
        <f>VLOOKUP(G1156,매칭테이블!D:E,2,0)</f>
        <v/>
      </c>
      <c r="G1156">
        <f>VLOOKUP(A1156,'카페24 매칭'!B:C,2,0)</f>
        <v/>
      </c>
      <c r="J1156" s="11" t="n">
        <v>149682</v>
      </c>
      <c r="K1156">
        <f>VLOOKUP($N1156,매칭테이블!$G:$J,2,0)*H1156</f>
        <v/>
      </c>
      <c r="L1156">
        <f>K1156-VLOOKUP($N1156,매칭테이블!$G:$J,3,0)*K1156</f>
        <v/>
      </c>
      <c r="M1156">
        <f>VLOOKUP($N1156,매칭테이블!$G:$J,4,0)*H1156</f>
        <v/>
      </c>
      <c r="N1156">
        <f>F1156&amp;E1156&amp;G1156&amp;I1156</f>
        <v/>
      </c>
    </row>
    <row r="1157" hidden="1" customFormat="1" s="133">
      <c r="B1157" s="150" t="n">
        <v>43950</v>
      </c>
      <c r="C1157" s="133">
        <f>TEXT(B1157,"aaa")</f>
        <v/>
      </c>
      <c r="D1157" s="133" t="inlineStr">
        <is>
          <t>인스타그램(일본1324)</t>
        </is>
      </c>
      <c r="E1157" s="133">
        <f>VLOOKUP(G1157,매칭테이블!D:E,2,0)</f>
        <v/>
      </c>
      <c r="G1157">
        <f>VLOOKUP(A1157,'카페24 매칭'!B:C,2,0)</f>
        <v/>
      </c>
      <c r="J1157" s="11" t="n">
        <v>149463</v>
      </c>
      <c r="K1157">
        <f>VLOOKUP($N1157,매칭테이블!$G:$J,2,0)*H1157</f>
        <v/>
      </c>
      <c r="L1157">
        <f>K1157-VLOOKUP($N1157,매칭테이블!$G:$J,3,0)*K1157</f>
        <v/>
      </c>
      <c r="M1157">
        <f>VLOOKUP($N1157,매칭테이블!$G:$J,4,0)*H1157</f>
        <v/>
      </c>
      <c r="N1157">
        <f>F1157&amp;E1157&amp;G1157&amp;I1157</f>
        <v/>
      </c>
    </row>
    <row r="1158" hidden="1" customFormat="1" s="133">
      <c r="B1158" s="150" t="n">
        <v>43951</v>
      </c>
      <c r="C1158" s="133">
        <f>TEXT(B1158,"aaa")</f>
        <v/>
      </c>
      <c r="D1158" s="133" t="inlineStr">
        <is>
          <t>인스타그램(일본1324)</t>
        </is>
      </c>
      <c r="E1158" s="133">
        <f>VLOOKUP(G1158,매칭테이블!D:E,2,0)</f>
        <v/>
      </c>
      <c r="G1158">
        <f>VLOOKUP(A1158,'카페24 매칭'!B:C,2,0)</f>
        <v/>
      </c>
      <c r="J1158" s="11" t="n">
        <v>149704</v>
      </c>
      <c r="K1158">
        <f>VLOOKUP($N1158,매칭테이블!$G:$J,2,0)*H1158</f>
        <v/>
      </c>
      <c r="L1158">
        <f>K1158-VLOOKUP($N1158,매칭테이블!$G:$J,3,0)*K1158</f>
        <v/>
      </c>
      <c r="M1158">
        <f>VLOOKUP($N1158,매칭테이블!$G:$J,4,0)*H1158</f>
        <v/>
      </c>
      <c r="N1158">
        <f>F1158&amp;E1158&amp;G1158&amp;I1158</f>
        <v/>
      </c>
    </row>
    <row r="1159" hidden="1" customFormat="1" s="133">
      <c r="B1159" s="150" t="n">
        <v>43927</v>
      </c>
      <c r="C1159" s="133">
        <f>TEXT(B1159,"aaa")</f>
        <v/>
      </c>
      <c r="D1159" s="133" t="inlineStr">
        <is>
          <t>인스타그램(전환)</t>
        </is>
      </c>
      <c r="E1159" s="133">
        <f>VLOOKUP(G1159,매칭테이블!D:E,2,0)</f>
        <v/>
      </c>
      <c r="G1159">
        <f>VLOOKUP(A1159,'카페24 매칭'!B:C,2,0)</f>
        <v/>
      </c>
      <c r="J1159" s="11" t="n">
        <v>583748</v>
      </c>
      <c r="K1159">
        <f>VLOOKUP($N1159,매칭테이블!$G:$J,2,0)*H1159</f>
        <v/>
      </c>
      <c r="L1159">
        <f>K1159-VLOOKUP($N1159,매칭테이블!$G:$J,3,0)*K1159</f>
        <v/>
      </c>
      <c r="M1159">
        <f>VLOOKUP($N1159,매칭테이블!$G:$J,4,0)*H1159</f>
        <v/>
      </c>
      <c r="N1159">
        <f>F1159&amp;E1159&amp;G1159&amp;I1159</f>
        <v/>
      </c>
    </row>
    <row r="1160" hidden="1" customFormat="1" s="133">
      <c r="B1160" s="150" t="n">
        <v>43928</v>
      </c>
      <c r="C1160" s="133">
        <f>TEXT(B1160,"aaa")</f>
        <v/>
      </c>
      <c r="D1160" s="133" t="inlineStr">
        <is>
          <t>인스타그램(전환)</t>
        </is>
      </c>
      <c r="E1160" s="133">
        <f>VLOOKUP(G1160,매칭테이블!D:E,2,0)</f>
        <v/>
      </c>
      <c r="G1160">
        <f>VLOOKUP(A1160,'카페24 매칭'!B:C,2,0)</f>
        <v/>
      </c>
      <c r="J1160" s="11" t="n">
        <v>588087</v>
      </c>
      <c r="K1160">
        <f>VLOOKUP($N1160,매칭테이블!$G:$J,2,0)*H1160</f>
        <v/>
      </c>
      <c r="L1160">
        <f>K1160-VLOOKUP($N1160,매칭테이블!$G:$J,3,0)*K1160</f>
        <v/>
      </c>
      <c r="M1160">
        <f>VLOOKUP($N1160,매칭테이블!$G:$J,4,0)*H1160</f>
        <v/>
      </c>
      <c r="N1160">
        <f>F1160&amp;E1160&amp;G1160&amp;I1160</f>
        <v/>
      </c>
    </row>
    <row r="1161" hidden="1" customFormat="1" s="133">
      <c r="B1161" s="150" t="n">
        <v>43929</v>
      </c>
      <c r="C1161" s="133">
        <f>TEXT(B1161,"aaa")</f>
        <v/>
      </c>
      <c r="D1161" s="133" t="inlineStr">
        <is>
          <t>인스타그램(전환)</t>
        </is>
      </c>
      <c r="E1161" s="133">
        <f>VLOOKUP(G1161,매칭테이블!D:E,2,0)</f>
        <v/>
      </c>
      <c r="G1161">
        <f>VLOOKUP(A1161,'카페24 매칭'!B:C,2,0)</f>
        <v/>
      </c>
      <c r="J1161" s="11" t="n">
        <v>590710</v>
      </c>
      <c r="K1161">
        <f>VLOOKUP($N1161,매칭테이블!$G:$J,2,0)*H1161</f>
        <v/>
      </c>
      <c r="L1161">
        <f>K1161-VLOOKUP($N1161,매칭테이블!$G:$J,3,0)*K1161</f>
        <v/>
      </c>
      <c r="M1161">
        <f>VLOOKUP($N1161,매칭테이블!$G:$J,4,0)*H1161</f>
        <v/>
      </c>
      <c r="N1161">
        <f>F1161&amp;E1161&amp;G1161&amp;I1161</f>
        <v/>
      </c>
    </row>
    <row r="1162" hidden="1" customFormat="1" s="133">
      <c r="B1162" s="150" t="n">
        <v>43930</v>
      </c>
      <c r="C1162" s="133">
        <f>TEXT(B1162,"aaa")</f>
        <v/>
      </c>
      <c r="D1162" s="133" t="inlineStr">
        <is>
          <t>인스타그램(전환)</t>
        </is>
      </c>
      <c r="E1162" s="133">
        <f>VLOOKUP(G1162,매칭테이블!D:E,2,0)</f>
        <v/>
      </c>
      <c r="G1162">
        <f>VLOOKUP(A1162,'카페24 매칭'!B:C,2,0)</f>
        <v/>
      </c>
      <c r="J1162" s="11" t="n">
        <v>593965</v>
      </c>
      <c r="K1162">
        <f>VLOOKUP($N1162,매칭테이블!$G:$J,2,0)*H1162</f>
        <v/>
      </c>
      <c r="L1162">
        <f>K1162-VLOOKUP($N1162,매칭테이블!$G:$J,3,0)*K1162</f>
        <v/>
      </c>
      <c r="M1162">
        <f>VLOOKUP($N1162,매칭테이블!$G:$J,4,0)*H1162</f>
        <v/>
      </c>
      <c r="N1162">
        <f>F1162&amp;E1162&amp;G1162&amp;I1162</f>
        <v/>
      </c>
    </row>
    <row r="1163" hidden="1" customFormat="1" s="133">
      <c r="B1163" s="150" t="n">
        <v>43931</v>
      </c>
      <c r="C1163" s="133">
        <f>TEXT(B1163,"aaa")</f>
        <v/>
      </c>
      <c r="D1163" s="133" t="inlineStr">
        <is>
          <t>인스타그램(전환)</t>
        </is>
      </c>
      <c r="E1163" s="133">
        <f>VLOOKUP(G1163,매칭테이블!D:E,2,0)</f>
        <v/>
      </c>
      <c r="G1163">
        <f>VLOOKUP(A1163,'카페24 매칭'!B:C,2,0)</f>
        <v/>
      </c>
      <c r="J1163" s="11" t="n">
        <v>594150</v>
      </c>
      <c r="K1163">
        <f>VLOOKUP($N1163,매칭테이블!$G:$J,2,0)*H1163</f>
        <v/>
      </c>
      <c r="L1163">
        <f>K1163-VLOOKUP($N1163,매칭테이블!$G:$J,3,0)*K1163</f>
        <v/>
      </c>
      <c r="M1163">
        <f>VLOOKUP($N1163,매칭테이블!$G:$J,4,0)*H1163</f>
        <v/>
      </c>
      <c r="N1163">
        <f>F1163&amp;E1163&amp;G1163&amp;I1163</f>
        <v/>
      </c>
    </row>
    <row r="1164" hidden="1" customFormat="1" s="133">
      <c r="B1164" s="150" t="n">
        <v>43932</v>
      </c>
      <c r="C1164" s="133">
        <f>TEXT(B1164,"aaa")</f>
        <v/>
      </c>
      <c r="D1164" s="133" t="inlineStr">
        <is>
          <t>인스타그램(전환)</t>
        </is>
      </c>
      <c r="E1164" s="133">
        <f>VLOOKUP(G1164,매칭테이블!D:E,2,0)</f>
        <v/>
      </c>
      <c r="G1164">
        <f>VLOOKUP(A1164,'카페24 매칭'!B:C,2,0)</f>
        <v/>
      </c>
      <c r="J1164" s="11" t="n">
        <v>648558</v>
      </c>
      <c r="K1164">
        <f>VLOOKUP($N1164,매칭테이블!$G:$J,2,0)*H1164</f>
        <v/>
      </c>
      <c r="L1164">
        <f>K1164-VLOOKUP($N1164,매칭테이블!$G:$J,3,0)*K1164</f>
        <v/>
      </c>
      <c r="M1164">
        <f>VLOOKUP($N1164,매칭테이블!$G:$J,4,0)*H1164</f>
        <v/>
      </c>
      <c r="N1164">
        <f>F1164&amp;E1164&amp;G1164&amp;I1164</f>
        <v/>
      </c>
    </row>
    <row r="1165" hidden="1" customFormat="1" s="133">
      <c r="B1165" s="150" t="n">
        <v>43933</v>
      </c>
      <c r="C1165" s="133">
        <f>TEXT(B1165,"aaa")</f>
        <v/>
      </c>
      <c r="D1165" s="133" t="inlineStr">
        <is>
          <t>인스타그램(전환)</t>
        </is>
      </c>
      <c r="E1165" s="133">
        <f>VLOOKUP(G1165,매칭테이블!D:E,2,0)</f>
        <v/>
      </c>
      <c r="G1165">
        <f>VLOOKUP(A1165,'카페24 매칭'!B:C,2,0)</f>
        <v/>
      </c>
      <c r="J1165" s="11" t="n">
        <v>600965</v>
      </c>
      <c r="K1165">
        <f>VLOOKUP($N1165,매칭테이블!$G:$J,2,0)*H1165</f>
        <v/>
      </c>
      <c r="L1165">
        <f>K1165-VLOOKUP($N1165,매칭테이블!$G:$J,3,0)*K1165</f>
        <v/>
      </c>
      <c r="M1165">
        <f>VLOOKUP($N1165,매칭테이블!$G:$J,4,0)*H1165</f>
        <v/>
      </c>
      <c r="N1165">
        <f>F1165&amp;E1165&amp;G1165&amp;I1165</f>
        <v/>
      </c>
    </row>
    <row r="1166" hidden="1" customFormat="1" s="133">
      <c r="B1166" s="150" t="n">
        <v>43934</v>
      </c>
      <c r="C1166" s="133">
        <f>TEXT(B1166,"aaa")</f>
        <v/>
      </c>
      <c r="D1166" s="133" t="inlineStr">
        <is>
          <t>인스타그램(전환)</t>
        </is>
      </c>
      <c r="E1166" s="133">
        <f>VLOOKUP(G1166,매칭테이블!D:E,2,0)</f>
        <v/>
      </c>
      <c r="G1166">
        <f>VLOOKUP(A1166,'카페24 매칭'!B:C,2,0)</f>
        <v/>
      </c>
      <c r="J1166" s="11" t="n">
        <v>578385</v>
      </c>
      <c r="K1166">
        <f>VLOOKUP($N1166,매칭테이블!$G:$J,2,0)*H1166</f>
        <v/>
      </c>
      <c r="L1166">
        <f>K1166-VLOOKUP($N1166,매칭테이블!$G:$J,3,0)*K1166</f>
        <v/>
      </c>
      <c r="M1166">
        <f>VLOOKUP($N1166,매칭테이블!$G:$J,4,0)*H1166</f>
        <v/>
      </c>
      <c r="N1166">
        <f>F1166&amp;E1166&amp;G1166&amp;I1166</f>
        <v/>
      </c>
    </row>
    <row r="1167" hidden="1" customFormat="1" s="133">
      <c r="B1167" s="150" t="n">
        <v>43935</v>
      </c>
      <c r="C1167" s="133">
        <f>TEXT(B1167,"aaa")</f>
        <v/>
      </c>
      <c r="D1167" s="133" t="inlineStr">
        <is>
          <t>인스타그램(전환)</t>
        </is>
      </c>
      <c r="E1167" s="133">
        <f>VLOOKUP(G1167,매칭테이블!D:E,2,0)</f>
        <v/>
      </c>
      <c r="G1167">
        <f>VLOOKUP(A1167,'카페24 매칭'!B:C,2,0)</f>
        <v/>
      </c>
      <c r="J1167" s="11" t="n">
        <v>581746</v>
      </c>
      <c r="K1167">
        <f>VLOOKUP($N1167,매칭테이블!$G:$J,2,0)*H1167</f>
        <v/>
      </c>
      <c r="L1167">
        <f>K1167-VLOOKUP($N1167,매칭테이블!$G:$J,3,0)*K1167</f>
        <v/>
      </c>
      <c r="M1167">
        <f>VLOOKUP($N1167,매칭테이블!$G:$J,4,0)*H1167</f>
        <v/>
      </c>
      <c r="N1167">
        <f>F1167&amp;E1167&amp;G1167&amp;I1167</f>
        <v/>
      </c>
    </row>
    <row r="1168" hidden="1" customFormat="1" s="133">
      <c r="B1168" s="150" t="n">
        <v>43936</v>
      </c>
      <c r="C1168" s="133">
        <f>TEXT(B1168,"aaa")</f>
        <v/>
      </c>
      <c r="D1168" s="133" t="inlineStr">
        <is>
          <t>인스타그램(전환)</t>
        </is>
      </c>
      <c r="E1168" s="133">
        <f>VLOOKUP(G1168,매칭테이블!D:E,2,0)</f>
        <v/>
      </c>
      <c r="G1168">
        <f>VLOOKUP(A1168,'카페24 매칭'!B:C,2,0)</f>
        <v/>
      </c>
      <c r="J1168" s="11" t="n">
        <v>610360</v>
      </c>
      <c r="K1168">
        <f>VLOOKUP($N1168,매칭테이블!$G:$J,2,0)*H1168</f>
        <v/>
      </c>
      <c r="L1168">
        <f>K1168-VLOOKUP($N1168,매칭테이블!$G:$J,3,0)*K1168</f>
        <v/>
      </c>
      <c r="M1168">
        <f>VLOOKUP($N1168,매칭테이블!$G:$J,4,0)*H1168</f>
        <v/>
      </c>
      <c r="N1168">
        <f>F1168&amp;E1168&amp;G1168&amp;I1168</f>
        <v/>
      </c>
    </row>
    <row r="1169" hidden="1" customFormat="1" s="133">
      <c r="B1169" s="150" t="n">
        <v>43937</v>
      </c>
      <c r="C1169" s="133">
        <f>TEXT(B1169,"aaa")</f>
        <v/>
      </c>
      <c r="D1169" s="133" t="inlineStr">
        <is>
          <t>인스타그램(전환)</t>
        </is>
      </c>
      <c r="E1169" s="133">
        <f>VLOOKUP(G1169,매칭테이블!D:E,2,0)</f>
        <v/>
      </c>
      <c r="G1169">
        <f>VLOOKUP(A1169,'카페24 매칭'!B:C,2,0)</f>
        <v/>
      </c>
      <c r="J1169" s="11" t="n">
        <v>590891</v>
      </c>
      <c r="K1169">
        <f>VLOOKUP($N1169,매칭테이블!$G:$J,2,0)*H1169</f>
        <v/>
      </c>
      <c r="L1169">
        <f>K1169-VLOOKUP($N1169,매칭테이블!$G:$J,3,0)*K1169</f>
        <v/>
      </c>
      <c r="M1169">
        <f>VLOOKUP($N1169,매칭테이블!$G:$J,4,0)*H1169</f>
        <v/>
      </c>
      <c r="N1169">
        <f>F1169&amp;E1169&amp;G1169&amp;I1169</f>
        <v/>
      </c>
    </row>
    <row r="1170" hidden="1" customFormat="1" s="133">
      <c r="B1170" s="150" t="n">
        <v>43938</v>
      </c>
      <c r="C1170" s="133">
        <f>TEXT(B1170,"aaa")</f>
        <v/>
      </c>
      <c r="D1170" s="133" t="inlineStr">
        <is>
          <t>인스타그램(전환)</t>
        </is>
      </c>
      <c r="E1170" s="133">
        <f>VLOOKUP(G1170,매칭테이블!D:E,2,0)</f>
        <v/>
      </c>
      <c r="G1170">
        <f>VLOOKUP(A1170,'카페24 매칭'!B:C,2,0)</f>
        <v/>
      </c>
      <c r="J1170" s="11" t="n">
        <v>592901</v>
      </c>
      <c r="K1170">
        <f>VLOOKUP($N1170,매칭테이블!$G:$J,2,0)*H1170</f>
        <v/>
      </c>
      <c r="L1170">
        <f>K1170-VLOOKUP($N1170,매칭테이블!$G:$J,3,0)*K1170</f>
        <v/>
      </c>
      <c r="M1170">
        <f>VLOOKUP($N1170,매칭테이블!$G:$J,4,0)*H1170</f>
        <v/>
      </c>
      <c r="N1170">
        <f>F1170&amp;E1170&amp;G1170&amp;I1170</f>
        <v/>
      </c>
    </row>
    <row r="1171" hidden="1" customFormat="1" s="133">
      <c r="B1171" s="150" t="n">
        <v>43939</v>
      </c>
      <c r="C1171" s="133">
        <f>TEXT(B1171,"aaa")</f>
        <v/>
      </c>
      <c r="D1171" s="133" t="inlineStr">
        <is>
          <t>인스타그램(전환)</t>
        </is>
      </c>
      <c r="E1171" s="133">
        <f>VLOOKUP(G1171,매칭테이블!D:E,2,0)</f>
        <v/>
      </c>
      <c r="G1171">
        <f>VLOOKUP(A1171,'카페24 매칭'!B:C,2,0)</f>
        <v/>
      </c>
      <c r="J1171" s="11" t="n">
        <v>644752</v>
      </c>
      <c r="K1171">
        <f>VLOOKUP($N1171,매칭테이블!$G:$J,2,0)*H1171</f>
        <v/>
      </c>
      <c r="L1171">
        <f>K1171-VLOOKUP($N1171,매칭테이블!$G:$J,3,0)*K1171</f>
        <v/>
      </c>
      <c r="M1171">
        <f>VLOOKUP($N1171,매칭테이블!$G:$J,4,0)*H1171</f>
        <v/>
      </c>
      <c r="N1171">
        <f>F1171&amp;E1171&amp;G1171&amp;I1171</f>
        <v/>
      </c>
    </row>
    <row r="1172" hidden="1" customFormat="1" s="133">
      <c r="B1172" s="150" t="n">
        <v>43940</v>
      </c>
      <c r="C1172" s="133">
        <f>TEXT(B1172,"aaa")</f>
        <v/>
      </c>
      <c r="D1172" s="133" t="inlineStr">
        <is>
          <t>인스타그램(전환)</t>
        </is>
      </c>
      <c r="E1172" s="133">
        <f>VLOOKUP(G1172,매칭테이블!D:E,2,0)</f>
        <v/>
      </c>
      <c r="G1172">
        <f>VLOOKUP(A1172,'카페24 매칭'!B:C,2,0)</f>
        <v/>
      </c>
      <c r="J1172" s="11" t="n">
        <v>601660</v>
      </c>
      <c r="K1172">
        <f>VLOOKUP($N1172,매칭테이블!$G:$J,2,0)*H1172</f>
        <v/>
      </c>
      <c r="L1172">
        <f>K1172-VLOOKUP($N1172,매칭테이블!$G:$J,3,0)*K1172</f>
        <v/>
      </c>
      <c r="M1172">
        <f>VLOOKUP($N1172,매칭테이블!$G:$J,4,0)*H1172</f>
        <v/>
      </c>
      <c r="N1172">
        <f>F1172&amp;E1172&amp;G1172&amp;I1172</f>
        <v/>
      </c>
    </row>
    <row r="1173" hidden="1" customFormat="1" s="133">
      <c r="B1173" s="150" t="n">
        <v>43941</v>
      </c>
      <c r="C1173" s="133">
        <f>TEXT(B1173,"aaa")</f>
        <v/>
      </c>
      <c r="D1173" s="133" t="inlineStr">
        <is>
          <t>인스타그램(전환)</t>
        </is>
      </c>
      <c r="E1173" s="133">
        <f>VLOOKUP(G1173,매칭테이블!D:E,2,0)</f>
        <v/>
      </c>
      <c r="G1173">
        <f>VLOOKUP(A1173,'카페24 매칭'!B:C,2,0)</f>
        <v/>
      </c>
      <c r="J1173" s="11" t="n">
        <v>477360</v>
      </c>
      <c r="K1173">
        <f>VLOOKUP($N1173,매칭테이블!$G:$J,2,0)*H1173</f>
        <v/>
      </c>
      <c r="L1173">
        <f>K1173-VLOOKUP($N1173,매칭테이블!$G:$J,3,0)*K1173</f>
        <v/>
      </c>
      <c r="M1173">
        <f>VLOOKUP($N1173,매칭테이블!$G:$J,4,0)*H1173</f>
        <v/>
      </c>
      <c r="N1173">
        <f>F1173&amp;E1173&amp;G1173&amp;I1173</f>
        <v/>
      </c>
    </row>
    <row r="1174" hidden="1" customFormat="1" s="133">
      <c r="B1174" s="150" t="n">
        <v>43942</v>
      </c>
      <c r="C1174" s="133">
        <f>TEXT(B1174,"aaa")</f>
        <v/>
      </c>
      <c r="D1174" s="133" t="inlineStr">
        <is>
          <t>인스타그램(전환)</t>
        </is>
      </c>
      <c r="E1174" s="133">
        <f>VLOOKUP(G1174,매칭테이블!D:E,2,0)</f>
        <v/>
      </c>
      <c r="G1174">
        <f>VLOOKUP(A1174,'카페24 매칭'!B:C,2,0)</f>
        <v/>
      </c>
      <c r="J1174" s="11" t="n">
        <v>385294</v>
      </c>
      <c r="K1174">
        <f>VLOOKUP($N1174,매칭테이블!$G:$J,2,0)*H1174</f>
        <v/>
      </c>
      <c r="L1174">
        <f>K1174-VLOOKUP($N1174,매칭테이블!$G:$J,3,0)*K1174</f>
        <v/>
      </c>
      <c r="M1174">
        <f>VLOOKUP($N1174,매칭테이블!$G:$J,4,0)*H1174</f>
        <v/>
      </c>
      <c r="N1174">
        <f>F1174&amp;E1174&amp;G1174&amp;I1174</f>
        <v/>
      </c>
    </row>
    <row r="1175" hidden="1" customFormat="1" s="133">
      <c r="B1175" s="150" t="n">
        <v>43943</v>
      </c>
      <c r="C1175" s="133">
        <f>TEXT(B1175,"aaa")</f>
        <v/>
      </c>
      <c r="D1175" s="133" t="inlineStr">
        <is>
          <t>인스타그램(전환)</t>
        </is>
      </c>
      <c r="E1175" s="133">
        <f>VLOOKUP(G1175,매칭테이블!D:E,2,0)</f>
        <v/>
      </c>
      <c r="G1175">
        <f>VLOOKUP(A1175,'카페24 매칭'!B:C,2,0)</f>
        <v/>
      </c>
      <c r="J1175" s="11" t="n">
        <v>382499</v>
      </c>
      <c r="K1175">
        <f>VLOOKUP($N1175,매칭테이블!$G:$J,2,0)*H1175</f>
        <v/>
      </c>
      <c r="L1175">
        <f>K1175-VLOOKUP($N1175,매칭테이블!$G:$J,3,0)*K1175</f>
        <v/>
      </c>
      <c r="M1175">
        <f>VLOOKUP($N1175,매칭테이블!$G:$J,4,0)*H1175</f>
        <v/>
      </c>
      <c r="N1175">
        <f>F1175&amp;E1175&amp;G1175&amp;I1175</f>
        <v/>
      </c>
    </row>
    <row r="1176" hidden="1" customFormat="1" s="133">
      <c r="B1176" s="150" t="n">
        <v>43944</v>
      </c>
      <c r="C1176" s="133">
        <f>TEXT(B1176,"aaa")</f>
        <v/>
      </c>
      <c r="D1176" s="133" t="inlineStr">
        <is>
          <t>인스타그램(전환)</t>
        </is>
      </c>
      <c r="E1176" s="133">
        <f>VLOOKUP(G1176,매칭테이블!D:E,2,0)</f>
        <v/>
      </c>
      <c r="G1176">
        <f>VLOOKUP(A1176,'카페24 매칭'!B:C,2,0)</f>
        <v/>
      </c>
      <c r="J1176" s="11" t="n">
        <v>441853</v>
      </c>
      <c r="K1176">
        <f>VLOOKUP($N1176,매칭테이블!$G:$J,2,0)*H1176</f>
        <v/>
      </c>
      <c r="L1176">
        <f>K1176-VLOOKUP($N1176,매칭테이블!$G:$J,3,0)*K1176</f>
        <v/>
      </c>
      <c r="M1176">
        <f>VLOOKUP($N1176,매칭테이블!$G:$J,4,0)*H1176</f>
        <v/>
      </c>
      <c r="N1176">
        <f>F1176&amp;E1176&amp;G1176&amp;I1176</f>
        <v/>
      </c>
    </row>
    <row r="1177" hidden="1" customFormat="1" s="133">
      <c r="B1177" s="150" t="n">
        <v>43945</v>
      </c>
      <c r="C1177" s="133">
        <f>TEXT(B1177,"aaa")</f>
        <v/>
      </c>
      <c r="D1177" s="133" t="inlineStr">
        <is>
          <t>인스타그램(전환)</t>
        </is>
      </c>
      <c r="E1177" s="133">
        <f>VLOOKUP(G1177,매칭테이블!D:E,2,0)</f>
        <v/>
      </c>
      <c r="G1177">
        <f>VLOOKUP(A1177,'카페24 매칭'!B:C,2,0)</f>
        <v/>
      </c>
      <c r="J1177" s="11" t="n">
        <v>462558</v>
      </c>
      <c r="K1177">
        <f>VLOOKUP($N1177,매칭테이블!$G:$J,2,0)*H1177</f>
        <v/>
      </c>
      <c r="L1177">
        <f>K1177-VLOOKUP($N1177,매칭테이블!$G:$J,3,0)*K1177</f>
        <v/>
      </c>
      <c r="M1177">
        <f>VLOOKUP($N1177,매칭테이블!$G:$J,4,0)*H1177</f>
        <v/>
      </c>
      <c r="N1177">
        <f>F1177&amp;E1177&amp;G1177&amp;I1177</f>
        <v/>
      </c>
    </row>
    <row r="1178" hidden="1" customFormat="1" s="133">
      <c r="B1178" s="150" t="n">
        <v>43946</v>
      </c>
      <c r="C1178" s="133">
        <f>TEXT(B1178,"aaa")</f>
        <v/>
      </c>
      <c r="D1178" s="133" t="inlineStr">
        <is>
          <t>인스타그램(전환)</t>
        </is>
      </c>
      <c r="E1178" s="133">
        <f>VLOOKUP(G1178,매칭테이블!D:E,2,0)</f>
        <v/>
      </c>
      <c r="G1178">
        <f>VLOOKUP(A1178,'카페24 매칭'!B:C,2,0)</f>
        <v/>
      </c>
      <c r="J1178" s="11" t="n">
        <v>498843</v>
      </c>
      <c r="K1178">
        <f>VLOOKUP($N1178,매칭테이블!$G:$J,2,0)*H1178</f>
        <v/>
      </c>
      <c r="L1178">
        <f>K1178-VLOOKUP($N1178,매칭테이블!$G:$J,3,0)*K1178</f>
        <v/>
      </c>
      <c r="M1178">
        <f>VLOOKUP($N1178,매칭테이블!$G:$J,4,0)*H1178</f>
        <v/>
      </c>
      <c r="N1178">
        <f>F1178&amp;E1178&amp;G1178&amp;I1178</f>
        <v/>
      </c>
    </row>
    <row r="1179" hidden="1" customFormat="1" s="133">
      <c r="B1179" s="150" t="n">
        <v>43947</v>
      </c>
      <c r="C1179" s="133">
        <f>TEXT(B1179,"aaa")</f>
        <v/>
      </c>
      <c r="D1179" s="133" t="inlineStr">
        <is>
          <t>인스타그램(전환)</t>
        </is>
      </c>
      <c r="E1179" s="133">
        <f>VLOOKUP(G1179,매칭테이블!D:E,2,0)</f>
        <v/>
      </c>
      <c r="G1179">
        <f>VLOOKUP(A1179,'카페24 매칭'!B:C,2,0)</f>
        <v/>
      </c>
      <c r="J1179" s="11" t="n">
        <v>500575</v>
      </c>
      <c r="K1179">
        <f>VLOOKUP($N1179,매칭테이블!$G:$J,2,0)*H1179</f>
        <v/>
      </c>
      <c r="L1179">
        <f>K1179-VLOOKUP($N1179,매칭테이블!$G:$J,3,0)*K1179</f>
        <v/>
      </c>
      <c r="M1179">
        <f>VLOOKUP($N1179,매칭테이블!$G:$J,4,0)*H1179</f>
        <v/>
      </c>
      <c r="N1179">
        <f>F1179&amp;E1179&amp;G1179&amp;I1179</f>
        <v/>
      </c>
    </row>
    <row r="1180" hidden="1" customFormat="1" s="133">
      <c r="B1180" s="150" t="n">
        <v>43948</v>
      </c>
      <c r="C1180" s="133">
        <f>TEXT(B1180,"aaa")</f>
        <v/>
      </c>
      <c r="D1180" s="133" t="inlineStr">
        <is>
          <t>인스타그램(전환)</t>
        </is>
      </c>
      <c r="E1180" s="133">
        <f>VLOOKUP(G1180,매칭테이블!D:E,2,0)</f>
        <v/>
      </c>
      <c r="G1180">
        <f>VLOOKUP(A1180,'카페24 매칭'!B:C,2,0)</f>
        <v/>
      </c>
      <c r="J1180" s="11" t="n">
        <v>483769</v>
      </c>
      <c r="K1180">
        <f>VLOOKUP($N1180,매칭테이블!$G:$J,2,0)*H1180</f>
        <v/>
      </c>
      <c r="L1180">
        <f>K1180-VLOOKUP($N1180,매칭테이블!$G:$J,3,0)*K1180</f>
        <v/>
      </c>
      <c r="M1180">
        <f>VLOOKUP($N1180,매칭테이블!$G:$J,4,0)*H1180</f>
        <v/>
      </c>
      <c r="N1180">
        <f>F1180&amp;E1180&amp;G1180&amp;I1180</f>
        <v/>
      </c>
    </row>
    <row r="1181" hidden="1" customFormat="1" s="133">
      <c r="B1181" s="150" t="n">
        <v>43949</v>
      </c>
      <c r="C1181" s="133">
        <f>TEXT(B1181,"aaa")</f>
        <v/>
      </c>
      <c r="D1181" s="133" t="inlineStr">
        <is>
          <t>인스타그램(전환)</t>
        </is>
      </c>
      <c r="E1181" s="133">
        <f>VLOOKUP(G1181,매칭테이블!D:E,2,0)</f>
        <v/>
      </c>
      <c r="G1181">
        <f>VLOOKUP(A1181,'카페24 매칭'!B:C,2,0)</f>
        <v/>
      </c>
      <c r="J1181" s="11" t="n">
        <v>483464</v>
      </c>
      <c r="K1181">
        <f>VLOOKUP($N1181,매칭테이블!$G:$J,2,0)*H1181</f>
        <v/>
      </c>
      <c r="L1181">
        <f>K1181-VLOOKUP($N1181,매칭테이블!$G:$J,3,0)*K1181</f>
        <v/>
      </c>
      <c r="M1181">
        <f>VLOOKUP($N1181,매칭테이블!$G:$J,4,0)*H1181</f>
        <v/>
      </c>
      <c r="N1181">
        <f>F1181&amp;E1181&amp;G1181&amp;I1181</f>
        <v/>
      </c>
    </row>
    <row r="1182" hidden="1" customFormat="1" s="133">
      <c r="B1182" s="150" t="n">
        <v>43950</v>
      </c>
      <c r="C1182" s="133">
        <f>TEXT(B1182,"aaa")</f>
        <v/>
      </c>
      <c r="D1182" s="133" t="inlineStr">
        <is>
          <t>인스타그램(전환)</t>
        </is>
      </c>
      <c r="E1182" s="133">
        <f>VLOOKUP(G1182,매칭테이블!D:E,2,0)</f>
        <v/>
      </c>
      <c r="G1182">
        <f>VLOOKUP(A1182,'카페24 매칭'!B:C,2,0)</f>
        <v/>
      </c>
      <c r="J1182" s="11" t="n">
        <v>614832</v>
      </c>
      <c r="K1182">
        <f>VLOOKUP($N1182,매칭테이블!$G:$J,2,0)*H1182</f>
        <v/>
      </c>
      <c r="L1182">
        <f>K1182-VLOOKUP($N1182,매칭테이블!$G:$J,3,0)*K1182</f>
        <v/>
      </c>
      <c r="M1182">
        <f>VLOOKUP($N1182,매칭테이블!$G:$J,4,0)*H1182</f>
        <v/>
      </c>
      <c r="N1182">
        <f>F1182&amp;E1182&amp;G1182&amp;I1182</f>
        <v/>
      </c>
    </row>
    <row r="1183" hidden="1" customFormat="1" s="133">
      <c r="B1183" s="150" t="n">
        <v>43951</v>
      </c>
      <c r="C1183" s="133">
        <f>TEXT(B1183,"aaa")</f>
        <v/>
      </c>
      <c r="D1183" s="133" t="inlineStr">
        <is>
          <t>인스타그램(전환)</t>
        </is>
      </c>
      <c r="E1183" s="133">
        <f>VLOOKUP(G1183,매칭테이블!D:E,2,0)</f>
        <v/>
      </c>
      <c r="G1183">
        <f>VLOOKUP(A1183,'카페24 매칭'!B:C,2,0)</f>
        <v/>
      </c>
      <c r="J1183" s="11" t="n">
        <v>554402</v>
      </c>
      <c r="K1183">
        <f>VLOOKUP($N1183,매칭테이블!$G:$J,2,0)*H1183</f>
        <v/>
      </c>
      <c r="L1183">
        <f>K1183-VLOOKUP($N1183,매칭테이블!$G:$J,3,0)*K1183</f>
        <v/>
      </c>
      <c r="M1183">
        <f>VLOOKUP($N1183,매칭테이블!$G:$J,4,0)*H1183</f>
        <v/>
      </c>
      <c r="N1183">
        <f>F1183&amp;E1183&amp;G1183&amp;I1183</f>
        <v/>
      </c>
    </row>
    <row r="1184" hidden="1" customFormat="1" s="133">
      <c r="B1184" s="150" t="n">
        <v>43927</v>
      </c>
      <c r="C1184" s="133">
        <f>TEXT(B1184,"aaa")</f>
        <v/>
      </c>
      <c r="D1184" s="133" t="inlineStr">
        <is>
          <t>인스타그램(리타게팅 전환)</t>
        </is>
      </c>
      <c r="E1184" s="133">
        <f>VLOOKUP(G1184,매칭테이블!D:E,2,0)</f>
        <v/>
      </c>
      <c r="G1184">
        <f>VLOOKUP(A1184,'카페24 매칭'!B:C,2,0)</f>
        <v/>
      </c>
      <c r="J1184" s="11" t="n">
        <v>100119</v>
      </c>
      <c r="K1184">
        <f>VLOOKUP($N1184,매칭테이블!$G:$J,2,0)*H1184</f>
        <v/>
      </c>
      <c r="L1184">
        <f>K1184-VLOOKUP($N1184,매칭테이블!$G:$J,3,0)*K1184</f>
        <v/>
      </c>
      <c r="M1184">
        <f>VLOOKUP($N1184,매칭테이블!$G:$J,4,0)*H1184</f>
        <v/>
      </c>
      <c r="N1184">
        <f>F1184&amp;E1184&amp;G1184&amp;I1184</f>
        <v/>
      </c>
    </row>
    <row r="1185" hidden="1" customFormat="1" s="133">
      <c r="B1185" s="150" t="n">
        <v>43928</v>
      </c>
      <c r="C1185" s="133">
        <f>TEXT(B1185,"aaa")</f>
        <v/>
      </c>
      <c r="D1185" s="133" t="inlineStr">
        <is>
          <t>인스타그램(리타게팅 전환)</t>
        </is>
      </c>
      <c r="E1185" s="133">
        <f>VLOOKUP(G1185,매칭테이블!D:E,2,0)</f>
        <v/>
      </c>
      <c r="G1185">
        <f>VLOOKUP(A1185,'카페24 매칭'!B:C,2,0)</f>
        <v/>
      </c>
      <c r="J1185" s="11" t="n">
        <v>97230</v>
      </c>
      <c r="K1185">
        <f>VLOOKUP($N1185,매칭테이블!$G:$J,2,0)*H1185</f>
        <v/>
      </c>
      <c r="L1185">
        <f>K1185-VLOOKUP($N1185,매칭테이블!$G:$J,3,0)*K1185</f>
        <v/>
      </c>
      <c r="M1185">
        <f>VLOOKUP($N1185,매칭테이블!$G:$J,4,0)*H1185</f>
        <v/>
      </c>
      <c r="N1185">
        <f>F1185&amp;E1185&amp;G1185&amp;I1185</f>
        <v/>
      </c>
    </row>
    <row r="1186" hidden="1" customFormat="1" s="133">
      <c r="B1186" s="150" t="n">
        <v>43929</v>
      </c>
      <c r="C1186" s="133">
        <f>TEXT(B1186,"aaa")</f>
        <v/>
      </c>
      <c r="D1186" s="133" t="inlineStr">
        <is>
          <t>인스타그램(리타게팅 전환)</t>
        </is>
      </c>
      <c r="E1186" s="133">
        <f>VLOOKUP(G1186,매칭테이블!D:E,2,0)</f>
        <v/>
      </c>
      <c r="G1186">
        <f>VLOOKUP(A1186,'카페24 매칭'!B:C,2,0)</f>
        <v/>
      </c>
      <c r="J1186" s="11" t="n">
        <v>100566</v>
      </c>
      <c r="K1186">
        <f>VLOOKUP($N1186,매칭테이블!$G:$J,2,0)*H1186</f>
        <v/>
      </c>
      <c r="L1186">
        <f>K1186-VLOOKUP($N1186,매칭테이블!$G:$J,3,0)*K1186</f>
        <v/>
      </c>
      <c r="M1186">
        <f>VLOOKUP($N1186,매칭테이블!$G:$J,4,0)*H1186</f>
        <v/>
      </c>
      <c r="N1186">
        <f>F1186&amp;E1186&amp;G1186&amp;I1186</f>
        <v/>
      </c>
    </row>
    <row r="1187" hidden="1" customFormat="1" s="133">
      <c r="B1187" s="150" t="n">
        <v>43930</v>
      </c>
      <c r="C1187" s="133">
        <f>TEXT(B1187,"aaa")</f>
        <v/>
      </c>
      <c r="D1187" s="133" t="inlineStr">
        <is>
          <t>인스타그램(리타게팅 전환)</t>
        </is>
      </c>
      <c r="E1187" s="133">
        <f>VLOOKUP(G1187,매칭테이블!D:E,2,0)</f>
        <v/>
      </c>
      <c r="G1187">
        <f>VLOOKUP(A1187,'카페24 매칭'!B:C,2,0)</f>
        <v/>
      </c>
      <c r="J1187" s="11" t="n">
        <v>100375</v>
      </c>
      <c r="K1187">
        <f>VLOOKUP($N1187,매칭테이블!$G:$J,2,0)*H1187</f>
        <v/>
      </c>
      <c r="L1187">
        <f>K1187-VLOOKUP($N1187,매칭테이블!$G:$J,3,0)*K1187</f>
        <v/>
      </c>
      <c r="M1187">
        <f>VLOOKUP($N1187,매칭테이블!$G:$J,4,0)*H1187</f>
        <v/>
      </c>
      <c r="N1187">
        <f>F1187&amp;E1187&amp;G1187&amp;I1187</f>
        <v/>
      </c>
    </row>
    <row r="1188" hidden="1" customFormat="1" s="133">
      <c r="B1188" s="150" t="n">
        <v>43931</v>
      </c>
      <c r="C1188" s="133">
        <f>TEXT(B1188,"aaa")</f>
        <v/>
      </c>
      <c r="D1188" s="133" t="inlineStr">
        <is>
          <t>인스타그램(리타게팅 전환)</t>
        </is>
      </c>
      <c r="E1188" s="133">
        <f>VLOOKUP(G1188,매칭테이블!D:E,2,0)</f>
        <v/>
      </c>
      <c r="G1188">
        <f>VLOOKUP(A1188,'카페24 매칭'!B:C,2,0)</f>
        <v/>
      </c>
      <c r="J1188" s="11" t="n">
        <v>96880</v>
      </c>
      <c r="K1188">
        <f>VLOOKUP($N1188,매칭테이블!$G:$J,2,0)*H1188</f>
        <v/>
      </c>
      <c r="L1188">
        <f>K1188-VLOOKUP($N1188,매칭테이블!$G:$J,3,0)*K1188</f>
        <v/>
      </c>
      <c r="M1188">
        <f>VLOOKUP($N1188,매칭테이블!$G:$J,4,0)*H1188</f>
        <v/>
      </c>
      <c r="N1188">
        <f>F1188&amp;E1188&amp;G1188&amp;I1188</f>
        <v/>
      </c>
    </row>
    <row r="1189" hidden="1" customFormat="1" s="133">
      <c r="B1189" s="150" t="n">
        <v>43932</v>
      </c>
      <c r="C1189" s="133">
        <f>TEXT(B1189,"aaa")</f>
        <v/>
      </c>
      <c r="D1189" s="133" t="inlineStr">
        <is>
          <t>인스타그램(리타게팅 전환)</t>
        </is>
      </c>
      <c r="E1189" s="133">
        <f>VLOOKUP(G1189,매칭테이블!D:E,2,0)</f>
        <v/>
      </c>
      <c r="G1189">
        <f>VLOOKUP(A1189,'카페24 매칭'!B:C,2,0)</f>
        <v/>
      </c>
      <c r="J1189" s="11" t="n">
        <v>104298</v>
      </c>
      <c r="K1189">
        <f>VLOOKUP($N1189,매칭테이블!$G:$J,2,0)*H1189</f>
        <v/>
      </c>
      <c r="L1189">
        <f>K1189-VLOOKUP($N1189,매칭테이블!$G:$J,3,0)*K1189</f>
        <v/>
      </c>
      <c r="M1189">
        <f>VLOOKUP($N1189,매칭테이블!$G:$J,4,0)*H1189</f>
        <v/>
      </c>
      <c r="N1189">
        <f>F1189&amp;E1189&amp;G1189&amp;I1189</f>
        <v/>
      </c>
    </row>
    <row r="1190" hidden="1" customFormat="1" s="133">
      <c r="B1190" s="150" t="n">
        <v>43933</v>
      </c>
      <c r="C1190" s="133">
        <f>TEXT(B1190,"aaa")</f>
        <v/>
      </c>
      <c r="D1190" s="133" t="inlineStr">
        <is>
          <t>인스타그램(리타게팅 전환)</t>
        </is>
      </c>
      <c r="E1190" s="133">
        <f>VLOOKUP(G1190,매칭테이블!D:E,2,0)</f>
        <v/>
      </c>
      <c r="G1190">
        <f>VLOOKUP(A1190,'카페24 매칭'!B:C,2,0)</f>
        <v/>
      </c>
      <c r="J1190" s="11" t="n">
        <v>100533</v>
      </c>
      <c r="K1190">
        <f>VLOOKUP($N1190,매칭테이블!$G:$J,2,0)*H1190</f>
        <v/>
      </c>
      <c r="L1190">
        <f>K1190-VLOOKUP($N1190,매칭테이블!$G:$J,3,0)*K1190</f>
        <v/>
      </c>
      <c r="M1190">
        <f>VLOOKUP($N1190,매칭테이블!$G:$J,4,0)*H1190</f>
        <v/>
      </c>
      <c r="N1190">
        <f>F1190&amp;E1190&amp;G1190&amp;I1190</f>
        <v/>
      </c>
    </row>
    <row r="1191" hidden="1" customFormat="1" s="133">
      <c r="B1191" s="150" t="n">
        <v>43934</v>
      </c>
      <c r="C1191" s="133">
        <f>TEXT(B1191,"aaa")</f>
        <v/>
      </c>
      <c r="D1191" s="133" t="inlineStr">
        <is>
          <t>인스타그램(리타게팅 전환)</t>
        </is>
      </c>
      <c r="E1191" s="133">
        <f>VLOOKUP(G1191,매칭테이블!D:E,2,0)</f>
        <v/>
      </c>
      <c r="G1191">
        <f>VLOOKUP(A1191,'카페24 매칭'!B:C,2,0)</f>
        <v/>
      </c>
      <c r="J1191" s="11" t="n">
        <v>97614</v>
      </c>
      <c r="K1191">
        <f>VLOOKUP($N1191,매칭테이블!$G:$J,2,0)*H1191</f>
        <v/>
      </c>
      <c r="L1191">
        <f>K1191-VLOOKUP($N1191,매칭테이블!$G:$J,3,0)*K1191</f>
        <v/>
      </c>
      <c r="M1191">
        <f>VLOOKUP($N1191,매칭테이블!$G:$J,4,0)*H1191</f>
        <v/>
      </c>
      <c r="N1191">
        <f>F1191&amp;E1191&amp;G1191&amp;I1191</f>
        <v/>
      </c>
    </row>
    <row r="1192" hidden="1" customFormat="1" s="133">
      <c r="B1192" s="150" t="n">
        <v>43935</v>
      </c>
      <c r="C1192" s="133">
        <f>TEXT(B1192,"aaa")</f>
        <v/>
      </c>
      <c r="D1192" s="133" t="inlineStr">
        <is>
          <t>인스타그램(리타게팅 전환)</t>
        </is>
      </c>
      <c r="E1192" s="133">
        <f>VLOOKUP(G1192,매칭테이블!D:E,2,0)</f>
        <v/>
      </c>
      <c r="G1192">
        <f>VLOOKUP(A1192,'카페24 매칭'!B:C,2,0)</f>
        <v/>
      </c>
      <c r="J1192" s="11" t="n">
        <v>99229</v>
      </c>
      <c r="K1192">
        <f>VLOOKUP($N1192,매칭테이블!$G:$J,2,0)*H1192</f>
        <v/>
      </c>
      <c r="L1192">
        <f>K1192-VLOOKUP($N1192,매칭테이블!$G:$J,3,0)*K1192</f>
        <v/>
      </c>
      <c r="M1192">
        <f>VLOOKUP($N1192,매칭테이블!$G:$J,4,0)*H1192</f>
        <v/>
      </c>
      <c r="N1192">
        <f>F1192&amp;E1192&amp;G1192&amp;I1192</f>
        <v/>
      </c>
    </row>
    <row r="1193" hidden="1" customFormat="1" s="133">
      <c r="B1193" s="150" t="n">
        <v>43936</v>
      </c>
      <c r="C1193" s="133">
        <f>TEXT(B1193,"aaa")</f>
        <v/>
      </c>
      <c r="D1193" s="133" t="inlineStr">
        <is>
          <t>인스타그램(리타게팅 전환)</t>
        </is>
      </c>
      <c r="E1193" s="133">
        <f>VLOOKUP(G1193,매칭테이블!D:E,2,0)</f>
        <v/>
      </c>
      <c r="G1193">
        <f>VLOOKUP(A1193,'카페24 매칭'!B:C,2,0)</f>
        <v/>
      </c>
      <c r="J1193" s="11" t="n">
        <v>101170</v>
      </c>
      <c r="K1193">
        <f>VLOOKUP($N1193,매칭테이블!$G:$J,2,0)*H1193</f>
        <v/>
      </c>
      <c r="L1193">
        <f>K1193-VLOOKUP($N1193,매칭테이블!$G:$J,3,0)*K1193</f>
        <v/>
      </c>
      <c r="M1193">
        <f>VLOOKUP($N1193,매칭테이블!$G:$J,4,0)*H1193</f>
        <v/>
      </c>
      <c r="N1193">
        <f>F1193&amp;E1193&amp;G1193&amp;I1193</f>
        <v/>
      </c>
    </row>
    <row r="1194" hidden="1" customFormat="1" s="133">
      <c r="B1194" s="150" t="n">
        <v>43937</v>
      </c>
      <c r="C1194" s="133">
        <f>TEXT(B1194,"aaa")</f>
        <v/>
      </c>
      <c r="D1194" s="133" t="inlineStr">
        <is>
          <t>인스타그램(리타게팅 전환)</t>
        </is>
      </c>
      <c r="E1194" s="133">
        <f>VLOOKUP(G1194,매칭테이블!D:E,2,0)</f>
        <v/>
      </c>
      <c r="G1194">
        <f>VLOOKUP(A1194,'카페24 매칭'!B:C,2,0)</f>
        <v/>
      </c>
      <c r="J1194" s="11" t="n">
        <v>96795</v>
      </c>
      <c r="K1194">
        <f>VLOOKUP($N1194,매칭테이블!$G:$J,2,0)*H1194</f>
        <v/>
      </c>
      <c r="L1194">
        <f>K1194-VLOOKUP($N1194,매칭테이블!$G:$J,3,0)*K1194</f>
        <v/>
      </c>
      <c r="M1194">
        <f>VLOOKUP($N1194,매칭테이블!$G:$J,4,0)*H1194</f>
        <v/>
      </c>
      <c r="N1194">
        <f>F1194&amp;E1194&amp;G1194&amp;I1194</f>
        <v/>
      </c>
    </row>
    <row r="1195" hidden="1" customFormat="1" s="133">
      <c r="B1195" s="150" t="n">
        <v>43938</v>
      </c>
      <c r="C1195" s="133">
        <f>TEXT(B1195,"aaa")</f>
        <v/>
      </c>
      <c r="D1195" s="133" t="inlineStr">
        <is>
          <t>인스타그램(리타게팅 전환)</t>
        </is>
      </c>
      <c r="E1195" s="133">
        <f>VLOOKUP(G1195,매칭테이블!D:E,2,0)</f>
        <v/>
      </c>
      <c r="G1195">
        <f>VLOOKUP(A1195,'카페24 매칭'!B:C,2,0)</f>
        <v/>
      </c>
      <c r="J1195" s="11" t="n">
        <v>98991</v>
      </c>
      <c r="K1195">
        <f>VLOOKUP($N1195,매칭테이블!$G:$J,2,0)*H1195</f>
        <v/>
      </c>
      <c r="L1195">
        <f>K1195-VLOOKUP($N1195,매칭테이블!$G:$J,3,0)*K1195</f>
        <v/>
      </c>
      <c r="M1195">
        <f>VLOOKUP($N1195,매칭테이블!$G:$J,4,0)*H1195</f>
        <v/>
      </c>
      <c r="N1195">
        <f>F1195&amp;E1195&amp;G1195&amp;I1195</f>
        <v/>
      </c>
    </row>
    <row r="1196" hidden="1" customFormat="1" s="133">
      <c r="B1196" s="150" t="n">
        <v>43939</v>
      </c>
      <c r="C1196" s="133">
        <f>TEXT(B1196,"aaa")</f>
        <v/>
      </c>
      <c r="D1196" s="133" t="inlineStr">
        <is>
          <t>인스타그램(리타게팅 전환)</t>
        </is>
      </c>
      <c r="E1196" s="133">
        <f>VLOOKUP(G1196,매칭테이블!D:E,2,0)</f>
        <v/>
      </c>
      <c r="G1196">
        <f>VLOOKUP(A1196,'카페24 매칭'!B:C,2,0)</f>
        <v/>
      </c>
      <c r="J1196" s="11" t="n">
        <v>105668</v>
      </c>
      <c r="K1196">
        <f>VLOOKUP($N1196,매칭테이블!$G:$J,2,0)*H1196</f>
        <v/>
      </c>
      <c r="L1196">
        <f>K1196-VLOOKUP($N1196,매칭테이블!$G:$J,3,0)*K1196</f>
        <v/>
      </c>
      <c r="M1196">
        <f>VLOOKUP($N1196,매칭테이블!$G:$J,4,0)*H1196</f>
        <v/>
      </c>
      <c r="N1196">
        <f>F1196&amp;E1196&amp;G1196&amp;I1196</f>
        <v/>
      </c>
    </row>
    <row r="1197" hidden="1" customFormat="1" s="133">
      <c r="B1197" s="150" t="n">
        <v>43940</v>
      </c>
      <c r="C1197" s="133">
        <f>TEXT(B1197,"aaa")</f>
        <v/>
      </c>
      <c r="D1197" s="133" t="inlineStr">
        <is>
          <t>인스타그램(리타게팅 전환)</t>
        </is>
      </c>
      <c r="E1197" s="133">
        <f>VLOOKUP(G1197,매칭테이블!D:E,2,0)</f>
        <v/>
      </c>
      <c r="G1197">
        <f>VLOOKUP(A1197,'카페24 매칭'!B:C,2,0)</f>
        <v/>
      </c>
      <c r="J1197" s="11" t="n">
        <v>100894</v>
      </c>
      <c r="K1197">
        <f>VLOOKUP($N1197,매칭테이블!$G:$J,2,0)*H1197</f>
        <v/>
      </c>
      <c r="L1197">
        <f>K1197-VLOOKUP($N1197,매칭테이블!$G:$J,3,0)*K1197</f>
        <v/>
      </c>
      <c r="M1197">
        <f>VLOOKUP($N1197,매칭테이블!$G:$J,4,0)*H1197</f>
        <v/>
      </c>
      <c r="N1197">
        <f>F1197&amp;E1197&amp;G1197&amp;I1197</f>
        <v/>
      </c>
    </row>
    <row r="1198" hidden="1" customFormat="1" s="133">
      <c r="B1198" s="150" t="n">
        <v>43941</v>
      </c>
      <c r="C1198" s="133">
        <f>TEXT(B1198,"aaa")</f>
        <v/>
      </c>
      <c r="D1198" s="133" t="inlineStr">
        <is>
          <t>인스타그램(리타게팅 전환)</t>
        </is>
      </c>
      <c r="E1198" s="133">
        <f>VLOOKUP(G1198,매칭테이블!D:E,2,0)</f>
        <v/>
      </c>
      <c r="G1198">
        <f>VLOOKUP(A1198,'카페24 매칭'!B:C,2,0)</f>
        <v/>
      </c>
      <c r="J1198" s="11" t="n">
        <v>98923</v>
      </c>
      <c r="K1198">
        <f>VLOOKUP($N1198,매칭테이블!$G:$J,2,0)*H1198</f>
        <v/>
      </c>
      <c r="L1198">
        <f>K1198-VLOOKUP($N1198,매칭테이블!$G:$J,3,0)*K1198</f>
        <v/>
      </c>
      <c r="M1198">
        <f>VLOOKUP($N1198,매칭테이블!$G:$J,4,0)*H1198</f>
        <v/>
      </c>
      <c r="N1198">
        <f>F1198&amp;E1198&amp;G1198&amp;I1198</f>
        <v/>
      </c>
    </row>
    <row r="1199" hidden="1" customFormat="1" s="133">
      <c r="B1199" s="150" t="n">
        <v>43942</v>
      </c>
      <c r="C1199" s="133">
        <f>TEXT(B1199,"aaa")</f>
        <v/>
      </c>
      <c r="D1199" s="133" t="inlineStr">
        <is>
          <t>인스타그램(리타게팅 전환)</t>
        </is>
      </c>
      <c r="E1199" s="133">
        <f>VLOOKUP(G1199,매칭테이블!D:E,2,0)</f>
        <v/>
      </c>
      <c r="G1199">
        <f>VLOOKUP(A1199,'카페24 매칭'!B:C,2,0)</f>
        <v/>
      </c>
      <c r="J1199" s="11" t="n">
        <v>99858</v>
      </c>
      <c r="K1199">
        <f>VLOOKUP($N1199,매칭테이블!$G:$J,2,0)*H1199</f>
        <v/>
      </c>
      <c r="L1199">
        <f>K1199-VLOOKUP($N1199,매칭테이블!$G:$J,3,0)*K1199</f>
        <v/>
      </c>
      <c r="M1199">
        <f>VLOOKUP($N1199,매칭테이블!$G:$J,4,0)*H1199</f>
        <v/>
      </c>
      <c r="N1199">
        <f>F1199&amp;E1199&amp;G1199&amp;I1199</f>
        <v/>
      </c>
    </row>
    <row r="1200" hidden="1" customFormat="1" s="133">
      <c r="B1200" s="150" t="n">
        <v>43943</v>
      </c>
      <c r="C1200" s="133">
        <f>TEXT(B1200,"aaa")</f>
        <v/>
      </c>
      <c r="D1200" s="133" t="inlineStr">
        <is>
          <t>인스타그램(리타게팅 전환)</t>
        </is>
      </c>
      <c r="E1200" s="133">
        <f>VLOOKUP(G1200,매칭테이블!D:E,2,0)</f>
        <v/>
      </c>
      <c r="G1200">
        <f>VLOOKUP(A1200,'카페24 매칭'!B:C,2,0)</f>
        <v/>
      </c>
      <c r="J1200" s="11" t="n">
        <v>97027</v>
      </c>
      <c r="K1200">
        <f>VLOOKUP($N1200,매칭테이블!$G:$J,2,0)*H1200</f>
        <v/>
      </c>
      <c r="L1200">
        <f>K1200-VLOOKUP($N1200,매칭테이블!$G:$J,3,0)*K1200</f>
        <v/>
      </c>
      <c r="M1200">
        <f>VLOOKUP($N1200,매칭테이블!$G:$J,4,0)*H1200</f>
        <v/>
      </c>
      <c r="N1200">
        <f>F1200&amp;E1200&amp;G1200&amp;I1200</f>
        <v/>
      </c>
    </row>
    <row r="1201" hidden="1" customFormat="1" s="133">
      <c r="B1201" s="150" t="n">
        <v>43944</v>
      </c>
      <c r="C1201" s="133">
        <f>TEXT(B1201,"aaa")</f>
        <v/>
      </c>
      <c r="D1201" s="133" t="inlineStr">
        <is>
          <t>인스타그램(리타게팅 전환)</t>
        </is>
      </c>
      <c r="E1201" s="133">
        <f>VLOOKUP(G1201,매칭테이블!D:E,2,0)</f>
        <v/>
      </c>
      <c r="G1201">
        <f>VLOOKUP(A1201,'카페24 매칭'!B:C,2,0)</f>
        <v/>
      </c>
      <c r="J1201" s="11" t="n">
        <v>100389</v>
      </c>
      <c r="K1201">
        <f>VLOOKUP($N1201,매칭테이블!$G:$J,2,0)*H1201</f>
        <v/>
      </c>
      <c r="L1201">
        <f>K1201-VLOOKUP($N1201,매칭테이블!$G:$J,3,0)*K1201</f>
        <v/>
      </c>
      <c r="M1201">
        <f>VLOOKUP($N1201,매칭테이블!$G:$J,4,0)*H1201</f>
        <v/>
      </c>
      <c r="N1201">
        <f>F1201&amp;E1201&amp;G1201&amp;I1201</f>
        <v/>
      </c>
    </row>
    <row r="1202" hidden="1" customFormat="1" s="133">
      <c r="B1202" s="150" t="n">
        <v>43945</v>
      </c>
      <c r="C1202" s="133">
        <f>TEXT(B1202,"aaa")</f>
        <v/>
      </c>
      <c r="D1202" s="133" t="inlineStr">
        <is>
          <t>인스타그램(리타게팅 전환)</t>
        </is>
      </c>
      <c r="E1202" s="133">
        <f>VLOOKUP(G1202,매칭테이블!D:E,2,0)</f>
        <v/>
      </c>
      <c r="G1202">
        <f>VLOOKUP(A1202,'카페24 매칭'!B:C,2,0)</f>
        <v/>
      </c>
      <c r="J1202" s="11" t="n">
        <v>98399</v>
      </c>
      <c r="K1202">
        <f>VLOOKUP($N1202,매칭테이블!$G:$J,2,0)*H1202</f>
        <v/>
      </c>
      <c r="L1202">
        <f>K1202-VLOOKUP($N1202,매칭테이블!$G:$J,3,0)*K1202</f>
        <v/>
      </c>
      <c r="M1202">
        <f>VLOOKUP($N1202,매칭테이블!$G:$J,4,0)*H1202</f>
        <v/>
      </c>
      <c r="N1202">
        <f>F1202&amp;E1202&amp;G1202&amp;I1202</f>
        <v/>
      </c>
    </row>
    <row r="1203" hidden="1" customFormat="1" s="133">
      <c r="B1203" s="150" t="n">
        <v>43946</v>
      </c>
      <c r="C1203" s="133">
        <f>TEXT(B1203,"aaa")</f>
        <v/>
      </c>
      <c r="D1203" s="133" t="inlineStr">
        <is>
          <t>인스타그램(리타게팅 전환)</t>
        </is>
      </c>
      <c r="E1203" s="133">
        <f>VLOOKUP(G1203,매칭테이블!D:E,2,0)</f>
        <v/>
      </c>
      <c r="G1203">
        <f>VLOOKUP(A1203,'카페24 매칭'!B:C,2,0)</f>
        <v/>
      </c>
      <c r="J1203" s="11" t="n">
        <v>104503</v>
      </c>
      <c r="K1203">
        <f>VLOOKUP($N1203,매칭테이블!$G:$J,2,0)*H1203</f>
        <v/>
      </c>
      <c r="L1203">
        <f>K1203-VLOOKUP($N1203,매칭테이블!$G:$J,3,0)*K1203</f>
        <v/>
      </c>
      <c r="M1203">
        <f>VLOOKUP($N1203,매칭테이블!$G:$J,4,0)*H1203</f>
        <v/>
      </c>
      <c r="N1203">
        <f>F1203&amp;E1203&amp;G1203&amp;I1203</f>
        <v/>
      </c>
    </row>
    <row r="1204" hidden="1" customFormat="1" s="133">
      <c r="B1204" s="150" t="n">
        <v>43947</v>
      </c>
      <c r="C1204" s="133">
        <f>TEXT(B1204,"aaa")</f>
        <v/>
      </c>
      <c r="D1204" s="133" t="inlineStr">
        <is>
          <t>인스타그램(리타게팅 전환)</t>
        </is>
      </c>
      <c r="E1204" s="133">
        <f>VLOOKUP(G1204,매칭테이블!D:E,2,0)</f>
        <v/>
      </c>
      <c r="G1204">
        <f>VLOOKUP(A1204,'카페24 매칭'!B:C,2,0)</f>
        <v/>
      </c>
      <c r="J1204" s="11" t="n">
        <v>100416</v>
      </c>
      <c r="K1204">
        <f>VLOOKUP($N1204,매칭테이블!$G:$J,2,0)*H1204</f>
        <v/>
      </c>
      <c r="L1204">
        <f>K1204-VLOOKUP($N1204,매칭테이블!$G:$J,3,0)*K1204</f>
        <v/>
      </c>
      <c r="M1204">
        <f>VLOOKUP($N1204,매칭테이블!$G:$J,4,0)*H1204</f>
        <v/>
      </c>
      <c r="N1204">
        <f>F1204&amp;E1204&amp;G1204&amp;I1204</f>
        <v/>
      </c>
    </row>
    <row r="1205" hidden="1" customFormat="1" s="133">
      <c r="B1205" s="150" t="n">
        <v>43948</v>
      </c>
      <c r="C1205" s="133">
        <f>TEXT(B1205,"aaa")</f>
        <v/>
      </c>
      <c r="D1205" s="133" t="inlineStr">
        <is>
          <t>인스타그램(리타게팅 전환)</t>
        </is>
      </c>
      <c r="E1205" s="133">
        <f>VLOOKUP(G1205,매칭테이블!D:E,2,0)</f>
        <v/>
      </c>
      <c r="G1205">
        <f>VLOOKUP(A1205,'카페24 매칭'!B:C,2,0)</f>
        <v/>
      </c>
      <c r="J1205" s="11" t="n">
        <v>98748</v>
      </c>
      <c r="K1205">
        <f>VLOOKUP($N1205,매칭테이블!$G:$J,2,0)*H1205</f>
        <v/>
      </c>
      <c r="L1205">
        <f>K1205-VLOOKUP($N1205,매칭테이블!$G:$J,3,0)*K1205</f>
        <v/>
      </c>
      <c r="M1205">
        <f>VLOOKUP($N1205,매칭테이블!$G:$J,4,0)*H1205</f>
        <v/>
      </c>
      <c r="N1205">
        <f>F1205&amp;E1205&amp;G1205&amp;I1205</f>
        <v/>
      </c>
    </row>
    <row r="1206" hidden="1" customFormat="1" s="133">
      <c r="B1206" s="150" t="n">
        <v>43949</v>
      </c>
      <c r="C1206" s="133">
        <f>TEXT(B1206,"aaa")</f>
        <v/>
      </c>
      <c r="D1206" s="133" t="inlineStr">
        <is>
          <t>인스타그램(리타게팅 전환)</t>
        </is>
      </c>
      <c r="E1206" s="133">
        <f>VLOOKUP(G1206,매칭테이블!D:E,2,0)</f>
        <v/>
      </c>
      <c r="G1206">
        <f>VLOOKUP(A1206,'카페24 매칭'!B:C,2,0)</f>
        <v/>
      </c>
      <c r="J1206" s="11" t="n">
        <v>97518</v>
      </c>
      <c r="K1206">
        <f>VLOOKUP($N1206,매칭테이블!$G:$J,2,0)*H1206</f>
        <v/>
      </c>
      <c r="L1206">
        <f>K1206-VLOOKUP($N1206,매칭테이블!$G:$J,3,0)*K1206</f>
        <v/>
      </c>
      <c r="M1206">
        <f>VLOOKUP($N1206,매칭테이블!$G:$J,4,0)*H1206</f>
        <v/>
      </c>
      <c r="N1206">
        <f>F1206&amp;E1206&amp;G1206&amp;I1206</f>
        <v/>
      </c>
    </row>
    <row r="1207" hidden="1" customFormat="1" s="133">
      <c r="B1207" s="150" t="n">
        <v>43950</v>
      </c>
      <c r="C1207" s="133">
        <f>TEXT(B1207,"aaa")</f>
        <v/>
      </c>
      <c r="D1207" s="133" t="inlineStr">
        <is>
          <t>인스타그램(리타게팅 전환)</t>
        </is>
      </c>
      <c r="E1207" s="133">
        <f>VLOOKUP(G1207,매칭테이블!D:E,2,0)</f>
        <v/>
      </c>
      <c r="G1207">
        <f>VLOOKUP(A1207,'카페24 매칭'!B:C,2,0)</f>
        <v/>
      </c>
      <c r="J1207" s="11" t="n">
        <v>97837</v>
      </c>
      <c r="K1207">
        <f>VLOOKUP($N1207,매칭테이블!$G:$J,2,0)*H1207</f>
        <v/>
      </c>
      <c r="L1207">
        <f>K1207-VLOOKUP($N1207,매칭테이블!$G:$J,3,0)*K1207</f>
        <v/>
      </c>
      <c r="M1207">
        <f>VLOOKUP($N1207,매칭테이블!$G:$J,4,0)*H1207</f>
        <v/>
      </c>
      <c r="N1207">
        <f>F1207&amp;E1207&amp;G1207&amp;I1207</f>
        <v/>
      </c>
    </row>
    <row r="1208" hidden="1" customFormat="1" s="133">
      <c r="B1208" s="150" t="n">
        <v>43951</v>
      </c>
      <c r="C1208" s="133">
        <f>TEXT(B1208,"aaa")</f>
        <v/>
      </c>
      <c r="D1208" s="133" t="inlineStr">
        <is>
          <t>인스타그램(리타게팅 전환)</t>
        </is>
      </c>
      <c r="E1208" s="133">
        <f>VLOOKUP(G1208,매칭테이블!D:E,2,0)</f>
        <v/>
      </c>
      <c r="G1208">
        <f>VLOOKUP(A1208,'카페24 매칭'!B:C,2,0)</f>
        <v/>
      </c>
      <c r="J1208" s="11" t="n">
        <v>100664</v>
      </c>
      <c r="K1208">
        <f>VLOOKUP($N1208,매칭테이블!$G:$J,2,0)*H1208</f>
        <v/>
      </c>
      <c r="L1208">
        <f>K1208-VLOOKUP($N1208,매칭테이블!$G:$J,3,0)*K1208</f>
        <v/>
      </c>
      <c r="M1208">
        <f>VLOOKUP($N1208,매칭테이블!$G:$J,4,0)*H1208</f>
        <v/>
      </c>
      <c r="N1208">
        <f>F1208&amp;E1208&amp;G1208&amp;I1208</f>
        <v/>
      </c>
    </row>
    <row r="1209" hidden="1" customFormat="1" s="133">
      <c r="B1209" s="150" t="n">
        <v>43948</v>
      </c>
      <c r="C1209" s="133">
        <f>TEXT(B1209,"aaa")</f>
        <v/>
      </c>
      <c r="D1209" s="133" t="inlineStr">
        <is>
          <t>인스타그램(소재테스트)</t>
        </is>
      </c>
      <c r="E1209" s="133">
        <f>VLOOKUP(G1209,매칭테이블!D:E,2,0)</f>
        <v/>
      </c>
      <c r="G1209">
        <f>VLOOKUP(A1209,'카페24 매칭'!B:C,2,0)</f>
        <v/>
      </c>
      <c r="J1209" s="11" t="n">
        <v>15841</v>
      </c>
      <c r="K1209">
        <f>VLOOKUP($N1209,매칭테이블!$G:$J,2,0)*H1209</f>
        <v/>
      </c>
      <c r="L1209">
        <f>K1209-VLOOKUP($N1209,매칭테이블!$G:$J,3,0)*K1209</f>
        <v/>
      </c>
      <c r="M1209">
        <f>VLOOKUP($N1209,매칭테이블!$G:$J,4,0)*H1209</f>
        <v/>
      </c>
      <c r="N1209">
        <f>F1209&amp;E1209&amp;G1209&amp;I1209</f>
        <v/>
      </c>
    </row>
    <row r="1210" hidden="1" customFormat="1" s="133">
      <c r="B1210" s="150" t="n">
        <v>43949</v>
      </c>
      <c r="C1210" s="133">
        <f>TEXT(B1210,"aaa")</f>
        <v/>
      </c>
      <c r="D1210" s="133" t="inlineStr">
        <is>
          <t>인스타그램(소재테스트)</t>
        </is>
      </c>
      <c r="E1210" s="133">
        <f>VLOOKUP(G1210,매칭테이블!D:E,2,0)</f>
        <v/>
      </c>
      <c r="G1210">
        <f>VLOOKUP(A1210,'카페24 매칭'!B:C,2,0)</f>
        <v/>
      </c>
      <c r="J1210" s="11" t="n">
        <v>76604</v>
      </c>
      <c r="K1210">
        <f>VLOOKUP($N1210,매칭테이블!$G:$J,2,0)*H1210</f>
        <v/>
      </c>
      <c r="L1210">
        <f>K1210-VLOOKUP($N1210,매칭테이블!$G:$J,3,0)*K1210</f>
        <v/>
      </c>
      <c r="M1210">
        <f>VLOOKUP($N1210,매칭테이블!$G:$J,4,0)*H1210</f>
        <v/>
      </c>
      <c r="N1210">
        <f>F1210&amp;E1210&amp;G1210&amp;I1210</f>
        <v/>
      </c>
    </row>
    <row r="1211" hidden="1" customFormat="1" s="133">
      <c r="B1211" s="150" t="n">
        <v>43950</v>
      </c>
      <c r="C1211" s="133">
        <f>TEXT(B1211,"aaa")</f>
        <v/>
      </c>
      <c r="D1211" s="133" t="inlineStr">
        <is>
          <t>인스타그램(소재테스트)</t>
        </is>
      </c>
      <c r="E1211" s="133">
        <f>VLOOKUP(G1211,매칭테이블!D:E,2,0)</f>
        <v/>
      </c>
      <c r="G1211">
        <f>VLOOKUP(A1211,'카페24 매칭'!B:C,2,0)</f>
        <v/>
      </c>
      <c r="J1211" s="11" t="n">
        <v>94314</v>
      </c>
      <c r="K1211">
        <f>VLOOKUP($N1211,매칭테이블!$G:$J,2,0)*H1211</f>
        <v/>
      </c>
      <c r="L1211">
        <f>K1211-VLOOKUP($N1211,매칭테이블!$G:$J,3,0)*K1211</f>
        <v/>
      </c>
      <c r="M1211">
        <f>VLOOKUP($N1211,매칭테이블!$G:$J,4,0)*H1211</f>
        <v/>
      </c>
      <c r="N1211">
        <f>F1211&amp;E1211&amp;G1211&amp;I1211</f>
        <v/>
      </c>
    </row>
    <row r="1212" hidden="1" customFormat="1" s="133">
      <c r="B1212" s="150" t="n">
        <v>43951</v>
      </c>
      <c r="C1212" s="133">
        <f>TEXT(B1212,"aaa")</f>
        <v/>
      </c>
      <c r="D1212" s="133" t="inlineStr">
        <is>
          <t>인스타그램(소재테스트)</t>
        </is>
      </c>
      <c r="E1212" s="133">
        <f>VLOOKUP(G1212,매칭테이블!D:E,2,0)</f>
        <v/>
      </c>
      <c r="G1212">
        <f>VLOOKUP(A1212,'카페24 매칭'!B:C,2,0)</f>
        <v/>
      </c>
      <c r="J1212" s="11" t="n">
        <v>98240</v>
      </c>
      <c r="K1212">
        <f>VLOOKUP($N1212,매칭테이블!$G:$J,2,0)*H1212</f>
        <v/>
      </c>
      <c r="L1212">
        <f>K1212-VLOOKUP($N1212,매칭테이블!$G:$J,3,0)*K1212</f>
        <v/>
      </c>
      <c r="M1212">
        <f>VLOOKUP($N1212,매칭테이블!$G:$J,4,0)*H1212</f>
        <v/>
      </c>
      <c r="N1212">
        <f>F1212&amp;E1212&amp;G1212&amp;I1212</f>
        <v/>
      </c>
    </row>
    <row r="1213" hidden="1" customFormat="1" s="133">
      <c r="B1213" s="150" t="n">
        <v>43927</v>
      </c>
      <c r="C1213" s="133">
        <f>TEXT(B1213,"aaa")</f>
        <v/>
      </c>
      <c r="D1213" s="133" t="inlineStr">
        <is>
          <t>인스타VC(전환)</t>
        </is>
      </c>
      <c r="E1213" s="133">
        <f>VLOOKUP(G1213,매칭테이블!D:E,2,0)</f>
        <v/>
      </c>
      <c r="G1213">
        <f>VLOOKUP(A1213,'카페24 매칭'!B:C,2,0)</f>
        <v/>
      </c>
      <c r="J1213" s="11" t="n">
        <v>193838</v>
      </c>
      <c r="K1213">
        <f>VLOOKUP($N1213,매칭테이블!$G:$J,2,0)*H1213</f>
        <v/>
      </c>
      <c r="L1213">
        <f>K1213-VLOOKUP($N1213,매칭테이블!$G:$J,3,0)*K1213</f>
        <v/>
      </c>
      <c r="M1213">
        <f>VLOOKUP($N1213,매칭테이블!$G:$J,4,0)*H1213</f>
        <v/>
      </c>
      <c r="N1213">
        <f>F1213&amp;E1213&amp;G1213&amp;I1213</f>
        <v/>
      </c>
    </row>
    <row r="1214" hidden="1" customFormat="1" s="133">
      <c r="B1214" s="150" t="n">
        <v>43928</v>
      </c>
      <c r="C1214" s="133">
        <f>TEXT(B1214,"aaa")</f>
        <v/>
      </c>
      <c r="D1214" s="133" t="inlineStr">
        <is>
          <t>인스타VC(전환)</t>
        </is>
      </c>
      <c r="E1214" s="133">
        <f>VLOOKUP(G1214,매칭테이블!D:E,2,0)</f>
        <v/>
      </c>
      <c r="G1214">
        <f>VLOOKUP(A1214,'카페24 매칭'!B:C,2,0)</f>
        <v/>
      </c>
      <c r="J1214" s="11" t="n">
        <v>198522</v>
      </c>
      <c r="K1214">
        <f>VLOOKUP($N1214,매칭테이블!$G:$J,2,0)*H1214</f>
        <v/>
      </c>
      <c r="L1214">
        <f>K1214-VLOOKUP($N1214,매칭테이블!$G:$J,3,0)*K1214</f>
        <v/>
      </c>
      <c r="M1214">
        <f>VLOOKUP($N1214,매칭테이블!$G:$J,4,0)*H1214</f>
        <v/>
      </c>
      <c r="N1214">
        <f>F1214&amp;E1214&amp;G1214&amp;I1214</f>
        <v/>
      </c>
    </row>
    <row r="1215" hidden="1" customFormat="1" s="133">
      <c r="B1215" s="150" t="n">
        <v>43929</v>
      </c>
      <c r="C1215" s="133">
        <f>TEXT(B1215,"aaa")</f>
        <v/>
      </c>
      <c r="D1215" s="133" t="inlineStr">
        <is>
          <t>인스타VC(전환)</t>
        </is>
      </c>
      <c r="E1215" s="133">
        <f>VLOOKUP(G1215,매칭테이블!D:E,2,0)</f>
        <v/>
      </c>
      <c r="G1215">
        <f>VLOOKUP(A1215,'카페24 매칭'!B:C,2,0)</f>
        <v/>
      </c>
      <c r="J1215" s="11" t="n">
        <v>197028</v>
      </c>
      <c r="K1215">
        <f>VLOOKUP($N1215,매칭테이블!$G:$J,2,0)*H1215</f>
        <v/>
      </c>
      <c r="L1215">
        <f>K1215-VLOOKUP($N1215,매칭테이블!$G:$J,3,0)*K1215</f>
        <v/>
      </c>
      <c r="M1215">
        <f>VLOOKUP($N1215,매칭테이블!$G:$J,4,0)*H1215</f>
        <v/>
      </c>
      <c r="N1215">
        <f>F1215&amp;E1215&amp;G1215&amp;I1215</f>
        <v/>
      </c>
    </row>
    <row r="1216" hidden="1" customFormat="1" s="133">
      <c r="B1216" s="150" t="n">
        <v>43930</v>
      </c>
      <c r="C1216" s="133">
        <f>TEXT(B1216,"aaa")</f>
        <v/>
      </c>
      <c r="D1216" s="133" t="inlineStr">
        <is>
          <t>인스타VC(전환)</t>
        </is>
      </c>
      <c r="E1216" s="133">
        <f>VLOOKUP(G1216,매칭테이블!D:E,2,0)</f>
        <v/>
      </c>
      <c r="G1216">
        <f>VLOOKUP(A1216,'카페24 매칭'!B:C,2,0)</f>
        <v/>
      </c>
      <c r="J1216" s="11" t="n">
        <v>201794</v>
      </c>
      <c r="K1216">
        <f>VLOOKUP($N1216,매칭테이블!$G:$J,2,0)*H1216</f>
        <v/>
      </c>
      <c r="L1216">
        <f>K1216-VLOOKUP($N1216,매칭테이블!$G:$J,3,0)*K1216</f>
        <v/>
      </c>
      <c r="M1216">
        <f>VLOOKUP($N1216,매칭테이블!$G:$J,4,0)*H1216</f>
        <v/>
      </c>
      <c r="N1216">
        <f>F1216&amp;E1216&amp;G1216&amp;I1216</f>
        <v/>
      </c>
    </row>
    <row r="1217" hidden="1" customFormat="1" s="133">
      <c r="B1217" s="150" t="n">
        <v>43931</v>
      </c>
      <c r="C1217" s="133">
        <f>TEXT(B1217,"aaa")</f>
        <v/>
      </c>
      <c r="D1217" s="133" t="inlineStr">
        <is>
          <t>인스타VC(전환)</t>
        </is>
      </c>
      <c r="E1217" s="133">
        <f>VLOOKUP(G1217,매칭테이블!D:E,2,0)</f>
        <v/>
      </c>
      <c r="G1217">
        <f>VLOOKUP(A1217,'카페24 매칭'!B:C,2,0)</f>
        <v/>
      </c>
      <c r="J1217" s="11" t="n">
        <v>244514</v>
      </c>
      <c r="K1217">
        <f>VLOOKUP($N1217,매칭테이블!$G:$J,2,0)*H1217</f>
        <v/>
      </c>
      <c r="L1217">
        <f>K1217-VLOOKUP($N1217,매칭테이블!$G:$J,3,0)*K1217</f>
        <v/>
      </c>
      <c r="M1217">
        <f>VLOOKUP($N1217,매칭테이블!$G:$J,4,0)*H1217</f>
        <v/>
      </c>
      <c r="N1217">
        <f>F1217&amp;E1217&amp;G1217&amp;I1217</f>
        <v/>
      </c>
    </row>
    <row r="1218" hidden="1" customFormat="1" s="133">
      <c r="B1218" s="150" t="n">
        <v>43932</v>
      </c>
      <c r="C1218" s="133">
        <f>TEXT(B1218,"aaa")</f>
        <v/>
      </c>
      <c r="D1218" s="133" t="inlineStr">
        <is>
          <t>인스타VC(전환)</t>
        </is>
      </c>
      <c r="E1218" s="133">
        <f>VLOOKUP(G1218,매칭테이블!D:E,2,0)</f>
        <v/>
      </c>
      <c r="G1218">
        <f>VLOOKUP(A1218,'카페24 매칭'!B:C,2,0)</f>
        <v/>
      </c>
      <c r="J1218" s="11" t="n">
        <v>276092</v>
      </c>
      <c r="K1218">
        <f>VLOOKUP($N1218,매칭테이블!$G:$J,2,0)*H1218</f>
        <v/>
      </c>
      <c r="L1218">
        <f>K1218-VLOOKUP($N1218,매칭테이블!$G:$J,3,0)*K1218</f>
        <v/>
      </c>
      <c r="M1218">
        <f>VLOOKUP($N1218,매칭테이블!$G:$J,4,0)*H1218</f>
        <v/>
      </c>
      <c r="N1218">
        <f>F1218&amp;E1218&amp;G1218&amp;I1218</f>
        <v/>
      </c>
    </row>
    <row r="1219" hidden="1" customFormat="1" s="133">
      <c r="B1219" s="150" t="n">
        <v>43933</v>
      </c>
      <c r="C1219" s="133">
        <f>TEXT(B1219,"aaa")</f>
        <v/>
      </c>
      <c r="D1219" s="133" t="inlineStr">
        <is>
          <t>인스타VC(전환)</t>
        </is>
      </c>
      <c r="E1219" s="133">
        <f>VLOOKUP(G1219,매칭테이블!D:E,2,0)</f>
        <v/>
      </c>
      <c r="G1219">
        <f>VLOOKUP(A1219,'카페24 매칭'!B:C,2,0)</f>
        <v/>
      </c>
      <c r="J1219" s="11" t="n">
        <v>300406</v>
      </c>
      <c r="K1219">
        <f>VLOOKUP($N1219,매칭테이블!$G:$J,2,0)*H1219</f>
        <v/>
      </c>
      <c r="L1219">
        <f>K1219-VLOOKUP($N1219,매칭테이블!$G:$J,3,0)*K1219</f>
        <v/>
      </c>
      <c r="M1219">
        <f>VLOOKUP($N1219,매칭테이블!$G:$J,4,0)*H1219</f>
        <v/>
      </c>
      <c r="N1219">
        <f>F1219&amp;E1219&amp;G1219&amp;I1219</f>
        <v/>
      </c>
    </row>
    <row r="1220" hidden="1" customFormat="1" s="133">
      <c r="B1220" s="150" t="n">
        <v>43934</v>
      </c>
      <c r="C1220" s="133">
        <f>TEXT(B1220,"aaa")</f>
        <v/>
      </c>
      <c r="D1220" s="133" t="inlineStr">
        <is>
          <t>인스타VC(전환)</t>
        </is>
      </c>
      <c r="E1220" s="133">
        <f>VLOOKUP(G1220,매칭테이블!D:E,2,0)</f>
        <v/>
      </c>
      <c r="G1220">
        <f>VLOOKUP(A1220,'카페24 매칭'!B:C,2,0)</f>
        <v/>
      </c>
      <c r="J1220" s="11" t="n">
        <v>288994</v>
      </c>
      <c r="K1220">
        <f>VLOOKUP($N1220,매칭테이블!$G:$J,2,0)*H1220</f>
        <v/>
      </c>
      <c r="L1220">
        <f>K1220-VLOOKUP($N1220,매칭테이블!$G:$J,3,0)*K1220</f>
        <v/>
      </c>
      <c r="M1220">
        <f>VLOOKUP($N1220,매칭테이블!$G:$J,4,0)*H1220</f>
        <v/>
      </c>
      <c r="N1220">
        <f>F1220&amp;E1220&amp;G1220&amp;I1220</f>
        <v/>
      </c>
    </row>
    <row r="1221" hidden="1" customFormat="1" s="133">
      <c r="B1221" s="150" t="n">
        <v>43935</v>
      </c>
      <c r="C1221" s="133">
        <f>TEXT(B1221,"aaa")</f>
        <v/>
      </c>
      <c r="D1221" s="133" t="inlineStr">
        <is>
          <t>인스타VC(전환)</t>
        </is>
      </c>
      <c r="E1221" s="133">
        <f>VLOOKUP(G1221,매칭테이블!D:E,2,0)</f>
        <v/>
      </c>
      <c r="G1221">
        <f>VLOOKUP(A1221,'카페24 매칭'!B:C,2,0)</f>
        <v/>
      </c>
      <c r="J1221" s="11" t="n">
        <v>291663</v>
      </c>
      <c r="K1221">
        <f>VLOOKUP($N1221,매칭테이블!$G:$J,2,0)*H1221</f>
        <v/>
      </c>
      <c r="L1221">
        <f>K1221-VLOOKUP($N1221,매칭테이블!$G:$J,3,0)*K1221</f>
        <v/>
      </c>
      <c r="M1221">
        <f>VLOOKUP($N1221,매칭테이블!$G:$J,4,0)*H1221</f>
        <v/>
      </c>
      <c r="N1221">
        <f>F1221&amp;E1221&amp;G1221&amp;I1221</f>
        <v/>
      </c>
    </row>
    <row r="1222" hidden="1" customFormat="1" s="133">
      <c r="B1222" s="150" t="n">
        <v>43936</v>
      </c>
      <c r="C1222" s="133">
        <f>TEXT(B1222,"aaa")</f>
        <v/>
      </c>
      <c r="D1222" s="133" t="inlineStr">
        <is>
          <t>인스타VC(전환)</t>
        </is>
      </c>
      <c r="E1222" s="133">
        <f>VLOOKUP(G1222,매칭테이블!D:E,2,0)</f>
        <v/>
      </c>
      <c r="G1222">
        <f>VLOOKUP(A1222,'카페24 매칭'!B:C,2,0)</f>
        <v/>
      </c>
      <c r="J1222" s="11" t="n">
        <v>306467</v>
      </c>
      <c r="K1222">
        <f>VLOOKUP($N1222,매칭테이블!$G:$J,2,0)*H1222</f>
        <v/>
      </c>
      <c r="L1222">
        <f>K1222-VLOOKUP($N1222,매칭테이블!$G:$J,3,0)*K1222</f>
        <v/>
      </c>
      <c r="M1222">
        <f>VLOOKUP($N1222,매칭테이블!$G:$J,4,0)*H1222</f>
        <v/>
      </c>
      <c r="N1222">
        <f>F1222&amp;E1222&amp;G1222&amp;I1222</f>
        <v/>
      </c>
    </row>
    <row r="1223" hidden="1" customFormat="1" s="133">
      <c r="B1223" s="150" t="n">
        <v>43937</v>
      </c>
      <c r="C1223" s="133">
        <f>TEXT(B1223,"aaa")</f>
        <v/>
      </c>
      <c r="D1223" s="133" t="inlineStr">
        <is>
          <t>인스타VC(전환)</t>
        </is>
      </c>
      <c r="E1223" s="133">
        <f>VLOOKUP(G1223,매칭테이블!D:E,2,0)</f>
        <v/>
      </c>
      <c r="G1223">
        <f>VLOOKUP(A1223,'카페24 매칭'!B:C,2,0)</f>
        <v/>
      </c>
      <c r="J1223" s="11" t="n">
        <v>291049</v>
      </c>
      <c r="K1223">
        <f>VLOOKUP($N1223,매칭테이블!$G:$J,2,0)*H1223</f>
        <v/>
      </c>
      <c r="L1223">
        <f>K1223-VLOOKUP($N1223,매칭테이블!$G:$J,3,0)*K1223</f>
        <v/>
      </c>
      <c r="M1223">
        <f>VLOOKUP($N1223,매칭테이블!$G:$J,4,0)*H1223</f>
        <v/>
      </c>
      <c r="N1223">
        <f>F1223&amp;E1223&amp;G1223&amp;I1223</f>
        <v/>
      </c>
    </row>
    <row r="1224" hidden="1" customFormat="1" s="133">
      <c r="B1224" s="150" t="n">
        <v>43938</v>
      </c>
      <c r="C1224" s="133">
        <f>TEXT(B1224,"aaa")</f>
        <v/>
      </c>
      <c r="D1224" s="133" t="inlineStr">
        <is>
          <t>인스타VC(전환)</t>
        </is>
      </c>
      <c r="E1224" s="133">
        <f>VLOOKUP(G1224,매칭테이블!D:E,2,0)</f>
        <v/>
      </c>
      <c r="G1224">
        <f>VLOOKUP(A1224,'카페24 매칭'!B:C,2,0)</f>
        <v/>
      </c>
      <c r="J1224" s="11" t="n">
        <v>298086</v>
      </c>
      <c r="K1224">
        <f>VLOOKUP($N1224,매칭테이블!$G:$J,2,0)*H1224</f>
        <v/>
      </c>
      <c r="L1224">
        <f>K1224-VLOOKUP($N1224,매칭테이블!$G:$J,3,0)*K1224</f>
        <v/>
      </c>
      <c r="M1224">
        <f>VLOOKUP($N1224,매칭테이블!$G:$J,4,0)*H1224</f>
        <v/>
      </c>
      <c r="N1224">
        <f>F1224&amp;E1224&amp;G1224&amp;I1224</f>
        <v/>
      </c>
    </row>
    <row r="1225" hidden="1" customFormat="1" s="133">
      <c r="B1225" s="150" t="n">
        <v>43939</v>
      </c>
      <c r="C1225" s="133">
        <f>TEXT(B1225,"aaa")</f>
        <v/>
      </c>
      <c r="D1225" s="133" t="inlineStr">
        <is>
          <t>인스타VC(전환)</t>
        </is>
      </c>
      <c r="E1225" s="133">
        <f>VLOOKUP(G1225,매칭테이블!D:E,2,0)</f>
        <v/>
      </c>
      <c r="G1225">
        <f>VLOOKUP(A1225,'카페24 매칭'!B:C,2,0)</f>
        <v/>
      </c>
      <c r="J1225" s="11" t="n">
        <v>323296</v>
      </c>
      <c r="K1225">
        <f>VLOOKUP($N1225,매칭테이블!$G:$J,2,0)*H1225</f>
        <v/>
      </c>
      <c r="L1225">
        <f>K1225-VLOOKUP($N1225,매칭테이블!$G:$J,3,0)*K1225</f>
        <v/>
      </c>
      <c r="M1225">
        <f>VLOOKUP($N1225,매칭테이블!$G:$J,4,0)*H1225</f>
        <v/>
      </c>
      <c r="N1225">
        <f>F1225&amp;E1225&amp;G1225&amp;I1225</f>
        <v/>
      </c>
    </row>
    <row r="1226" hidden="1" customFormat="1" s="133">
      <c r="B1226" s="150" t="n">
        <v>43940</v>
      </c>
      <c r="C1226" s="133">
        <f>TEXT(B1226,"aaa")</f>
        <v/>
      </c>
      <c r="D1226" s="133" t="inlineStr">
        <is>
          <t>인스타VC(전환)</t>
        </is>
      </c>
      <c r="E1226" s="133">
        <f>VLOOKUP(G1226,매칭테이블!D:E,2,0)</f>
        <v/>
      </c>
      <c r="G1226">
        <f>VLOOKUP(A1226,'카페24 매칭'!B:C,2,0)</f>
        <v/>
      </c>
      <c r="J1226" s="11" t="n">
        <v>300456</v>
      </c>
      <c r="K1226">
        <f>VLOOKUP($N1226,매칭테이블!$G:$J,2,0)*H1226</f>
        <v/>
      </c>
      <c r="L1226">
        <f>K1226-VLOOKUP($N1226,매칭테이블!$G:$J,3,0)*K1226</f>
        <v/>
      </c>
      <c r="M1226">
        <f>VLOOKUP($N1226,매칭테이블!$G:$J,4,0)*H1226</f>
        <v/>
      </c>
      <c r="N1226">
        <f>F1226&amp;E1226&amp;G1226&amp;I1226</f>
        <v/>
      </c>
    </row>
    <row r="1227" hidden="1" customFormat="1" s="133">
      <c r="B1227" s="150" t="n">
        <v>43941</v>
      </c>
      <c r="C1227" s="133">
        <f>TEXT(B1227,"aaa")</f>
        <v/>
      </c>
      <c r="D1227" s="133" t="inlineStr">
        <is>
          <t>인스타VC(전환)</t>
        </is>
      </c>
      <c r="E1227" s="133">
        <f>VLOOKUP(G1227,매칭테이블!D:E,2,0)</f>
        <v/>
      </c>
      <c r="G1227">
        <f>VLOOKUP(A1227,'카페24 매칭'!B:C,2,0)</f>
        <v/>
      </c>
      <c r="J1227" s="11" t="n">
        <v>295506</v>
      </c>
      <c r="K1227">
        <f>VLOOKUP($N1227,매칭테이블!$G:$J,2,0)*H1227</f>
        <v/>
      </c>
      <c r="L1227">
        <f>K1227-VLOOKUP($N1227,매칭테이블!$G:$J,3,0)*K1227</f>
        <v/>
      </c>
      <c r="M1227">
        <f>VLOOKUP($N1227,매칭테이블!$G:$J,4,0)*H1227</f>
        <v/>
      </c>
      <c r="N1227">
        <f>F1227&amp;E1227&amp;G1227&amp;I1227</f>
        <v/>
      </c>
    </row>
    <row r="1228" hidden="1" customFormat="1" s="133">
      <c r="B1228" s="150" t="n">
        <v>43942</v>
      </c>
      <c r="C1228" s="133">
        <f>TEXT(B1228,"aaa")</f>
        <v/>
      </c>
      <c r="D1228" s="133" t="inlineStr">
        <is>
          <t>인스타VC(전환)</t>
        </is>
      </c>
      <c r="E1228" s="133">
        <f>VLOOKUP(G1228,매칭테이블!D:E,2,0)</f>
        <v/>
      </c>
      <c r="G1228">
        <f>VLOOKUP(A1228,'카페24 매칭'!B:C,2,0)</f>
        <v/>
      </c>
      <c r="J1228" s="11" t="n">
        <v>301922</v>
      </c>
      <c r="K1228">
        <f>VLOOKUP($N1228,매칭테이블!$G:$J,2,0)*H1228</f>
        <v/>
      </c>
      <c r="L1228">
        <f>K1228-VLOOKUP($N1228,매칭테이블!$G:$J,3,0)*K1228</f>
        <v/>
      </c>
      <c r="M1228">
        <f>VLOOKUP($N1228,매칭테이블!$G:$J,4,0)*H1228</f>
        <v/>
      </c>
      <c r="N1228">
        <f>F1228&amp;E1228&amp;G1228&amp;I1228</f>
        <v/>
      </c>
    </row>
    <row r="1229" hidden="1" customFormat="1" s="133">
      <c r="B1229" s="150" t="n">
        <v>43943</v>
      </c>
      <c r="C1229" s="133">
        <f>TEXT(B1229,"aaa")</f>
        <v/>
      </c>
      <c r="D1229" s="133" t="inlineStr">
        <is>
          <t>인스타VC(전환)</t>
        </is>
      </c>
      <c r="E1229" s="133">
        <f>VLOOKUP(G1229,매칭테이블!D:E,2,0)</f>
        <v/>
      </c>
      <c r="G1229">
        <f>VLOOKUP(A1229,'카페24 매칭'!B:C,2,0)</f>
        <v/>
      </c>
      <c r="J1229" s="11" t="n">
        <v>287517</v>
      </c>
      <c r="K1229">
        <f>VLOOKUP($N1229,매칭테이블!$G:$J,2,0)*H1229</f>
        <v/>
      </c>
      <c r="L1229">
        <f>K1229-VLOOKUP($N1229,매칭테이블!$G:$J,3,0)*K1229</f>
        <v/>
      </c>
      <c r="M1229">
        <f>VLOOKUP($N1229,매칭테이블!$G:$J,4,0)*H1229</f>
        <v/>
      </c>
      <c r="N1229">
        <f>F1229&amp;E1229&amp;G1229&amp;I1229</f>
        <v/>
      </c>
    </row>
    <row r="1230" hidden="1" customFormat="1" s="133">
      <c r="B1230" s="150" t="n">
        <v>43944</v>
      </c>
      <c r="C1230" s="133">
        <f>TEXT(B1230,"aaa")</f>
        <v/>
      </c>
      <c r="D1230" s="133" t="inlineStr">
        <is>
          <t>인스타VC(전환)</t>
        </is>
      </c>
      <c r="E1230" s="133">
        <f>VLOOKUP(G1230,매칭테이블!D:E,2,0)</f>
        <v/>
      </c>
      <c r="G1230">
        <f>VLOOKUP(A1230,'카페24 매칭'!B:C,2,0)</f>
        <v/>
      </c>
      <c r="J1230" s="11" t="n">
        <v>182105</v>
      </c>
      <c r="K1230">
        <f>VLOOKUP($N1230,매칭테이블!$G:$J,2,0)*H1230</f>
        <v/>
      </c>
      <c r="L1230">
        <f>K1230-VLOOKUP($N1230,매칭테이블!$G:$J,3,0)*K1230</f>
        <v/>
      </c>
      <c r="M1230">
        <f>VLOOKUP($N1230,매칭테이블!$G:$J,4,0)*H1230</f>
        <v/>
      </c>
      <c r="N1230">
        <f>F1230&amp;E1230&amp;G1230&amp;I1230</f>
        <v/>
      </c>
    </row>
    <row r="1231" hidden="1" customFormat="1" s="133">
      <c r="B1231" s="150" t="n">
        <v>43945</v>
      </c>
      <c r="C1231" s="133">
        <f>TEXT(B1231,"aaa")</f>
        <v/>
      </c>
      <c r="D1231" s="133" t="inlineStr">
        <is>
          <t>인스타VC(전환)</t>
        </is>
      </c>
      <c r="E1231" s="133">
        <f>VLOOKUP(G1231,매칭테이블!D:E,2,0)</f>
        <v/>
      </c>
      <c r="G1231">
        <f>VLOOKUP(A1231,'카페24 매칭'!B:C,2,0)</f>
        <v/>
      </c>
      <c r="J1231" s="11" t="n">
        <v>56878</v>
      </c>
      <c r="K1231">
        <f>VLOOKUP($N1231,매칭테이블!$G:$J,2,0)*H1231</f>
        <v/>
      </c>
      <c r="L1231">
        <f>K1231-VLOOKUP($N1231,매칭테이블!$G:$J,3,0)*K1231</f>
        <v/>
      </c>
      <c r="M1231">
        <f>VLOOKUP($N1231,매칭테이블!$G:$J,4,0)*H1231</f>
        <v/>
      </c>
      <c r="N1231">
        <f>F1231&amp;E1231&amp;G1231&amp;I1231</f>
        <v/>
      </c>
    </row>
    <row r="1232" hidden="1" customFormat="1" s="133">
      <c r="B1232" s="150" t="n">
        <v>43927</v>
      </c>
      <c r="C1232" s="133">
        <f>TEXT(B1232,"aaa")</f>
        <v/>
      </c>
      <c r="D1232" s="133" t="inlineStr">
        <is>
          <t>페북/인스타(전환)</t>
        </is>
      </c>
      <c r="E1232" s="133">
        <f>VLOOKUP(G1232,매칭테이블!D:E,2,0)</f>
        <v/>
      </c>
      <c r="G1232">
        <f>VLOOKUP(A1232,'카페24 매칭'!B:C,2,0)</f>
        <v/>
      </c>
      <c r="J1232" s="11" t="n">
        <v>350873</v>
      </c>
      <c r="K1232">
        <f>VLOOKUP($N1232,매칭테이블!$G:$J,2,0)*H1232</f>
        <v/>
      </c>
      <c r="L1232">
        <f>K1232-VLOOKUP($N1232,매칭테이블!$G:$J,3,0)*K1232</f>
        <v/>
      </c>
      <c r="M1232">
        <f>VLOOKUP($N1232,매칭테이블!$G:$J,4,0)*H1232</f>
        <v/>
      </c>
      <c r="N1232">
        <f>F1232&amp;E1232&amp;G1232&amp;I1232</f>
        <v/>
      </c>
    </row>
    <row r="1233" hidden="1" customFormat="1" s="133">
      <c r="B1233" s="150" t="n">
        <v>43928</v>
      </c>
      <c r="C1233" s="133">
        <f>TEXT(B1233,"aaa")</f>
        <v/>
      </c>
      <c r="D1233" s="133" t="inlineStr">
        <is>
          <t>페북/인스타(전환)</t>
        </is>
      </c>
      <c r="E1233" s="133">
        <f>VLOOKUP(G1233,매칭테이블!D:E,2,0)</f>
        <v/>
      </c>
      <c r="G1233">
        <f>VLOOKUP(A1233,'카페24 매칭'!B:C,2,0)</f>
        <v/>
      </c>
      <c r="J1233" s="11" t="n">
        <v>233976</v>
      </c>
      <c r="K1233">
        <f>VLOOKUP($N1233,매칭테이블!$G:$J,2,0)*H1233</f>
        <v/>
      </c>
      <c r="L1233">
        <f>K1233-VLOOKUP($N1233,매칭테이블!$G:$J,3,0)*K1233</f>
        <v/>
      </c>
      <c r="M1233">
        <f>VLOOKUP($N1233,매칭테이블!$G:$J,4,0)*H1233</f>
        <v/>
      </c>
      <c r="N1233">
        <f>F1233&amp;E1233&amp;G1233&amp;I1233</f>
        <v/>
      </c>
    </row>
    <row r="1234" hidden="1" customFormat="1" s="133">
      <c r="B1234" s="150" t="n">
        <v>43929</v>
      </c>
      <c r="C1234" s="133">
        <f>TEXT(B1234,"aaa")</f>
        <v/>
      </c>
      <c r="D1234" s="133" t="inlineStr">
        <is>
          <t>페북/인스타(전환)</t>
        </is>
      </c>
      <c r="E1234" s="133">
        <f>VLOOKUP(G1234,매칭테이블!D:E,2,0)</f>
        <v/>
      </c>
      <c r="G1234">
        <f>VLOOKUP(A1234,'카페24 매칭'!B:C,2,0)</f>
        <v/>
      </c>
      <c r="J1234" s="11" t="n">
        <v>149815</v>
      </c>
      <c r="K1234">
        <f>VLOOKUP($N1234,매칭테이블!$G:$J,2,0)*H1234</f>
        <v/>
      </c>
      <c r="L1234">
        <f>K1234-VLOOKUP($N1234,매칭테이블!$G:$J,3,0)*K1234</f>
        <v/>
      </c>
      <c r="M1234">
        <f>VLOOKUP($N1234,매칭테이블!$G:$J,4,0)*H1234</f>
        <v/>
      </c>
      <c r="N1234">
        <f>F1234&amp;E1234&amp;G1234&amp;I1234</f>
        <v/>
      </c>
    </row>
    <row r="1235" hidden="1" customFormat="1" s="133">
      <c r="B1235" s="150" t="n">
        <v>43927</v>
      </c>
      <c r="C1235" s="133">
        <f>TEXT(B1235,"aaa")</f>
        <v/>
      </c>
      <c r="D1235" s="133" t="inlineStr">
        <is>
          <t>네이버 쇼핑검색</t>
        </is>
      </c>
      <c r="E1235" s="133">
        <f>VLOOKUP(G1235,매칭테이블!D:E,2,0)</f>
        <v/>
      </c>
      <c r="G1235">
        <f>VLOOKUP(A1235,'카페24 매칭'!B:C,2,0)</f>
        <v/>
      </c>
      <c r="J1235" s="11" t="n">
        <v>64099.99999999999</v>
      </c>
      <c r="K1235">
        <f>VLOOKUP($N1235,매칭테이블!$G:$J,2,0)*H1235</f>
        <v/>
      </c>
      <c r="L1235">
        <f>K1235-VLOOKUP($N1235,매칭테이블!$G:$J,3,0)*K1235</f>
        <v/>
      </c>
      <c r="M1235">
        <f>VLOOKUP($N1235,매칭테이블!$G:$J,4,0)*H1235</f>
        <v/>
      </c>
      <c r="N1235">
        <f>F1235&amp;E1235&amp;G1235&amp;I1235</f>
        <v/>
      </c>
    </row>
    <row r="1236" hidden="1" customFormat="1" s="133">
      <c r="B1236" s="150" t="n">
        <v>43928</v>
      </c>
      <c r="C1236" s="133">
        <f>TEXT(B1236,"aaa")</f>
        <v/>
      </c>
      <c r="D1236" s="133" t="inlineStr">
        <is>
          <t>네이버 쇼핑검색</t>
        </is>
      </c>
      <c r="E1236" s="133">
        <f>VLOOKUP(G1236,매칭테이블!D:E,2,0)</f>
        <v/>
      </c>
      <c r="G1236">
        <f>VLOOKUP(A1236,'카페24 매칭'!B:C,2,0)</f>
        <v/>
      </c>
      <c r="J1236" s="11" t="n">
        <v>55869.99999999999</v>
      </c>
      <c r="K1236">
        <f>VLOOKUP($N1236,매칭테이블!$G:$J,2,0)*H1236</f>
        <v/>
      </c>
      <c r="L1236">
        <f>K1236-VLOOKUP($N1236,매칭테이블!$G:$J,3,0)*K1236</f>
        <v/>
      </c>
      <c r="M1236">
        <f>VLOOKUP($N1236,매칭테이블!$G:$J,4,0)*H1236</f>
        <v/>
      </c>
      <c r="N1236">
        <f>F1236&amp;E1236&amp;G1236&amp;I1236</f>
        <v/>
      </c>
    </row>
    <row r="1237" hidden="1" customFormat="1" s="133">
      <c r="B1237" s="150" t="n">
        <v>43929</v>
      </c>
      <c r="C1237" s="133">
        <f>TEXT(B1237,"aaa")</f>
        <v/>
      </c>
      <c r="D1237" s="133" t="inlineStr">
        <is>
          <t>네이버 쇼핑검색</t>
        </is>
      </c>
      <c r="E1237" s="133">
        <f>VLOOKUP(G1237,매칭테이블!D:E,2,0)</f>
        <v/>
      </c>
      <c r="G1237">
        <f>VLOOKUP(A1237,'카페24 매칭'!B:C,2,0)</f>
        <v/>
      </c>
      <c r="J1237" s="11" t="n">
        <v>43590</v>
      </c>
      <c r="K1237">
        <f>VLOOKUP($N1237,매칭테이블!$G:$J,2,0)*H1237</f>
        <v/>
      </c>
      <c r="L1237">
        <f>K1237-VLOOKUP($N1237,매칭테이블!$G:$J,3,0)*K1237</f>
        <v/>
      </c>
      <c r="M1237">
        <f>VLOOKUP($N1237,매칭테이블!$G:$J,4,0)*H1237</f>
        <v/>
      </c>
      <c r="N1237">
        <f>F1237&amp;E1237&amp;G1237&amp;I1237</f>
        <v/>
      </c>
    </row>
    <row r="1238" hidden="1" customFormat="1" s="133">
      <c r="B1238" s="150" t="n">
        <v>43930</v>
      </c>
      <c r="C1238" s="133">
        <f>TEXT(B1238,"aaa")</f>
        <v/>
      </c>
      <c r="D1238" s="133" t="inlineStr">
        <is>
          <t>네이버 쇼핑검색</t>
        </is>
      </c>
      <c r="E1238" s="133">
        <f>VLOOKUP(G1238,매칭테이블!D:E,2,0)</f>
        <v/>
      </c>
      <c r="G1238">
        <f>VLOOKUP(A1238,'카페24 매칭'!B:C,2,0)</f>
        <v/>
      </c>
      <c r="J1238" s="11" t="n">
        <v>56699.99999999999</v>
      </c>
      <c r="K1238">
        <f>VLOOKUP($N1238,매칭테이블!$G:$J,2,0)*H1238</f>
        <v/>
      </c>
      <c r="L1238">
        <f>K1238-VLOOKUP($N1238,매칭테이블!$G:$J,3,0)*K1238</f>
        <v/>
      </c>
      <c r="M1238">
        <f>VLOOKUP($N1238,매칭테이블!$G:$J,4,0)*H1238</f>
        <v/>
      </c>
      <c r="N1238">
        <f>F1238&amp;E1238&amp;G1238&amp;I1238</f>
        <v/>
      </c>
    </row>
    <row r="1239" hidden="1" customFormat="1" s="133">
      <c r="B1239" s="150" t="n">
        <v>43931</v>
      </c>
      <c r="C1239" s="133">
        <f>TEXT(B1239,"aaa")</f>
        <v/>
      </c>
      <c r="D1239" s="133" t="inlineStr">
        <is>
          <t>네이버 쇼핑검색</t>
        </is>
      </c>
      <c r="E1239" s="133">
        <f>VLOOKUP(G1239,매칭테이블!D:E,2,0)</f>
        <v/>
      </c>
      <c r="G1239">
        <f>VLOOKUP(A1239,'카페24 매칭'!B:C,2,0)</f>
        <v/>
      </c>
      <c r="J1239" s="11" t="n">
        <v>46109.99999999999</v>
      </c>
      <c r="K1239">
        <f>VLOOKUP($N1239,매칭테이블!$G:$J,2,0)*H1239</f>
        <v/>
      </c>
      <c r="L1239">
        <f>K1239-VLOOKUP($N1239,매칭테이블!$G:$J,3,0)*K1239</f>
        <v/>
      </c>
      <c r="M1239">
        <f>VLOOKUP($N1239,매칭테이블!$G:$J,4,0)*H1239</f>
        <v/>
      </c>
      <c r="N1239">
        <f>F1239&amp;E1239&amp;G1239&amp;I1239</f>
        <v/>
      </c>
    </row>
    <row r="1240" hidden="1" customFormat="1" s="133">
      <c r="B1240" s="150" t="n">
        <v>43932</v>
      </c>
      <c r="C1240" s="133">
        <f>TEXT(B1240,"aaa")</f>
        <v/>
      </c>
      <c r="D1240" s="133" t="inlineStr">
        <is>
          <t>네이버 쇼핑검색</t>
        </is>
      </c>
      <c r="E1240" s="133">
        <f>VLOOKUP(G1240,매칭테이블!D:E,2,0)</f>
        <v/>
      </c>
      <c r="G1240">
        <f>VLOOKUP(A1240,'카페24 매칭'!B:C,2,0)</f>
        <v/>
      </c>
      <c r="J1240" s="11" t="n">
        <v>44870</v>
      </c>
      <c r="K1240">
        <f>VLOOKUP($N1240,매칭테이블!$G:$J,2,0)*H1240</f>
        <v/>
      </c>
      <c r="L1240">
        <f>K1240-VLOOKUP($N1240,매칭테이블!$G:$J,3,0)*K1240</f>
        <v/>
      </c>
      <c r="M1240">
        <f>VLOOKUP($N1240,매칭테이블!$G:$J,4,0)*H1240</f>
        <v/>
      </c>
      <c r="N1240">
        <f>F1240&amp;E1240&amp;G1240&amp;I1240</f>
        <v/>
      </c>
    </row>
    <row r="1241" hidden="1" customFormat="1" s="133">
      <c r="B1241" s="150" t="n">
        <v>43933</v>
      </c>
      <c r="C1241" s="133">
        <f>TEXT(B1241,"aaa")</f>
        <v/>
      </c>
      <c r="D1241" s="133" t="inlineStr">
        <is>
          <t>네이버 쇼핑검색</t>
        </is>
      </c>
      <c r="E1241" s="133">
        <f>VLOOKUP(G1241,매칭테이블!D:E,2,0)</f>
        <v/>
      </c>
      <c r="G1241">
        <f>VLOOKUP(A1241,'카페24 매칭'!B:C,2,0)</f>
        <v/>
      </c>
      <c r="J1241" s="11" t="n">
        <v>49699.99999999999</v>
      </c>
      <c r="K1241">
        <f>VLOOKUP($N1241,매칭테이블!$G:$J,2,0)*H1241</f>
        <v/>
      </c>
      <c r="L1241">
        <f>K1241-VLOOKUP($N1241,매칭테이블!$G:$J,3,0)*K1241</f>
        <v/>
      </c>
      <c r="M1241">
        <f>VLOOKUP($N1241,매칭테이블!$G:$J,4,0)*H1241</f>
        <v/>
      </c>
      <c r="N1241">
        <f>F1241&amp;E1241&amp;G1241&amp;I1241</f>
        <v/>
      </c>
    </row>
    <row r="1242" hidden="1" customFormat="1" s="133">
      <c r="B1242" s="150" t="n">
        <v>43934</v>
      </c>
      <c r="C1242" s="133">
        <f>TEXT(B1242,"aaa")</f>
        <v/>
      </c>
      <c r="D1242" s="133" t="inlineStr">
        <is>
          <t>네이버 쇼핑검색</t>
        </is>
      </c>
      <c r="E1242" s="133">
        <f>VLOOKUP(G1242,매칭테이블!D:E,2,0)</f>
        <v/>
      </c>
      <c r="G1242">
        <f>VLOOKUP(A1242,'카페24 매칭'!B:C,2,0)</f>
        <v/>
      </c>
      <c r="J1242" s="11" t="n">
        <v>51799.99999999999</v>
      </c>
      <c r="K1242">
        <f>VLOOKUP($N1242,매칭테이블!$G:$J,2,0)*H1242</f>
        <v/>
      </c>
      <c r="L1242">
        <f>K1242-VLOOKUP($N1242,매칭테이블!$G:$J,3,0)*K1242</f>
        <v/>
      </c>
      <c r="M1242">
        <f>VLOOKUP($N1242,매칭테이블!$G:$J,4,0)*H1242</f>
        <v/>
      </c>
      <c r="N1242">
        <f>F1242&amp;E1242&amp;G1242&amp;I1242</f>
        <v/>
      </c>
    </row>
    <row r="1243" hidden="1" customFormat="1" s="133">
      <c r="B1243" s="150" t="n">
        <v>43935</v>
      </c>
      <c r="C1243" s="133">
        <f>TEXT(B1243,"aaa")</f>
        <v/>
      </c>
      <c r="D1243" s="133" t="inlineStr">
        <is>
          <t>네이버 쇼핑검색</t>
        </is>
      </c>
      <c r="E1243" s="133">
        <f>VLOOKUP(G1243,매칭테이블!D:E,2,0)</f>
        <v/>
      </c>
      <c r="G1243">
        <f>VLOOKUP(A1243,'카페24 매칭'!B:C,2,0)</f>
        <v/>
      </c>
      <c r="J1243" s="11" t="n">
        <v>41550</v>
      </c>
      <c r="K1243">
        <f>VLOOKUP($N1243,매칭테이블!$G:$J,2,0)*H1243</f>
        <v/>
      </c>
      <c r="L1243">
        <f>K1243-VLOOKUP($N1243,매칭테이블!$G:$J,3,0)*K1243</f>
        <v/>
      </c>
      <c r="M1243">
        <f>VLOOKUP($N1243,매칭테이블!$G:$J,4,0)*H1243</f>
        <v/>
      </c>
      <c r="N1243">
        <f>F1243&amp;E1243&amp;G1243&amp;I1243</f>
        <v/>
      </c>
    </row>
    <row r="1244" hidden="1" customFormat="1" s="133">
      <c r="B1244" s="150" t="n">
        <v>43936</v>
      </c>
      <c r="C1244" s="133">
        <f>TEXT(B1244,"aaa")</f>
        <v/>
      </c>
      <c r="D1244" s="133" t="inlineStr">
        <is>
          <t>네이버 쇼핑검색</t>
        </is>
      </c>
      <c r="E1244" s="133">
        <f>VLOOKUP(G1244,매칭테이블!D:E,2,0)</f>
        <v/>
      </c>
      <c r="G1244">
        <f>VLOOKUP(A1244,'카페24 매칭'!B:C,2,0)</f>
        <v/>
      </c>
      <c r="J1244" s="11" t="n">
        <v>38940</v>
      </c>
      <c r="K1244">
        <f>VLOOKUP($N1244,매칭테이블!$G:$J,2,0)*H1244</f>
        <v/>
      </c>
      <c r="L1244">
        <f>K1244-VLOOKUP($N1244,매칭테이블!$G:$J,3,0)*K1244</f>
        <v/>
      </c>
      <c r="M1244">
        <f>VLOOKUP($N1244,매칭테이블!$G:$J,4,0)*H1244</f>
        <v/>
      </c>
      <c r="N1244">
        <f>F1244&amp;E1244&amp;G1244&amp;I1244</f>
        <v/>
      </c>
    </row>
    <row r="1245" hidden="1" customFormat="1" s="133">
      <c r="B1245" s="150" t="n">
        <v>43937</v>
      </c>
      <c r="C1245" s="133">
        <f>TEXT(B1245,"aaa")</f>
        <v/>
      </c>
      <c r="D1245" s="133" t="inlineStr">
        <is>
          <t>네이버 쇼핑검색</t>
        </is>
      </c>
      <c r="E1245" s="133">
        <f>VLOOKUP(G1245,매칭테이블!D:E,2,0)</f>
        <v/>
      </c>
      <c r="G1245">
        <f>VLOOKUP(A1245,'카페24 매칭'!B:C,2,0)</f>
        <v/>
      </c>
      <c r="J1245" s="11" t="n">
        <v>39520</v>
      </c>
      <c r="K1245">
        <f>VLOOKUP($N1245,매칭테이블!$G:$J,2,0)*H1245</f>
        <v/>
      </c>
      <c r="L1245">
        <f>K1245-VLOOKUP($N1245,매칭테이블!$G:$J,3,0)*K1245</f>
        <v/>
      </c>
      <c r="M1245">
        <f>VLOOKUP($N1245,매칭테이블!$G:$J,4,0)*H1245</f>
        <v/>
      </c>
      <c r="N1245">
        <f>F1245&amp;E1245&amp;G1245&amp;I1245</f>
        <v/>
      </c>
    </row>
    <row r="1246" hidden="1" customFormat="1" s="133">
      <c r="B1246" s="150" t="n">
        <v>43938</v>
      </c>
      <c r="C1246" s="133">
        <f>TEXT(B1246,"aaa")</f>
        <v/>
      </c>
      <c r="D1246" s="133" t="inlineStr">
        <is>
          <t>네이버 쇼핑검색</t>
        </is>
      </c>
      <c r="E1246" s="133">
        <f>VLOOKUP(G1246,매칭테이블!D:E,2,0)</f>
        <v/>
      </c>
      <c r="G1246">
        <f>VLOOKUP(A1246,'카페24 매칭'!B:C,2,0)</f>
        <v/>
      </c>
      <c r="J1246" s="11" t="n">
        <v>34060</v>
      </c>
      <c r="K1246">
        <f>VLOOKUP($N1246,매칭테이블!$G:$J,2,0)*H1246</f>
        <v/>
      </c>
      <c r="L1246">
        <f>K1246-VLOOKUP($N1246,매칭테이블!$G:$J,3,0)*K1246</f>
        <v/>
      </c>
      <c r="M1246">
        <f>VLOOKUP($N1246,매칭테이블!$G:$J,4,0)*H1246</f>
        <v/>
      </c>
      <c r="N1246">
        <f>F1246&amp;E1246&amp;G1246&amp;I1246</f>
        <v/>
      </c>
    </row>
    <row r="1247" hidden="1" customFormat="1" s="133">
      <c r="B1247" s="150" t="n">
        <v>43939</v>
      </c>
      <c r="C1247" s="133">
        <f>TEXT(B1247,"aaa")</f>
        <v/>
      </c>
      <c r="D1247" s="133" t="inlineStr">
        <is>
          <t>네이버 쇼핑검색</t>
        </is>
      </c>
      <c r="E1247" s="133">
        <f>VLOOKUP(G1247,매칭테이블!D:E,2,0)</f>
        <v/>
      </c>
      <c r="G1247">
        <f>VLOOKUP(A1247,'카페24 매칭'!B:C,2,0)</f>
        <v/>
      </c>
      <c r="J1247" s="11" t="n">
        <v>34360</v>
      </c>
      <c r="K1247">
        <f>VLOOKUP($N1247,매칭테이블!$G:$J,2,0)*H1247</f>
        <v/>
      </c>
      <c r="L1247">
        <f>K1247-VLOOKUP($N1247,매칭테이블!$G:$J,3,0)*K1247</f>
        <v/>
      </c>
      <c r="M1247">
        <f>VLOOKUP($N1247,매칭테이블!$G:$J,4,0)*H1247</f>
        <v/>
      </c>
      <c r="N1247">
        <f>F1247&amp;E1247&amp;G1247&amp;I1247</f>
        <v/>
      </c>
    </row>
    <row r="1248" hidden="1" customFormat="1" s="133">
      <c r="B1248" s="150" t="n">
        <v>43940</v>
      </c>
      <c r="C1248" s="133">
        <f>TEXT(B1248,"aaa")</f>
        <v/>
      </c>
      <c r="D1248" s="133" t="inlineStr">
        <is>
          <t>네이버 쇼핑검색</t>
        </is>
      </c>
      <c r="E1248" s="133">
        <f>VLOOKUP(G1248,매칭테이블!D:E,2,0)</f>
        <v/>
      </c>
      <c r="G1248">
        <f>VLOOKUP(A1248,'카페24 매칭'!B:C,2,0)</f>
        <v/>
      </c>
      <c r="J1248" s="11" t="n">
        <v>32460</v>
      </c>
      <c r="K1248">
        <f>VLOOKUP($N1248,매칭테이블!$G:$J,2,0)*H1248</f>
        <v/>
      </c>
      <c r="L1248">
        <f>K1248-VLOOKUP($N1248,매칭테이블!$G:$J,3,0)*K1248</f>
        <v/>
      </c>
      <c r="M1248">
        <f>VLOOKUP($N1248,매칭테이블!$G:$J,4,0)*H1248</f>
        <v/>
      </c>
      <c r="N1248">
        <f>F1248&amp;E1248&amp;G1248&amp;I1248</f>
        <v/>
      </c>
    </row>
    <row r="1249" hidden="1" customFormat="1" s="133">
      <c r="B1249" s="150" t="n">
        <v>43941</v>
      </c>
      <c r="C1249" s="133">
        <f>TEXT(B1249,"aaa")</f>
        <v/>
      </c>
      <c r="D1249" s="133" t="inlineStr">
        <is>
          <t>네이버 쇼핑검색</t>
        </is>
      </c>
      <c r="E1249" s="133">
        <f>VLOOKUP(G1249,매칭테이블!D:E,2,0)</f>
        <v/>
      </c>
      <c r="G1249">
        <f>VLOOKUP(A1249,'카페24 매칭'!B:C,2,0)</f>
        <v/>
      </c>
      <c r="J1249" s="11" t="n">
        <v>32620</v>
      </c>
      <c r="K1249">
        <f>VLOOKUP($N1249,매칭테이블!$G:$J,2,0)*H1249</f>
        <v/>
      </c>
      <c r="L1249">
        <f>K1249-VLOOKUP($N1249,매칭테이블!$G:$J,3,0)*K1249</f>
        <v/>
      </c>
      <c r="M1249">
        <f>VLOOKUP($N1249,매칭테이블!$G:$J,4,0)*H1249</f>
        <v/>
      </c>
      <c r="N1249">
        <f>F1249&amp;E1249&amp;G1249&amp;I1249</f>
        <v/>
      </c>
    </row>
    <row r="1250" hidden="1" customFormat="1" s="133">
      <c r="B1250" s="150" t="n">
        <v>43942</v>
      </c>
      <c r="C1250" s="133">
        <f>TEXT(B1250,"aaa")</f>
        <v/>
      </c>
      <c r="D1250" s="133" t="inlineStr">
        <is>
          <t>네이버 쇼핑검색</t>
        </is>
      </c>
      <c r="E1250" s="133">
        <f>VLOOKUP(G1250,매칭테이블!D:E,2,0)</f>
        <v/>
      </c>
      <c r="G1250">
        <f>VLOOKUP(A1250,'카페24 매칭'!B:C,2,0)</f>
        <v/>
      </c>
      <c r="J1250" s="11" t="n">
        <v>26520</v>
      </c>
      <c r="K1250">
        <f>VLOOKUP($N1250,매칭테이블!$G:$J,2,0)*H1250</f>
        <v/>
      </c>
      <c r="L1250">
        <f>K1250-VLOOKUP($N1250,매칭테이블!$G:$J,3,0)*K1250</f>
        <v/>
      </c>
      <c r="M1250">
        <f>VLOOKUP($N1250,매칭테이블!$G:$J,4,0)*H1250</f>
        <v/>
      </c>
      <c r="N1250">
        <f>F1250&amp;E1250&amp;G1250&amp;I1250</f>
        <v/>
      </c>
    </row>
    <row r="1251" hidden="1" customFormat="1" s="133">
      <c r="B1251" s="150" t="n">
        <v>43943</v>
      </c>
      <c r="C1251" s="133">
        <f>TEXT(B1251,"aaa")</f>
        <v/>
      </c>
      <c r="D1251" s="133" t="inlineStr">
        <is>
          <t>네이버 쇼핑검색</t>
        </is>
      </c>
      <c r="E1251" s="133">
        <f>VLOOKUP(G1251,매칭테이블!D:E,2,0)</f>
        <v/>
      </c>
      <c r="G1251">
        <f>VLOOKUP(A1251,'카페24 매칭'!B:C,2,0)</f>
        <v/>
      </c>
      <c r="J1251" s="11" t="n">
        <v>28190</v>
      </c>
      <c r="K1251">
        <f>VLOOKUP($N1251,매칭테이블!$G:$J,2,0)*H1251</f>
        <v/>
      </c>
      <c r="L1251">
        <f>K1251-VLOOKUP($N1251,매칭테이블!$G:$J,3,0)*K1251</f>
        <v/>
      </c>
      <c r="M1251">
        <f>VLOOKUP($N1251,매칭테이블!$G:$J,4,0)*H1251</f>
        <v/>
      </c>
      <c r="N1251">
        <f>F1251&amp;E1251&amp;G1251&amp;I1251</f>
        <v/>
      </c>
    </row>
    <row r="1252" hidden="1" customFormat="1" s="133">
      <c r="B1252" s="150" t="n">
        <v>43944</v>
      </c>
      <c r="C1252" s="133">
        <f>TEXT(B1252,"aaa")</f>
        <v/>
      </c>
      <c r="D1252" s="133" t="inlineStr">
        <is>
          <t>네이버 쇼핑검색</t>
        </is>
      </c>
      <c r="E1252" s="133">
        <f>VLOOKUP(G1252,매칭테이블!D:E,2,0)</f>
        <v/>
      </c>
      <c r="G1252">
        <f>VLOOKUP(A1252,'카페24 매칭'!B:C,2,0)</f>
        <v/>
      </c>
      <c r="J1252" s="11" t="n">
        <v>27640</v>
      </c>
      <c r="K1252">
        <f>VLOOKUP($N1252,매칭테이블!$G:$J,2,0)*H1252</f>
        <v/>
      </c>
      <c r="L1252">
        <f>K1252-VLOOKUP($N1252,매칭테이블!$G:$J,3,0)*K1252</f>
        <v/>
      </c>
      <c r="M1252">
        <f>VLOOKUP($N1252,매칭테이블!$G:$J,4,0)*H1252</f>
        <v/>
      </c>
      <c r="N1252">
        <f>F1252&amp;E1252&amp;G1252&amp;I1252</f>
        <v/>
      </c>
    </row>
    <row r="1253" hidden="1" customFormat="1" s="133">
      <c r="B1253" s="150" t="n">
        <v>43945</v>
      </c>
      <c r="C1253" s="133">
        <f>TEXT(B1253,"aaa")</f>
        <v/>
      </c>
      <c r="D1253" s="133" t="inlineStr">
        <is>
          <t>네이버 쇼핑검색</t>
        </is>
      </c>
      <c r="E1253" s="133">
        <f>VLOOKUP(G1253,매칭테이블!D:E,2,0)</f>
        <v/>
      </c>
      <c r="G1253">
        <f>VLOOKUP(A1253,'카페24 매칭'!B:C,2,0)</f>
        <v/>
      </c>
      <c r="J1253" s="11" t="n">
        <v>39170</v>
      </c>
      <c r="K1253">
        <f>VLOOKUP($N1253,매칭테이블!$G:$J,2,0)*H1253</f>
        <v/>
      </c>
      <c r="L1253">
        <f>K1253-VLOOKUP($N1253,매칭테이블!$G:$J,3,0)*K1253</f>
        <v/>
      </c>
      <c r="M1253">
        <f>VLOOKUP($N1253,매칭테이블!$G:$J,4,0)*H1253</f>
        <v/>
      </c>
      <c r="N1253">
        <f>F1253&amp;E1253&amp;G1253&amp;I1253</f>
        <v/>
      </c>
    </row>
    <row r="1254" hidden="1" customFormat="1" s="133">
      <c r="B1254" s="150" t="n">
        <v>43946</v>
      </c>
      <c r="C1254" s="133">
        <f>TEXT(B1254,"aaa")</f>
        <v/>
      </c>
      <c r="D1254" s="133" t="inlineStr">
        <is>
          <t>네이버 쇼핑검색</t>
        </is>
      </c>
      <c r="E1254" s="133">
        <f>VLOOKUP(G1254,매칭테이블!D:E,2,0)</f>
        <v/>
      </c>
      <c r="G1254">
        <f>VLOOKUP(A1254,'카페24 매칭'!B:C,2,0)</f>
        <v/>
      </c>
      <c r="J1254" s="11" t="n">
        <v>29070</v>
      </c>
      <c r="K1254">
        <f>VLOOKUP($N1254,매칭테이블!$G:$J,2,0)*H1254</f>
        <v/>
      </c>
      <c r="L1254">
        <f>K1254-VLOOKUP($N1254,매칭테이블!$G:$J,3,0)*K1254</f>
        <v/>
      </c>
      <c r="M1254">
        <f>VLOOKUP($N1254,매칭테이블!$G:$J,4,0)*H1254</f>
        <v/>
      </c>
      <c r="N1254">
        <f>F1254&amp;E1254&amp;G1254&amp;I1254</f>
        <v/>
      </c>
    </row>
    <row r="1255" hidden="1" customFormat="1" s="133">
      <c r="B1255" s="150" t="n">
        <v>43947</v>
      </c>
      <c r="C1255" s="133">
        <f>TEXT(B1255,"aaa")</f>
        <v/>
      </c>
      <c r="D1255" s="133" t="inlineStr">
        <is>
          <t>네이버 쇼핑검색</t>
        </is>
      </c>
      <c r="E1255" s="133">
        <f>VLOOKUP(G1255,매칭테이블!D:E,2,0)</f>
        <v/>
      </c>
      <c r="G1255">
        <f>VLOOKUP(A1255,'카페24 매칭'!B:C,2,0)</f>
        <v/>
      </c>
      <c r="J1255" s="11" t="n">
        <v>29090</v>
      </c>
      <c r="K1255">
        <f>VLOOKUP($N1255,매칭테이블!$G:$J,2,0)*H1255</f>
        <v/>
      </c>
      <c r="L1255">
        <f>K1255-VLOOKUP($N1255,매칭테이블!$G:$J,3,0)*K1255</f>
        <v/>
      </c>
      <c r="M1255">
        <f>VLOOKUP($N1255,매칭테이블!$G:$J,4,0)*H1255</f>
        <v/>
      </c>
      <c r="N1255">
        <f>F1255&amp;E1255&amp;G1255&amp;I1255</f>
        <v/>
      </c>
    </row>
    <row r="1256" hidden="1" customFormat="1" s="133">
      <c r="B1256" s="150" t="n">
        <v>43948</v>
      </c>
      <c r="C1256" s="133">
        <f>TEXT(B1256,"aaa")</f>
        <v/>
      </c>
      <c r="D1256" s="133" t="inlineStr">
        <is>
          <t>네이버 쇼핑검색</t>
        </is>
      </c>
      <c r="E1256" s="133">
        <f>VLOOKUP(G1256,매칭테이블!D:E,2,0)</f>
        <v/>
      </c>
      <c r="G1256">
        <f>VLOOKUP(A1256,'카페24 매칭'!B:C,2,0)</f>
        <v/>
      </c>
      <c r="J1256" s="11" t="n">
        <v>40950</v>
      </c>
      <c r="K1256">
        <f>VLOOKUP($N1256,매칭테이블!$G:$J,2,0)*H1256</f>
        <v/>
      </c>
      <c r="L1256">
        <f>K1256-VLOOKUP($N1256,매칭테이블!$G:$J,3,0)*K1256</f>
        <v/>
      </c>
      <c r="M1256">
        <f>VLOOKUP($N1256,매칭테이블!$G:$J,4,0)*H1256</f>
        <v/>
      </c>
      <c r="N1256">
        <f>F1256&amp;E1256&amp;G1256&amp;I1256</f>
        <v/>
      </c>
    </row>
    <row r="1257" hidden="1" customFormat="1" s="133">
      <c r="B1257" s="150" t="n">
        <v>43949</v>
      </c>
      <c r="C1257" s="133">
        <f>TEXT(B1257,"aaa")</f>
        <v/>
      </c>
      <c r="D1257" s="133" t="inlineStr">
        <is>
          <t>네이버 쇼핑검색</t>
        </is>
      </c>
      <c r="E1257" s="133">
        <f>VLOOKUP(G1257,매칭테이블!D:E,2,0)</f>
        <v/>
      </c>
      <c r="G1257">
        <f>VLOOKUP(A1257,'카페24 매칭'!B:C,2,0)</f>
        <v/>
      </c>
      <c r="J1257" s="11" t="n">
        <v>28460</v>
      </c>
      <c r="K1257">
        <f>VLOOKUP($N1257,매칭테이블!$G:$J,2,0)*H1257</f>
        <v/>
      </c>
      <c r="L1257">
        <f>K1257-VLOOKUP($N1257,매칭테이블!$G:$J,3,0)*K1257</f>
        <v/>
      </c>
      <c r="M1257">
        <f>VLOOKUP($N1257,매칭테이블!$G:$J,4,0)*H1257</f>
        <v/>
      </c>
      <c r="N1257">
        <f>F1257&amp;E1257&amp;G1257&amp;I1257</f>
        <v/>
      </c>
    </row>
    <row r="1258" hidden="1" customFormat="1" s="133">
      <c r="B1258" s="150" t="n">
        <v>43950</v>
      </c>
      <c r="C1258" s="133">
        <f>TEXT(B1258,"aaa")</f>
        <v/>
      </c>
      <c r="D1258" s="133" t="inlineStr">
        <is>
          <t>네이버 쇼핑검색</t>
        </is>
      </c>
      <c r="E1258" s="133">
        <f>VLOOKUP(G1258,매칭테이블!D:E,2,0)</f>
        <v/>
      </c>
      <c r="G1258">
        <f>VLOOKUP(A1258,'카페24 매칭'!B:C,2,0)</f>
        <v/>
      </c>
      <c r="J1258" s="11" t="n">
        <v>18630</v>
      </c>
      <c r="K1258">
        <f>VLOOKUP($N1258,매칭테이블!$G:$J,2,0)*H1258</f>
        <v/>
      </c>
      <c r="L1258">
        <f>K1258-VLOOKUP($N1258,매칭테이블!$G:$J,3,0)*K1258</f>
        <v/>
      </c>
      <c r="M1258">
        <f>VLOOKUP($N1258,매칭테이블!$G:$J,4,0)*H1258</f>
        <v/>
      </c>
      <c r="N1258">
        <f>F1258&amp;E1258&amp;G1258&amp;I1258</f>
        <v/>
      </c>
    </row>
    <row r="1259" hidden="1" customFormat="1" s="133">
      <c r="B1259" s="150" t="n">
        <v>43951</v>
      </c>
      <c r="C1259" s="133">
        <f>TEXT(B1259,"aaa")</f>
        <v/>
      </c>
      <c r="D1259" s="133" t="inlineStr">
        <is>
          <t>네이버 쇼핑검색</t>
        </is>
      </c>
      <c r="E1259" s="133">
        <f>VLOOKUP(G1259,매칭테이블!D:E,2,0)</f>
        <v/>
      </c>
      <c r="G1259">
        <f>VLOOKUP(A1259,'카페24 매칭'!B:C,2,0)</f>
        <v/>
      </c>
      <c r="J1259" s="11" t="n">
        <v>28050</v>
      </c>
      <c r="K1259">
        <f>VLOOKUP($N1259,매칭테이블!$G:$J,2,0)*H1259</f>
        <v/>
      </c>
      <c r="L1259">
        <f>K1259-VLOOKUP($N1259,매칭테이블!$G:$J,3,0)*K1259</f>
        <v/>
      </c>
      <c r="M1259">
        <f>VLOOKUP($N1259,매칭테이블!$G:$J,4,0)*H1259</f>
        <v/>
      </c>
      <c r="N1259">
        <f>F1259&amp;E1259&amp;G1259&amp;I1259</f>
        <v/>
      </c>
    </row>
    <row r="1260" hidden="1" customFormat="1" s="133">
      <c r="A1260" s="150" t="n"/>
      <c r="B1260" s="150" t="n">
        <v>43927</v>
      </c>
      <c r="C1260" s="133">
        <f>TEXT(B1260,"aaa")</f>
        <v/>
      </c>
      <c r="D1260" s="133" t="inlineStr">
        <is>
          <t>네이버 브랜드검색</t>
        </is>
      </c>
      <c r="E1260" s="133">
        <f>VLOOKUP(G1260,매칭테이블!D:E,2,0)</f>
        <v/>
      </c>
      <c r="G1260">
        <f>VLOOKUP(A1260,'카페24 매칭'!B:C,2,0)</f>
        <v/>
      </c>
      <c r="J1260" s="11" t="n">
        <v>40000</v>
      </c>
      <c r="K1260">
        <f>VLOOKUP($N1260,매칭테이블!$G:$J,2,0)*H1260</f>
        <v/>
      </c>
      <c r="L1260">
        <f>K1260-VLOOKUP($N1260,매칭테이블!$G:$J,3,0)*K1260</f>
        <v/>
      </c>
      <c r="M1260">
        <f>VLOOKUP($N1260,매칭테이블!$G:$J,4,0)*H1260</f>
        <v/>
      </c>
      <c r="N1260">
        <f>F1260&amp;E1260&amp;G1260&amp;I1260</f>
        <v/>
      </c>
    </row>
    <row r="1261" hidden="1" customFormat="1" s="133">
      <c r="A1261" s="150" t="n"/>
      <c r="B1261" s="150" t="n">
        <v>43928</v>
      </c>
      <c r="C1261" s="133">
        <f>TEXT(B1261,"aaa")</f>
        <v/>
      </c>
      <c r="D1261" s="133" t="inlineStr">
        <is>
          <t>네이버 브랜드검색</t>
        </is>
      </c>
      <c r="E1261" s="133">
        <f>VLOOKUP(G1261,매칭테이블!D:E,2,0)</f>
        <v/>
      </c>
      <c r="G1261">
        <f>VLOOKUP(A1261,'카페24 매칭'!B:C,2,0)</f>
        <v/>
      </c>
      <c r="J1261" s="11" t="n">
        <v>40000</v>
      </c>
      <c r="K1261">
        <f>VLOOKUP($N1261,매칭테이블!$G:$J,2,0)*H1261</f>
        <v/>
      </c>
      <c r="L1261">
        <f>K1261-VLOOKUP($N1261,매칭테이블!$G:$J,3,0)*K1261</f>
        <v/>
      </c>
      <c r="M1261">
        <f>VLOOKUP($N1261,매칭테이블!$G:$J,4,0)*H1261</f>
        <v/>
      </c>
      <c r="N1261">
        <f>F1261&amp;E1261&amp;G1261&amp;I1261</f>
        <v/>
      </c>
    </row>
    <row r="1262" hidden="1" customFormat="1" s="133">
      <c r="B1262" s="150" t="n">
        <v>43929</v>
      </c>
      <c r="C1262" s="133">
        <f>TEXT(B1262,"aaa")</f>
        <v/>
      </c>
      <c r="D1262" s="133" t="inlineStr">
        <is>
          <t>네이버 브랜드검색</t>
        </is>
      </c>
      <c r="E1262" s="133">
        <f>VLOOKUP(G1262,매칭테이블!D:E,2,0)</f>
        <v/>
      </c>
      <c r="G1262">
        <f>VLOOKUP(A1262,'카페24 매칭'!B:C,2,0)</f>
        <v/>
      </c>
      <c r="J1262" s="11" t="n">
        <v>40000</v>
      </c>
      <c r="K1262">
        <f>VLOOKUP($N1262,매칭테이블!$G:$J,2,0)*H1262</f>
        <v/>
      </c>
      <c r="L1262">
        <f>K1262-VLOOKUP($N1262,매칭테이블!$G:$J,3,0)*K1262</f>
        <v/>
      </c>
      <c r="M1262">
        <f>VLOOKUP($N1262,매칭테이블!$G:$J,4,0)*H1262</f>
        <v/>
      </c>
      <c r="N1262">
        <f>F1262&amp;E1262&amp;G1262&amp;I1262</f>
        <v/>
      </c>
    </row>
    <row r="1263" hidden="1" customFormat="1" s="133">
      <c r="A1263" s="151" t="n"/>
      <c r="B1263" s="150" t="n">
        <v>43930</v>
      </c>
      <c r="C1263" s="133">
        <f>TEXT(B1263,"aaa")</f>
        <v/>
      </c>
      <c r="D1263" s="133" t="inlineStr">
        <is>
          <t>네이버 브랜드검색</t>
        </is>
      </c>
      <c r="E1263" s="133">
        <f>VLOOKUP(G1263,매칭테이블!D:E,2,0)</f>
        <v/>
      </c>
      <c r="G1263">
        <f>VLOOKUP(A1263,'카페24 매칭'!B:C,2,0)</f>
        <v/>
      </c>
      <c r="J1263" s="11" t="n">
        <v>40000</v>
      </c>
      <c r="K1263">
        <f>VLOOKUP($N1263,매칭테이블!$G:$J,2,0)*H1263</f>
        <v/>
      </c>
      <c r="L1263">
        <f>K1263-VLOOKUP($N1263,매칭테이블!$G:$J,3,0)*K1263</f>
        <v/>
      </c>
      <c r="M1263">
        <f>VLOOKUP($N1263,매칭테이블!$G:$J,4,0)*H1263</f>
        <v/>
      </c>
      <c r="N1263">
        <f>F1263&amp;E1263&amp;G1263&amp;I1263</f>
        <v/>
      </c>
    </row>
    <row r="1264" hidden="1" customFormat="1" s="133">
      <c r="B1264" s="150" t="n">
        <v>43931</v>
      </c>
      <c r="C1264" s="133">
        <f>TEXT(B1264,"aaa")</f>
        <v/>
      </c>
      <c r="D1264" s="133" t="inlineStr">
        <is>
          <t>네이버 브랜드검색</t>
        </is>
      </c>
      <c r="E1264" s="133">
        <f>VLOOKUP(G1264,매칭테이블!D:E,2,0)</f>
        <v/>
      </c>
      <c r="G1264">
        <f>VLOOKUP(A1264,'카페24 매칭'!B:C,2,0)</f>
        <v/>
      </c>
      <c r="J1264" s="11" t="n">
        <v>40000</v>
      </c>
      <c r="K1264">
        <f>VLOOKUP($N1264,매칭테이블!$G:$J,2,0)*H1264</f>
        <v/>
      </c>
      <c r="L1264">
        <f>K1264-VLOOKUP($N1264,매칭테이블!$G:$J,3,0)*K1264</f>
        <v/>
      </c>
      <c r="M1264">
        <f>VLOOKUP($N1264,매칭테이블!$G:$J,4,0)*H1264</f>
        <v/>
      </c>
      <c r="N1264">
        <f>F1264&amp;E1264&amp;G1264&amp;I1264</f>
        <v/>
      </c>
    </row>
    <row r="1265" hidden="1" customFormat="1" s="133">
      <c r="B1265" s="150" t="n">
        <v>43932</v>
      </c>
      <c r="C1265" s="133">
        <f>TEXT(B1265,"aaa")</f>
        <v/>
      </c>
      <c r="D1265" s="133" t="inlineStr">
        <is>
          <t>네이버 브랜드검색</t>
        </is>
      </c>
      <c r="E1265" s="133">
        <f>VLOOKUP(G1265,매칭테이블!D:E,2,0)</f>
        <v/>
      </c>
      <c r="G1265">
        <f>VLOOKUP(A1265,'카페24 매칭'!B:C,2,0)</f>
        <v/>
      </c>
      <c r="J1265" s="11" t="n">
        <v>40000</v>
      </c>
      <c r="K1265">
        <f>VLOOKUP($N1265,매칭테이블!$G:$J,2,0)*H1265</f>
        <v/>
      </c>
      <c r="L1265">
        <f>K1265-VLOOKUP($N1265,매칭테이블!$G:$J,3,0)*K1265</f>
        <v/>
      </c>
      <c r="M1265">
        <f>VLOOKUP($N1265,매칭테이블!$G:$J,4,0)*H1265</f>
        <v/>
      </c>
      <c r="N1265">
        <f>F1265&amp;E1265&amp;G1265&amp;I1265</f>
        <v/>
      </c>
    </row>
    <row r="1266" hidden="1" customFormat="1" s="133">
      <c r="B1266" s="150" t="n">
        <v>43933</v>
      </c>
      <c r="C1266" s="133">
        <f>TEXT(B1266,"aaa")</f>
        <v/>
      </c>
      <c r="D1266" s="133" t="inlineStr">
        <is>
          <t>네이버 브랜드검색</t>
        </is>
      </c>
      <c r="E1266" s="133">
        <f>VLOOKUP(G1266,매칭테이블!D:E,2,0)</f>
        <v/>
      </c>
      <c r="G1266">
        <f>VLOOKUP(A1266,'카페24 매칭'!B:C,2,0)</f>
        <v/>
      </c>
      <c r="J1266" s="11" t="n">
        <v>40000</v>
      </c>
      <c r="K1266">
        <f>VLOOKUP($N1266,매칭테이블!$G:$J,2,0)*H1266</f>
        <v/>
      </c>
      <c r="L1266">
        <f>K1266-VLOOKUP($N1266,매칭테이블!$G:$J,3,0)*K1266</f>
        <v/>
      </c>
      <c r="M1266">
        <f>VLOOKUP($N1266,매칭테이블!$G:$J,4,0)*H1266</f>
        <v/>
      </c>
      <c r="N1266">
        <f>F1266&amp;E1266&amp;G1266&amp;I1266</f>
        <v/>
      </c>
    </row>
    <row r="1267" hidden="1" customFormat="1" s="133">
      <c r="B1267" s="150" t="n">
        <v>43934</v>
      </c>
      <c r="C1267" s="133">
        <f>TEXT(B1267,"aaa")</f>
        <v/>
      </c>
      <c r="D1267" s="133" t="inlineStr">
        <is>
          <t>네이버 브랜드검색</t>
        </is>
      </c>
      <c r="E1267" s="133">
        <f>VLOOKUP(G1267,매칭테이블!D:E,2,0)</f>
        <v/>
      </c>
      <c r="G1267">
        <f>VLOOKUP(A1267,'카페24 매칭'!B:C,2,0)</f>
        <v/>
      </c>
      <c r="J1267" s="11" t="n">
        <v>40000</v>
      </c>
      <c r="K1267">
        <f>VLOOKUP($N1267,매칭테이블!$G:$J,2,0)*H1267</f>
        <v/>
      </c>
      <c r="L1267">
        <f>K1267-VLOOKUP($N1267,매칭테이블!$G:$J,3,0)*K1267</f>
        <v/>
      </c>
      <c r="M1267">
        <f>VLOOKUP($N1267,매칭테이블!$G:$J,4,0)*H1267</f>
        <v/>
      </c>
      <c r="N1267">
        <f>F1267&amp;E1267&amp;G1267&amp;I1267</f>
        <v/>
      </c>
    </row>
    <row r="1268" hidden="1" customFormat="1" s="133">
      <c r="B1268" s="150" t="n">
        <v>43935</v>
      </c>
      <c r="C1268" s="133">
        <f>TEXT(B1268,"aaa")</f>
        <v/>
      </c>
      <c r="D1268" s="133" t="inlineStr">
        <is>
          <t>네이버 브랜드검색</t>
        </is>
      </c>
      <c r="E1268" s="133">
        <f>VLOOKUP(G1268,매칭테이블!D:E,2,0)</f>
        <v/>
      </c>
      <c r="G1268">
        <f>VLOOKUP(A1268,'카페24 매칭'!B:C,2,0)</f>
        <v/>
      </c>
      <c r="J1268" s="11" t="n">
        <v>40000</v>
      </c>
      <c r="K1268">
        <f>VLOOKUP($N1268,매칭테이블!$G:$J,2,0)*H1268</f>
        <v/>
      </c>
      <c r="L1268">
        <f>K1268-VLOOKUP($N1268,매칭테이블!$G:$J,3,0)*K1268</f>
        <v/>
      </c>
      <c r="M1268">
        <f>VLOOKUP($N1268,매칭테이블!$G:$J,4,0)*H1268</f>
        <v/>
      </c>
      <c r="N1268">
        <f>F1268&amp;E1268&amp;G1268&amp;I1268</f>
        <v/>
      </c>
    </row>
    <row r="1269" hidden="1" customFormat="1" s="133">
      <c r="B1269" s="150" t="n">
        <v>43936</v>
      </c>
      <c r="C1269" s="133">
        <f>TEXT(B1269,"aaa")</f>
        <v/>
      </c>
      <c r="D1269" s="133" t="inlineStr">
        <is>
          <t>네이버 브랜드검색</t>
        </is>
      </c>
      <c r="E1269" s="133">
        <f>VLOOKUP(G1269,매칭테이블!D:E,2,0)</f>
        <v/>
      </c>
      <c r="G1269">
        <f>VLOOKUP(A1269,'카페24 매칭'!B:C,2,0)</f>
        <v/>
      </c>
      <c r="J1269" s="11" t="n">
        <v>40000</v>
      </c>
      <c r="K1269">
        <f>VLOOKUP($N1269,매칭테이블!$G:$J,2,0)*H1269</f>
        <v/>
      </c>
      <c r="L1269">
        <f>K1269-VLOOKUP($N1269,매칭테이블!$G:$J,3,0)*K1269</f>
        <v/>
      </c>
      <c r="M1269">
        <f>VLOOKUP($N1269,매칭테이블!$G:$J,4,0)*H1269</f>
        <v/>
      </c>
      <c r="N1269">
        <f>F1269&amp;E1269&amp;G1269&amp;I1269</f>
        <v/>
      </c>
    </row>
    <row r="1270" hidden="1" customFormat="1" s="133">
      <c r="B1270" s="150" t="n">
        <v>43937</v>
      </c>
      <c r="C1270" s="133">
        <f>TEXT(B1270,"aaa")</f>
        <v/>
      </c>
      <c r="D1270" s="133" t="inlineStr">
        <is>
          <t>네이버 브랜드검색</t>
        </is>
      </c>
      <c r="E1270" s="133">
        <f>VLOOKUP(G1270,매칭테이블!D:E,2,0)</f>
        <v/>
      </c>
      <c r="G1270">
        <f>VLOOKUP(A1270,'카페24 매칭'!B:C,2,0)</f>
        <v/>
      </c>
      <c r="J1270" s="11" t="n">
        <v>40000</v>
      </c>
      <c r="K1270">
        <f>VLOOKUP($N1270,매칭테이블!$G:$J,2,0)*H1270</f>
        <v/>
      </c>
      <c r="L1270">
        <f>K1270-VLOOKUP($N1270,매칭테이블!$G:$J,3,0)*K1270</f>
        <v/>
      </c>
      <c r="M1270">
        <f>VLOOKUP($N1270,매칭테이블!$G:$J,4,0)*H1270</f>
        <v/>
      </c>
      <c r="N1270">
        <f>F1270&amp;E1270&amp;G1270&amp;I1270</f>
        <v/>
      </c>
    </row>
    <row r="1271" hidden="1" customFormat="1" s="133">
      <c r="B1271" s="150" t="n">
        <v>43938</v>
      </c>
      <c r="C1271" s="133">
        <f>TEXT(B1271,"aaa")</f>
        <v/>
      </c>
      <c r="D1271" s="133" t="inlineStr">
        <is>
          <t>네이버 브랜드검색</t>
        </is>
      </c>
      <c r="E1271" s="133">
        <f>VLOOKUP(G1271,매칭테이블!D:E,2,0)</f>
        <v/>
      </c>
      <c r="G1271">
        <f>VLOOKUP(A1271,'카페24 매칭'!B:C,2,0)</f>
        <v/>
      </c>
      <c r="J1271" s="11" t="n">
        <v>40000</v>
      </c>
      <c r="K1271">
        <f>VLOOKUP($N1271,매칭테이블!$G:$J,2,0)*H1271</f>
        <v/>
      </c>
      <c r="L1271">
        <f>K1271-VLOOKUP($N1271,매칭테이블!$G:$J,3,0)*K1271</f>
        <v/>
      </c>
      <c r="M1271">
        <f>VLOOKUP($N1271,매칭테이블!$G:$J,4,0)*H1271</f>
        <v/>
      </c>
      <c r="N1271">
        <f>F1271&amp;E1271&amp;G1271&amp;I1271</f>
        <v/>
      </c>
    </row>
    <row r="1272" hidden="1" customFormat="1" s="133">
      <c r="B1272" s="150" t="n">
        <v>43939</v>
      </c>
      <c r="C1272" s="133">
        <f>TEXT(B1272,"aaa")</f>
        <v/>
      </c>
      <c r="D1272" s="133" t="inlineStr">
        <is>
          <t>네이버 브랜드검색</t>
        </is>
      </c>
      <c r="E1272" s="133">
        <f>VLOOKUP(G1272,매칭테이블!D:E,2,0)</f>
        <v/>
      </c>
      <c r="G1272">
        <f>VLOOKUP(A1272,'카페24 매칭'!B:C,2,0)</f>
        <v/>
      </c>
      <c r="J1272" s="11" t="n">
        <v>40000</v>
      </c>
      <c r="K1272">
        <f>VLOOKUP($N1272,매칭테이블!$G:$J,2,0)*H1272</f>
        <v/>
      </c>
      <c r="L1272">
        <f>K1272-VLOOKUP($N1272,매칭테이블!$G:$J,3,0)*K1272</f>
        <v/>
      </c>
      <c r="M1272">
        <f>VLOOKUP($N1272,매칭테이블!$G:$J,4,0)*H1272</f>
        <v/>
      </c>
      <c r="N1272">
        <f>F1272&amp;E1272&amp;G1272&amp;I1272</f>
        <v/>
      </c>
    </row>
    <row r="1273" hidden="1" customFormat="1" s="133">
      <c r="B1273" s="150" t="n">
        <v>43940</v>
      </c>
      <c r="C1273" s="133">
        <f>TEXT(B1273,"aaa")</f>
        <v/>
      </c>
      <c r="D1273" s="133" t="inlineStr">
        <is>
          <t>네이버 브랜드검색</t>
        </is>
      </c>
      <c r="E1273" s="133">
        <f>VLOOKUP(G1273,매칭테이블!D:E,2,0)</f>
        <v/>
      </c>
      <c r="G1273">
        <f>VLOOKUP(A1273,'카페24 매칭'!B:C,2,0)</f>
        <v/>
      </c>
      <c r="J1273" s="11" t="n">
        <v>40000</v>
      </c>
      <c r="K1273">
        <f>VLOOKUP($N1273,매칭테이블!$G:$J,2,0)*H1273</f>
        <v/>
      </c>
      <c r="L1273">
        <f>K1273-VLOOKUP($N1273,매칭테이블!$G:$J,3,0)*K1273</f>
        <v/>
      </c>
      <c r="M1273">
        <f>VLOOKUP($N1273,매칭테이블!$G:$J,4,0)*H1273</f>
        <v/>
      </c>
      <c r="N1273">
        <f>F1273&amp;E1273&amp;G1273&amp;I1273</f>
        <v/>
      </c>
    </row>
    <row r="1274" hidden="1" customFormat="1" s="133">
      <c r="B1274" s="150" t="n">
        <v>43941</v>
      </c>
      <c r="C1274" s="133">
        <f>TEXT(B1274,"aaa")</f>
        <v/>
      </c>
      <c r="D1274" s="133" t="inlineStr">
        <is>
          <t>네이버 브랜드검색</t>
        </is>
      </c>
      <c r="E1274" s="133">
        <f>VLOOKUP(G1274,매칭테이블!D:E,2,0)</f>
        <v/>
      </c>
      <c r="G1274">
        <f>VLOOKUP(A1274,'카페24 매칭'!B:C,2,0)</f>
        <v/>
      </c>
      <c r="J1274" s="11" t="n">
        <v>40000</v>
      </c>
      <c r="K1274">
        <f>VLOOKUP($N1274,매칭테이블!$G:$J,2,0)*H1274</f>
        <v/>
      </c>
      <c r="L1274">
        <f>K1274-VLOOKUP($N1274,매칭테이블!$G:$J,3,0)*K1274</f>
        <v/>
      </c>
      <c r="M1274">
        <f>VLOOKUP($N1274,매칭테이블!$G:$J,4,0)*H1274</f>
        <v/>
      </c>
      <c r="N1274">
        <f>F1274&amp;E1274&amp;G1274&amp;I1274</f>
        <v/>
      </c>
    </row>
    <row r="1275" hidden="1" customFormat="1" s="133">
      <c r="B1275" s="150" t="n">
        <v>43942</v>
      </c>
      <c r="C1275" s="133">
        <f>TEXT(B1275,"aaa")</f>
        <v/>
      </c>
      <c r="D1275" s="133" t="inlineStr">
        <is>
          <t>네이버 브랜드검색</t>
        </is>
      </c>
      <c r="E1275" s="133">
        <f>VLOOKUP(G1275,매칭테이블!D:E,2,0)</f>
        <v/>
      </c>
      <c r="G1275">
        <f>VLOOKUP(A1275,'카페24 매칭'!B:C,2,0)</f>
        <v/>
      </c>
      <c r="J1275" s="11" t="n">
        <v>40000</v>
      </c>
      <c r="K1275">
        <f>VLOOKUP($N1275,매칭테이블!$G:$J,2,0)*H1275</f>
        <v/>
      </c>
      <c r="L1275">
        <f>K1275-VLOOKUP($N1275,매칭테이블!$G:$J,3,0)*K1275</f>
        <v/>
      </c>
      <c r="M1275">
        <f>VLOOKUP($N1275,매칭테이블!$G:$J,4,0)*H1275</f>
        <v/>
      </c>
      <c r="N1275">
        <f>F1275&amp;E1275&amp;G1275&amp;I1275</f>
        <v/>
      </c>
    </row>
    <row r="1276" hidden="1" customFormat="1" s="133">
      <c r="B1276" s="150" t="n">
        <v>43943</v>
      </c>
      <c r="C1276" s="133">
        <f>TEXT(B1276,"aaa")</f>
        <v/>
      </c>
      <c r="D1276" s="133" t="inlineStr">
        <is>
          <t>네이버 브랜드검색</t>
        </is>
      </c>
      <c r="E1276" s="133">
        <f>VLOOKUP(G1276,매칭테이블!D:E,2,0)</f>
        <v/>
      </c>
      <c r="G1276">
        <f>VLOOKUP(A1276,'카페24 매칭'!B:C,2,0)</f>
        <v/>
      </c>
      <c r="J1276" s="11" t="n">
        <v>40000</v>
      </c>
      <c r="K1276">
        <f>VLOOKUP($N1276,매칭테이블!$G:$J,2,0)*H1276</f>
        <v/>
      </c>
      <c r="L1276">
        <f>K1276-VLOOKUP($N1276,매칭테이블!$G:$J,3,0)*K1276</f>
        <v/>
      </c>
      <c r="M1276">
        <f>VLOOKUP($N1276,매칭테이블!$G:$J,4,0)*H1276</f>
        <v/>
      </c>
      <c r="N1276">
        <f>F1276&amp;E1276&amp;G1276&amp;I1276</f>
        <v/>
      </c>
    </row>
    <row r="1277" hidden="1" customFormat="1" s="133">
      <c r="B1277" s="150" t="n">
        <v>43944</v>
      </c>
      <c r="C1277" s="133">
        <f>TEXT(B1277,"aaa")</f>
        <v/>
      </c>
      <c r="D1277" s="133" t="inlineStr">
        <is>
          <t>네이버 브랜드검색</t>
        </is>
      </c>
      <c r="E1277" s="133">
        <f>VLOOKUP(G1277,매칭테이블!D:E,2,0)</f>
        <v/>
      </c>
      <c r="G1277">
        <f>VLOOKUP(A1277,'카페24 매칭'!B:C,2,0)</f>
        <v/>
      </c>
      <c r="J1277" s="11" t="n">
        <v>40000</v>
      </c>
      <c r="K1277">
        <f>VLOOKUP($N1277,매칭테이블!$G:$J,2,0)*H1277</f>
        <v/>
      </c>
      <c r="L1277">
        <f>K1277-VLOOKUP($N1277,매칭테이블!$G:$J,3,0)*K1277</f>
        <v/>
      </c>
      <c r="M1277">
        <f>VLOOKUP($N1277,매칭테이블!$G:$J,4,0)*H1277</f>
        <v/>
      </c>
      <c r="N1277">
        <f>F1277&amp;E1277&amp;G1277&amp;I1277</f>
        <v/>
      </c>
    </row>
    <row r="1278" hidden="1" customFormat="1" s="133">
      <c r="B1278" s="150" t="n">
        <v>43945</v>
      </c>
      <c r="C1278" s="133">
        <f>TEXT(B1278,"aaa")</f>
        <v/>
      </c>
      <c r="D1278" s="133" t="inlineStr">
        <is>
          <t>네이버 브랜드검색</t>
        </is>
      </c>
      <c r="E1278" s="133">
        <f>VLOOKUP(G1278,매칭테이블!D:E,2,0)</f>
        <v/>
      </c>
      <c r="G1278">
        <f>VLOOKUP(A1278,'카페24 매칭'!B:C,2,0)</f>
        <v/>
      </c>
      <c r="J1278" s="11" t="n">
        <v>40000</v>
      </c>
      <c r="K1278">
        <f>VLOOKUP($N1278,매칭테이블!$G:$J,2,0)*H1278</f>
        <v/>
      </c>
      <c r="L1278">
        <f>K1278-VLOOKUP($N1278,매칭테이블!$G:$J,3,0)*K1278</f>
        <v/>
      </c>
      <c r="M1278">
        <f>VLOOKUP($N1278,매칭테이블!$G:$J,4,0)*H1278</f>
        <v/>
      </c>
      <c r="N1278">
        <f>F1278&amp;E1278&amp;G1278&amp;I1278</f>
        <v/>
      </c>
    </row>
    <row r="1279" hidden="1" customFormat="1" s="133">
      <c r="B1279" s="150" t="n">
        <v>43946</v>
      </c>
      <c r="C1279" s="133">
        <f>TEXT(B1279,"aaa")</f>
        <v/>
      </c>
      <c r="D1279" s="133" t="inlineStr">
        <is>
          <t>네이버 브랜드검색</t>
        </is>
      </c>
      <c r="E1279" s="133">
        <f>VLOOKUP(G1279,매칭테이블!D:E,2,0)</f>
        <v/>
      </c>
      <c r="G1279">
        <f>VLOOKUP(A1279,'카페24 매칭'!B:C,2,0)</f>
        <v/>
      </c>
      <c r="J1279" s="11" t="n">
        <v>40000</v>
      </c>
      <c r="K1279">
        <f>VLOOKUP($N1279,매칭테이블!$G:$J,2,0)*H1279</f>
        <v/>
      </c>
      <c r="L1279">
        <f>K1279-VLOOKUP($N1279,매칭테이블!$G:$J,3,0)*K1279</f>
        <v/>
      </c>
      <c r="M1279">
        <f>VLOOKUP($N1279,매칭테이블!$G:$J,4,0)*H1279</f>
        <v/>
      </c>
      <c r="N1279">
        <f>F1279&amp;E1279&amp;G1279&amp;I1279</f>
        <v/>
      </c>
    </row>
    <row r="1280" hidden="1" customFormat="1" s="133">
      <c r="B1280" s="150" t="n">
        <v>43947</v>
      </c>
      <c r="C1280" s="133">
        <f>TEXT(B1280,"aaa")</f>
        <v/>
      </c>
      <c r="D1280" s="133" t="inlineStr">
        <is>
          <t>네이버 브랜드검색</t>
        </is>
      </c>
      <c r="E1280" s="133">
        <f>VLOOKUP(G1280,매칭테이블!D:E,2,0)</f>
        <v/>
      </c>
      <c r="G1280">
        <f>VLOOKUP(A1280,'카페24 매칭'!B:C,2,0)</f>
        <v/>
      </c>
      <c r="J1280" s="11" t="n">
        <v>40000</v>
      </c>
      <c r="K1280">
        <f>VLOOKUP($N1280,매칭테이블!$G:$J,2,0)*H1280</f>
        <v/>
      </c>
      <c r="L1280">
        <f>K1280-VLOOKUP($N1280,매칭테이블!$G:$J,3,0)*K1280</f>
        <v/>
      </c>
      <c r="M1280">
        <f>VLOOKUP($N1280,매칭테이블!$G:$J,4,0)*H1280</f>
        <v/>
      </c>
      <c r="N1280">
        <f>F1280&amp;E1280&amp;G1280&amp;I1280</f>
        <v/>
      </c>
    </row>
    <row r="1281" hidden="1" customFormat="1" s="133">
      <c r="B1281" s="150" t="n">
        <v>43948</v>
      </c>
      <c r="C1281" s="133">
        <f>TEXT(B1281,"aaa")</f>
        <v/>
      </c>
      <c r="D1281" s="133" t="inlineStr">
        <is>
          <t>네이버 브랜드검색</t>
        </is>
      </c>
      <c r="E1281" s="133">
        <f>VLOOKUP(G1281,매칭테이블!D:E,2,0)</f>
        <v/>
      </c>
      <c r="G1281">
        <f>VLOOKUP(A1281,'카페24 매칭'!B:C,2,0)</f>
        <v/>
      </c>
      <c r="J1281" s="11" t="n">
        <v>40000</v>
      </c>
      <c r="K1281">
        <f>VLOOKUP($N1281,매칭테이블!$G:$J,2,0)*H1281</f>
        <v/>
      </c>
      <c r="L1281">
        <f>K1281-VLOOKUP($N1281,매칭테이블!$G:$J,3,0)*K1281</f>
        <v/>
      </c>
      <c r="M1281">
        <f>VLOOKUP($N1281,매칭테이블!$G:$J,4,0)*H1281</f>
        <v/>
      </c>
      <c r="N1281">
        <f>F1281&amp;E1281&amp;G1281&amp;I1281</f>
        <v/>
      </c>
    </row>
    <row r="1282" hidden="1" customFormat="1" s="133">
      <c r="B1282" s="150" t="n">
        <v>43949</v>
      </c>
      <c r="C1282" s="133">
        <f>TEXT(B1282,"aaa")</f>
        <v/>
      </c>
      <c r="D1282" s="133" t="inlineStr">
        <is>
          <t>네이버 브랜드검색</t>
        </is>
      </c>
      <c r="E1282" s="133">
        <f>VLOOKUP(G1282,매칭테이블!D:E,2,0)</f>
        <v/>
      </c>
      <c r="G1282">
        <f>VLOOKUP(A1282,'카페24 매칭'!B:C,2,0)</f>
        <v/>
      </c>
      <c r="J1282" s="11" t="n">
        <v>40000</v>
      </c>
      <c r="K1282">
        <f>VLOOKUP($N1282,매칭테이블!$G:$J,2,0)*H1282</f>
        <v/>
      </c>
      <c r="L1282">
        <f>K1282-VLOOKUP($N1282,매칭테이블!$G:$J,3,0)*K1282</f>
        <v/>
      </c>
      <c r="M1282">
        <f>VLOOKUP($N1282,매칭테이블!$G:$J,4,0)*H1282</f>
        <v/>
      </c>
      <c r="N1282">
        <f>F1282&amp;E1282&amp;G1282&amp;I1282</f>
        <v/>
      </c>
    </row>
    <row r="1283" hidden="1" customFormat="1" s="133">
      <c r="B1283" s="150" t="n">
        <v>43950</v>
      </c>
      <c r="C1283" s="133">
        <f>TEXT(B1283,"aaa")</f>
        <v/>
      </c>
      <c r="D1283" s="133" t="inlineStr">
        <is>
          <t>네이버 브랜드검색</t>
        </is>
      </c>
      <c r="E1283" s="133">
        <f>VLOOKUP(G1283,매칭테이블!D:E,2,0)</f>
        <v/>
      </c>
      <c r="G1283">
        <f>VLOOKUP(A1283,'카페24 매칭'!B:C,2,0)</f>
        <v/>
      </c>
      <c r="J1283" s="11" t="n">
        <v>40000</v>
      </c>
      <c r="K1283">
        <f>VLOOKUP($N1283,매칭테이블!$G:$J,2,0)*H1283</f>
        <v/>
      </c>
      <c r="L1283">
        <f>K1283-VLOOKUP($N1283,매칭테이블!$G:$J,3,0)*K1283</f>
        <v/>
      </c>
      <c r="M1283">
        <f>VLOOKUP($N1283,매칭테이블!$G:$J,4,0)*H1283</f>
        <v/>
      </c>
      <c r="N1283">
        <f>F1283&amp;E1283&amp;G1283&amp;I1283</f>
        <v/>
      </c>
    </row>
    <row r="1284" hidden="1" customFormat="1" s="133">
      <c r="B1284" s="150" t="n">
        <v>43951</v>
      </c>
      <c r="C1284" s="133">
        <f>TEXT(B1284,"aaa")</f>
        <v/>
      </c>
      <c r="D1284" s="133" t="inlineStr">
        <is>
          <t>네이버 브랜드검색</t>
        </is>
      </c>
      <c r="E1284" s="133">
        <f>VLOOKUP(G1284,매칭테이블!D:E,2,0)</f>
        <v/>
      </c>
      <c r="G1284">
        <f>VLOOKUP(A1284,'카페24 매칭'!B:C,2,0)</f>
        <v/>
      </c>
      <c r="J1284" s="11" t="n">
        <v>40000</v>
      </c>
      <c r="K1284">
        <f>VLOOKUP($N1284,매칭테이블!$G:$J,2,0)*H1284</f>
        <v/>
      </c>
      <c r="L1284">
        <f>K1284-VLOOKUP($N1284,매칭테이블!$G:$J,3,0)*K1284</f>
        <v/>
      </c>
      <c r="M1284">
        <f>VLOOKUP($N1284,매칭테이블!$G:$J,4,0)*H1284</f>
        <v/>
      </c>
      <c r="N1284">
        <f>F1284&amp;E1284&amp;G1284&amp;I1284</f>
        <v/>
      </c>
    </row>
    <row r="1285" hidden="1" customFormat="1" s="133">
      <c r="B1285" s="150" t="n">
        <v>43927</v>
      </c>
      <c r="C1285" s="133">
        <f>TEXT(B1285,"aaa")</f>
        <v/>
      </c>
      <c r="D1285" s="133" t="inlineStr">
        <is>
          <t>네이버 GFA</t>
        </is>
      </c>
      <c r="E1285" s="133">
        <f>VLOOKUP(G1285,매칭테이블!D:E,2,0)</f>
        <v/>
      </c>
      <c r="G1285">
        <f>VLOOKUP(A1285,'카페24 매칭'!B:C,2,0)</f>
        <v/>
      </c>
      <c r="J1285" s="11" t="n">
        <v>428873.6363636364</v>
      </c>
      <c r="K1285">
        <f>VLOOKUP($N1285,매칭테이블!$G:$J,2,0)*H1285</f>
        <v/>
      </c>
      <c r="L1285">
        <f>K1285-VLOOKUP($N1285,매칭테이블!$G:$J,3,0)*K1285</f>
        <v/>
      </c>
      <c r="M1285">
        <f>VLOOKUP($N1285,매칭테이블!$G:$J,4,0)*H1285</f>
        <v/>
      </c>
      <c r="N1285">
        <f>F1285&amp;E1285&amp;G1285&amp;I1285</f>
        <v/>
      </c>
    </row>
    <row r="1286" hidden="1" customFormat="1" s="133">
      <c r="B1286" s="150" t="n">
        <v>43928</v>
      </c>
      <c r="C1286" s="133">
        <f>TEXT(B1286,"aaa")</f>
        <v/>
      </c>
      <c r="D1286" s="133" t="inlineStr">
        <is>
          <t>네이버 GFA</t>
        </is>
      </c>
      <c r="E1286" s="133">
        <f>VLOOKUP(G1286,매칭테이블!D:E,2,0)</f>
        <v/>
      </c>
      <c r="G1286">
        <f>VLOOKUP(A1286,'카페24 매칭'!B:C,2,0)</f>
        <v/>
      </c>
      <c r="J1286" s="11" t="n">
        <v>494276.3636363636</v>
      </c>
      <c r="K1286">
        <f>VLOOKUP($N1286,매칭테이블!$G:$J,2,0)*H1286</f>
        <v/>
      </c>
      <c r="L1286">
        <f>K1286-VLOOKUP($N1286,매칭테이블!$G:$J,3,0)*K1286</f>
        <v/>
      </c>
      <c r="M1286">
        <f>VLOOKUP($N1286,매칭테이블!$G:$J,4,0)*H1286</f>
        <v/>
      </c>
      <c r="N1286">
        <f>F1286&amp;E1286&amp;G1286&amp;I1286</f>
        <v/>
      </c>
    </row>
    <row r="1287" hidden="1" customFormat="1" s="133">
      <c r="B1287" s="150" t="n">
        <v>43929</v>
      </c>
      <c r="C1287" s="133">
        <f>TEXT(B1287,"aaa")</f>
        <v/>
      </c>
      <c r="D1287" s="133" t="inlineStr">
        <is>
          <t>네이버 GFA</t>
        </is>
      </c>
      <c r="E1287" s="133">
        <f>VLOOKUP(G1287,매칭테이블!D:E,2,0)</f>
        <v/>
      </c>
      <c r="G1287">
        <f>VLOOKUP(A1287,'카페24 매칭'!B:C,2,0)</f>
        <v/>
      </c>
      <c r="J1287" s="11" t="n">
        <v>372426.3636363636</v>
      </c>
      <c r="K1287">
        <f>VLOOKUP($N1287,매칭테이블!$G:$J,2,0)*H1287</f>
        <v/>
      </c>
      <c r="L1287">
        <f>K1287-VLOOKUP($N1287,매칭테이블!$G:$J,3,0)*K1287</f>
        <v/>
      </c>
      <c r="M1287">
        <f>VLOOKUP($N1287,매칭테이블!$G:$J,4,0)*H1287</f>
        <v/>
      </c>
      <c r="N1287">
        <f>F1287&amp;E1287&amp;G1287&amp;I1287</f>
        <v/>
      </c>
    </row>
    <row r="1288" hidden="1" customFormat="1" s="133">
      <c r="B1288" s="150" t="n">
        <v>43930</v>
      </c>
      <c r="C1288" s="133">
        <f>TEXT(B1288,"aaa")</f>
        <v/>
      </c>
      <c r="D1288" s="133" t="inlineStr">
        <is>
          <t>네이버 GFA</t>
        </is>
      </c>
      <c r="E1288" s="133">
        <f>VLOOKUP(G1288,매칭테이블!D:E,2,0)</f>
        <v/>
      </c>
      <c r="G1288">
        <f>VLOOKUP(A1288,'카페24 매칭'!B:C,2,0)</f>
        <v/>
      </c>
      <c r="J1288" s="11" t="n">
        <v>312596.3636363636</v>
      </c>
      <c r="K1288">
        <f>VLOOKUP($N1288,매칭테이블!$G:$J,2,0)*H1288</f>
        <v/>
      </c>
      <c r="L1288">
        <f>K1288-VLOOKUP($N1288,매칭테이블!$G:$J,3,0)*K1288</f>
        <v/>
      </c>
      <c r="M1288">
        <f>VLOOKUP($N1288,매칭테이블!$G:$J,4,0)*H1288</f>
        <v/>
      </c>
      <c r="N1288">
        <f>F1288&amp;E1288&amp;G1288&amp;I1288</f>
        <v/>
      </c>
    </row>
    <row r="1289" hidden="1" customFormat="1" s="133">
      <c r="B1289" s="150" t="n">
        <v>43931</v>
      </c>
      <c r="C1289" s="133">
        <f>TEXT(B1289,"aaa")</f>
        <v/>
      </c>
      <c r="D1289" s="133" t="inlineStr">
        <is>
          <t>네이버 GFA</t>
        </is>
      </c>
      <c r="E1289" s="133">
        <f>VLOOKUP(G1289,매칭테이블!D:E,2,0)</f>
        <v/>
      </c>
      <c r="G1289">
        <f>VLOOKUP(A1289,'카페24 매칭'!B:C,2,0)</f>
        <v/>
      </c>
      <c r="J1289" s="11" t="n">
        <v>454718.1818181818</v>
      </c>
      <c r="K1289">
        <f>VLOOKUP($N1289,매칭테이블!$G:$J,2,0)*H1289</f>
        <v/>
      </c>
      <c r="L1289">
        <f>K1289-VLOOKUP($N1289,매칭테이블!$G:$J,3,0)*K1289</f>
        <v/>
      </c>
      <c r="M1289">
        <f>VLOOKUP($N1289,매칭테이블!$G:$J,4,0)*H1289</f>
        <v/>
      </c>
      <c r="N1289">
        <f>F1289&amp;E1289&amp;G1289&amp;I1289</f>
        <v/>
      </c>
    </row>
    <row r="1290" hidden="1" customFormat="1" s="133">
      <c r="B1290" s="150" t="n">
        <v>43934</v>
      </c>
      <c r="C1290" s="133">
        <f>TEXT(B1290,"aaa")</f>
        <v/>
      </c>
      <c r="D1290" s="133" t="inlineStr">
        <is>
          <t>네이버 GFA</t>
        </is>
      </c>
      <c r="E1290" s="133">
        <f>VLOOKUP(G1290,매칭테이블!D:E,2,0)</f>
        <v/>
      </c>
      <c r="G1290">
        <f>VLOOKUP(A1290,'카페24 매칭'!B:C,2,0)</f>
        <v/>
      </c>
      <c r="J1290" s="11" t="n">
        <v>528575.4545454545</v>
      </c>
      <c r="K1290">
        <f>VLOOKUP($N1290,매칭테이블!$G:$J,2,0)*H1290</f>
        <v/>
      </c>
      <c r="L1290">
        <f>K1290-VLOOKUP($N1290,매칭테이블!$G:$J,3,0)*K1290</f>
        <v/>
      </c>
      <c r="M1290">
        <f>VLOOKUP($N1290,매칭테이블!$G:$J,4,0)*H1290</f>
        <v/>
      </c>
      <c r="N1290">
        <f>F1290&amp;E1290&amp;G1290&amp;I1290</f>
        <v/>
      </c>
    </row>
    <row r="1291" hidden="1" customFormat="1" s="133">
      <c r="B1291" s="150" t="n">
        <v>43935</v>
      </c>
      <c r="C1291" s="133">
        <f>TEXT(B1291,"aaa")</f>
        <v/>
      </c>
      <c r="D1291" s="133" t="inlineStr">
        <is>
          <t>네이버 GFA</t>
        </is>
      </c>
      <c r="E1291" s="133">
        <f>VLOOKUP(G1291,매칭테이블!D:E,2,0)</f>
        <v/>
      </c>
      <c r="G1291">
        <f>VLOOKUP(A1291,'카페24 매칭'!B:C,2,0)</f>
        <v/>
      </c>
      <c r="J1291" s="11" t="n">
        <v>534620</v>
      </c>
      <c r="K1291">
        <f>VLOOKUP($N1291,매칭테이블!$G:$J,2,0)*H1291</f>
        <v/>
      </c>
      <c r="L1291">
        <f>K1291-VLOOKUP($N1291,매칭테이블!$G:$J,3,0)*K1291</f>
        <v/>
      </c>
      <c r="M1291">
        <f>VLOOKUP($N1291,매칭테이블!$G:$J,4,0)*H1291</f>
        <v/>
      </c>
      <c r="N1291">
        <f>F1291&amp;E1291&amp;G1291&amp;I1291</f>
        <v/>
      </c>
    </row>
    <row r="1292" hidden="1" customFormat="1" s="133">
      <c r="B1292" s="150" t="n">
        <v>43937</v>
      </c>
      <c r="C1292" s="133">
        <f>TEXT(B1292,"aaa")</f>
        <v/>
      </c>
      <c r="D1292" s="133" t="inlineStr">
        <is>
          <t>네이버 GFA</t>
        </is>
      </c>
      <c r="E1292" s="133">
        <f>VLOOKUP(G1292,매칭테이블!D:E,2,0)</f>
        <v/>
      </c>
      <c r="G1292">
        <f>VLOOKUP(A1292,'카페24 매칭'!B:C,2,0)</f>
        <v/>
      </c>
      <c r="J1292" s="11" t="n">
        <v>178296.3636363636</v>
      </c>
      <c r="K1292">
        <f>VLOOKUP($N1292,매칭테이블!$G:$J,2,0)*H1292</f>
        <v/>
      </c>
      <c r="L1292">
        <f>K1292-VLOOKUP($N1292,매칭테이블!$G:$J,3,0)*K1292</f>
        <v/>
      </c>
      <c r="M1292">
        <f>VLOOKUP($N1292,매칭테이블!$G:$J,4,0)*H1292</f>
        <v/>
      </c>
      <c r="N1292">
        <f>F1292&amp;E1292&amp;G1292&amp;I1292</f>
        <v/>
      </c>
    </row>
    <row r="1293" hidden="1" customFormat="1" s="133">
      <c r="B1293" s="150" t="n">
        <v>43938</v>
      </c>
      <c r="C1293" s="133">
        <f>TEXT(B1293,"aaa")</f>
        <v/>
      </c>
      <c r="D1293" s="133" t="inlineStr">
        <is>
          <t>네이버 GFA</t>
        </is>
      </c>
      <c r="E1293" s="133">
        <f>VLOOKUP(G1293,매칭테이블!D:E,2,0)</f>
        <v/>
      </c>
      <c r="G1293">
        <f>VLOOKUP(A1293,'카페24 매칭'!B:C,2,0)</f>
        <v/>
      </c>
      <c r="J1293" s="11" t="n">
        <v>315627.2727272727</v>
      </c>
      <c r="K1293">
        <f>VLOOKUP($N1293,매칭테이블!$G:$J,2,0)*H1293</f>
        <v/>
      </c>
      <c r="L1293">
        <f>K1293-VLOOKUP($N1293,매칭테이블!$G:$J,3,0)*K1293</f>
        <v/>
      </c>
      <c r="M1293">
        <f>VLOOKUP($N1293,매칭테이블!$G:$J,4,0)*H1293</f>
        <v/>
      </c>
      <c r="N1293">
        <f>F1293&amp;E1293&amp;G1293&amp;I1293</f>
        <v/>
      </c>
    </row>
    <row r="1294" hidden="1" customFormat="1" s="133">
      <c r="B1294" s="150" t="n">
        <v>43941</v>
      </c>
      <c r="C1294" s="133">
        <f>TEXT(B1294,"aaa")</f>
        <v/>
      </c>
      <c r="D1294" s="133" t="inlineStr">
        <is>
          <t>네이버 GFA</t>
        </is>
      </c>
      <c r="E1294" s="133">
        <f>VLOOKUP(G1294,매칭테이블!D:E,2,0)</f>
        <v/>
      </c>
      <c r="G1294">
        <f>VLOOKUP(A1294,'카페24 매칭'!B:C,2,0)</f>
        <v/>
      </c>
      <c r="J1294" s="11" t="n">
        <v>225719.0909090909</v>
      </c>
      <c r="K1294">
        <f>VLOOKUP($N1294,매칭테이블!$G:$J,2,0)*H1294</f>
        <v/>
      </c>
      <c r="L1294">
        <f>K1294-VLOOKUP($N1294,매칭테이블!$G:$J,3,0)*K1294</f>
        <v/>
      </c>
      <c r="M1294">
        <f>VLOOKUP($N1294,매칭테이블!$G:$J,4,0)*H1294</f>
        <v/>
      </c>
      <c r="N1294">
        <f>F1294&amp;E1294&amp;G1294&amp;I1294</f>
        <v/>
      </c>
    </row>
    <row r="1295" hidden="1" customFormat="1" s="133">
      <c r="B1295" s="150" t="n">
        <v>43942</v>
      </c>
      <c r="C1295" s="133">
        <f>TEXT(B1295,"aaa")</f>
        <v/>
      </c>
      <c r="D1295" s="133" t="inlineStr">
        <is>
          <t>네이버 GFA</t>
        </is>
      </c>
      <c r="E1295" s="133">
        <f>VLOOKUP(G1295,매칭테이블!D:E,2,0)</f>
        <v/>
      </c>
      <c r="G1295">
        <f>VLOOKUP(A1295,'카페24 매칭'!B:C,2,0)</f>
        <v/>
      </c>
      <c r="J1295" s="11" t="n">
        <v>202246.3636363636</v>
      </c>
      <c r="K1295">
        <f>VLOOKUP($N1295,매칭테이블!$G:$J,2,0)*H1295</f>
        <v/>
      </c>
      <c r="L1295">
        <f>K1295-VLOOKUP($N1295,매칭테이블!$G:$J,3,0)*K1295</f>
        <v/>
      </c>
      <c r="M1295">
        <f>VLOOKUP($N1295,매칭테이블!$G:$J,4,0)*H1295</f>
        <v/>
      </c>
      <c r="N1295">
        <f>F1295&amp;E1295&amp;G1295&amp;I1295</f>
        <v/>
      </c>
    </row>
    <row r="1296" hidden="1" customFormat="1" s="133">
      <c r="B1296" s="150" t="n">
        <v>43943</v>
      </c>
      <c r="C1296" s="133">
        <f>TEXT(B1296,"aaa")</f>
        <v/>
      </c>
      <c r="D1296" s="133" t="inlineStr">
        <is>
          <t>네이버 GFA</t>
        </is>
      </c>
      <c r="E1296" s="133">
        <f>VLOOKUP(G1296,매칭테이블!D:E,2,0)</f>
        <v/>
      </c>
      <c r="G1296">
        <f>VLOOKUP(A1296,'카페24 매칭'!B:C,2,0)</f>
        <v/>
      </c>
      <c r="J1296" s="11" t="n">
        <v>90146.36363636363</v>
      </c>
      <c r="K1296">
        <f>VLOOKUP($N1296,매칭테이블!$G:$J,2,0)*H1296</f>
        <v/>
      </c>
      <c r="L1296">
        <f>K1296-VLOOKUP($N1296,매칭테이블!$G:$J,3,0)*K1296</f>
        <v/>
      </c>
      <c r="M1296">
        <f>VLOOKUP($N1296,매칭테이블!$G:$J,4,0)*H1296</f>
        <v/>
      </c>
      <c r="N1296">
        <f>F1296&amp;E1296&amp;G1296&amp;I1296</f>
        <v/>
      </c>
    </row>
    <row r="1297" hidden="1" customFormat="1" s="133">
      <c r="B1297" s="150" t="n">
        <v>43944</v>
      </c>
      <c r="C1297" s="133">
        <f>TEXT(B1297,"aaa")</f>
        <v/>
      </c>
      <c r="D1297" s="133" t="inlineStr">
        <is>
          <t>네이버 GFA</t>
        </is>
      </c>
      <c r="E1297" s="133">
        <f>VLOOKUP(G1297,매칭테이블!D:E,2,0)</f>
        <v/>
      </c>
      <c r="G1297">
        <f>VLOOKUP(A1297,'카페24 매칭'!B:C,2,0)</f>
        <v/>
      </c>
      <c r="J1297" s="11" t="n">
        <v>96320.90909090909</v>
      </c>
      <c r="K1297">
        <f>VLOOKUP($N1297,매칭테이블!$G:$J,2,0)*H1297</f>
        <v/>
      </c>
      <c r="L1297">
        <f>K1297-VLOOKUP($N1297,매칭테이블!$G:$J,3,0)*K1297</f>
        <v/>
      </c>
      <c r="M1297">
        <f>VLOOKUP($N1297,매칭테이블!$G:$J,4,0)*H1297</f>
        <v/>
      </c>
      <c r="N1297">
        <f>F1297&amp;E1297&amp;G1297&amp;I1297</f>
        <v/>
      </c>
    </row>
    <row r="1298" hidden="1" customFormat="1" s="133">
      <c r="B1298" s="150" t="n">
        <v>43945</v>
      </c>
      <c r="C1298" s="133">
        <f>TEXT(B1298,"aaa")</f>
        <v/>
      </c>
      <c r="D1298" s="133" t="inlineStr">
        <is>
          <t>네이버 GFA</t>
        </is>
      </c>
      <c r="E1298" s="133">
        <f>VLOOKUP(G1298,매칭테이블!D:E,2,0)</f>
        <v/>
      </c>
      <c r="G1298">
        <f>VLOOKUP(A1298,'카페24 매칭'!B:C,2,0)</f>
        <v/>
      </c>
      <c r="J1298" s="11" t="n">
        <v>136253.6363636364</v>
      </c>
      <c r="K1298">
        <f>VLOOKUP($N1298,매칭테이블!$G:$J,2,0)*H1298</f>
        <v/>
      </c>
      <c r="L1298">
        <f>K1298-VLOOKUP($N1298,매칭테이블!$G:$J,3,0)*K1298</f>
        <v/>
      </c>
      <c r="M1298">
        <f>VLOOKUP($N1298,매칭테이블!$G:$J,4,0)*H1298</f>
        <v/>
      </c>
      <c r="N1298">
        <f>F1298&amp;E1298&amp;G1298&amp;I1298</f>
        <v/>
      </c>
    </row>
    <row r="1299" hidden="1" customFormat="1" s="133">
      <c r="B1299" s="150" t="n">
        <v>43946</v>
      </c>
      <c r="C1299" s="133">
        <f>TEXT(B1299,"aaa")</f>
        <v/>
      </c>
      <c r="D1299" s="133" t="inlineStr">
        <is>
          <t>네이버 GFA</t>
        </is>
      </c>
      <c r="E1299" s="133">
        <f>VLOOKUP(G1299,매칭테이블!D:E,2,0)</f>
        <v/>
      </c>
      <c r="G1299">
        <f>VLOOKUP(A1299,'카페24 매칭'!B:C,2,0)</f>
        <v/>
      </c>
      <c r="J1299" s="11" t="n">
        <v>146149.0909090909</v>
      </c>
      <c r="K1299">
        <f>VLOOKUP($N1299,매칭테이블!$G:$J,2,0)*H1299</f>
        <v/>
      </c>
      <c r="L1299">
        <f>K1299-VLOOKUP($N1299,매칭테이블!$G:$J,3,0)*K1299</f>
        <v/>
      </c>
      <c r="M1299">
        <f>VLOOKUP($N1299,매칭테이블!$G:$J,4,0)*H1299</f>
        <v/>
      </c>
      <c r="N1299">
        <f>F1299&amp;E1299&amp;G1299&amp;I1299</f>
        <v/>
      </c>
    </row>
    <row r="1300" hidden="1" customFormat="1" s="133">
      <c r="B1300" s="150" t="n">
        <v>43947</v>
      </c>
      <c r="C1300" s="133">
        <f>TEXT(B1300,"aaa")</f>
        <v/>
      </c>
      <c r="D1300" s="133" t="inlineStr">
        <is>
          <t>네이버 GFA</t>
        </is>
      </c>
      <c r="E1300" s="133">
        <f>VLOOKUP(G1300,매칭테이블!D:E,2,0)</f>
        <v/>
      </c>
      <c r="G1300" s="17">
        <f>VLOOKUP(A1300,'카페24 매칭'!B:C,2,0)</f>
        <v/>
      </c>
      <c r="J1300" s="11" t="n">
        <v>139627.2727272727</v>
      </c>
      <c r="K1300">
        <f>VLOOKUP($N1300,매칭테이블!$G:$J,2,0)*H1300</f>
        <v/>
      </c>
      <c r="L1300">
        <f>K1300-VLOOKUP($N1300,매칭테이블!$G:$J,3,0)*K1300</f>
        <v/>
      </c>
      <c r="M1300">
        <f>VLOOKUP($N1300,매칭테이블!$G:$J,4,0)*H1300</f>
        <v/>
      </c>
      <c r="N1300">
        <f>F1300&amp;E1300&amp;G1300&amp;I1300</f>
        <v/>
      </c>
    </row>
    <row r="1301" hidden="1" customFormat="1" s="133">
      <c r="B1301" s="150" t="n">
        <v>43948</v>
      </c>
      <c r="C1301" s="133">
        <f>TEXT(B1301,"aaa")</f>
        <v/>
      </c>
      <c r="D1301" s="133" t="inlineStr">
        <is>
          <t>네이버 GFA</t>
        </is>
      </c>
      <c r="E1301" s="133">
        <f>VLOOKUP(G1301,매칭테이블!D:E,2,0)</f>
        <v/>
      </c>
      <c r="G1301" s="17">
        <f>VLOOKUP(A1301,'카페24 매칭'!B:C,2,0)</f>
        <v/>
      </c>
      <c r="J1301" s="11" t="n">
        <v>134183.6363636364</v>
      </c>
      <c r="K1301">
        <f>VLOOKUP($N1301,매칭테이블!$G:$J,2,0)*H1301</f>
        <v/>
      </c>
      <c r="L1301">
        <f>K1301-VLOOKUP($N1301,매칭테이블!$G:$J,3,0)*K1301</f>
        <v/>
      </c>
      <c r="M1301">
        <f>VLOOKUP($N1301,매칭테이블!$G:$J,4,0)*H1301</f>
        <v/>
      </c>
      <c r="N1301">
        <f>F1301&amp;E1301&amp;G1301&amp;I1301</f>
        <v/>
      </c>
    </row>
    <row r="1302" hidden="1" customFormat="1" s="133">
      <c r="B1302" s="150" t="n">
        <v>43949</v>
      </c>
      <c r="C1302" s="133">
        <f>TEXT(B1302,"aaa")</f>
        <v/>
      </c>
      <c r="D1302" s="133" t="inlineStr">
        <is>
          <t>네이버 GFA</t>
        </is>
      </c>
      <c r="E1302" s="133">
        <f>VLOOKUP(G1302,매칭테이블!D:E,2,0)</f>
        <v/>
      </c>
      <c r="G1302" s="17">
        <f>VLOOKUP(A1302,'카페24 매칭'!B:C,2,0)</f>
        <v/>
      </c>
      <c r="J1302" s="11" t="n">
        <v>157556.3636363636</v>
      </c>
      <c r="K1302">
        <f>VLOOKUP($N1302,매칭테이블!$G:$J,2,0)*H1302</f>
        <v/>
      </c>
      <c r="L1302">
        <f>K1302-VLOOKUP($N1302,매칭테이블!$G:$J,3,0)*K1302</f>
        <v/>
      </c>
      <c r="M1302">
        <f>VLOOKUP($N1302,매칭테이블!$G:$J,4,0)*H1302</f>
        <v/>
      </c>
      <c r="N1302">
        <f>F1302&amp;E1302&amp;G1302&amp;I1302</f>
        <v/>
      </c>
    </row>
    <row r="1303" hidden="1" customFormat="1" s="133">
      <c r="B1303" s="150" t="n">
        <v>43950</v>
      </c>
      <c r="C1303" s="133">
        <f>TEXT(B1303,"aaa")</f>
        <v/>
      </c>
      <c r="D1303" s="133" t="inlineStr">
        <is>
          <t>네이버 GFA</t>
        </is>
      </c>
      <c r="E1303" s="133">
        <f>VLOOKUP(G1303,매칭테이블!D:E,2,0)</f>
        <v/>
      </c>
      <c r="G1303" s="17">
        <f>VLOOKUP(A1303,'카페24 매칭'!B:C,2,0)</f>
        <v/>
      </c>
      <c r="J1303" s="11" t="n">
        <v>332770</v>
      </c>
      <c r="K1303">
        <f>VLOOKUP($N1303,매칭테이블!$G:$J,2,0)*H1303</f>
        <v/>
      </c>
      <c r="L1303">
        <f>K1303-VLOOKUP($N1303,매칭테이블!$G:$J,3,0)*K1303</f>
        <v/>
      </c>
      <c r="M1303">
        <f>VLOOKUP($N1303,매칭테이블!$G:$J,4,0)*H1303</f>
        <v/>
      </c>
      <c r="N1303">
        <f>F1303&amp;E1303&amp;G1303&amp;I1303</f>
        <v/>
      </c>
    </row>
    <row r="1304" hidden="1" customFormat="1" s="133">
      <c r="B1304" s="150" t="n">
        <v>43951</v>
      </c>
      <c r="C1304" s="133">
        <f>TEXT(B1304,"aaa")</f>
        <v/>
      </c>
      <c r="D1304" s="133" t="inlineStr">
        <is>
          <t>네이버 GFA</t>
        </is>
      </c>
      <c r="E1304" s="133">
        <f>VLOOKUP(G1304,매칭테이블!D:E,2,0)</f>
        <v/>
      </c>
      <c r="G1304" s="17">
        <f>VLOOKUP(A1304,'카페24 매칭'!B:C,2,0)</f>
        <v/>
      </c>
      <c r="J1304" s="11" t="n">
        <v>253.6363636363636</v>
      </c>
      <c r="K1304">
        <f>VLOOKUP($N1304,매칭테이블!$G:$J,2,0)*H1304</f>
        <v/>
      </c>
      <c r="L1304">
        <f>K1304-VLOOKUP($N1304,매칭테이블!$G:$J,3,0)*K1304</f>
        <v/>
      </c>
      <c r="M1304">
        <f>VLOOKUP($N1304,매칭테이블!$G:$J,4,0)*H1304</f>
        <v/>
      </c>
      <c r="N1304">
        <f>F1304&amp;E1304&amp;G1304&amp;I1304</f>
        <v/>
      </c>
    </row>
    <row r="1305" hidden="1" customFormat="1" s="133">
      <c r="B1305" s="150" t="n">
        <v>43934</v>
      </c>
      <c r="C1305" s="133">
        <f>TEXT(B1305,"aaa")</f>
        <v/>
      </c>
      <c r="D1305" s="133" t="inlineStr">
        <is>
          <t>카카오톡 메시지</t>
        </is>
      </c>
      <c r="E1305" s="133">
        <f>VLOOKUP(G1305,매칭테이블!D:E,2,0)</f>
        <v/>
      </c>
      <c r="G1305" s="17">
        <f>VLOOKUP(A1305,'카페24 매칭'!B:C,2,0)</f>
        <v/>
      </c>
      <c r="J1305" s="11" t="n">
        <v>153630</v>
      </c>
      <c r="K1305">
        <f>VLOOKUP($N1305,매칭테이블!$G:$J,2,0)*H1305</f>
        <v/>
      </c>
      <c r="L1305">
        <f>K1305-VLOOKUP($N1305,매칭테이블!$G:$J,3,0)*K1305</f>
        <v/>
      </c>
      <c r="M1305">
        <f>VLOOKUP($N1305,매칭테이블!$G:$J,4,0)*H1305</f>
        <v/>
      </c>
      <c r="N1305">
        <f>F1305&amp;E1305&amp;G1305&amp;I1305</f>
        <v/>
      </c>
    </row>
    <row r="1306" hidden="1" customFormat="1" s="133">
      <c r="B1306" s="150" t="n">
        <v>43935</v>
      </c>
      <c r="C1306" s="133">
        <f>TEXT(B1306,"aaa")</f>
        <v/>
      </c>
      <c r="D1306" s="133" t="inlineStr">
        <is>
          <t>카카오톡 메시지</t>
        </is>
      </c>
      <c r="E1306" s="133">
        <f>VLOOKUP(G1306,매칭테이블!D:E,2,0)</f>
        <v/>
      </c>
      <c r="G1306" s="17">
        <f>VLOOKUP(A1306,'카페24 매칭'!B:C,2,0)</f>
        <v/>
      </c>
      <c r="J1306" s="11" t="n">
        <v>152940</v>
      </c>
      <c r="K1306">
        <f>VLOOKUP($N1306,매칭테이블!$G:$J,2,0)*H1306</f>
        <v/>
      </c>
      <c r="L1306">
        <f>K1306-VLOOKUP($N1306,매칭테이블!$G:$J,3,0)*K1306</f>
        <v/>
      </c>
      <c r="M1306">
        <f>VLOOKUP($N1306,매칭테이블!$G:$J,4,0)*H1306</f>
        <v/>
      </c>
      <c r="N1306">
        <f>F1306&amp;E1306&amp;G1306&amp;I1306</f>
        <v/>
      </c>
    </row>
    <row r="1307" hidden="1" customFormat="1" s="133">
      <c r="B1307" s="150" t="n">
        <v>43938</v>
      </c>
      <c r="C1307" s="133">
        <f>TEXT(B1307,"aaa")</f>
        <v/>
      </c>
      <c r="D1307" s="133" t="inlineStr">
        <is>
          <t>기획사이다</t>
        </is>
      </c>
      <c r="E1307" s="133">
        <f>VLOOKUP(G1307,매칭테이블!D:E,2,0)</f>
        <v/>
      </c>
      <c r="G1307" s="17">
        <f>VLOOKUP(A1307,'카페24 매칭'!B:C,2,0)</f>
        <v/>
      </c>
      <c r="J1307" s="11" t="n">
        <v>6699999.999999999</v>
      </c>
      <c r="K1307">
        <f>VLOOKUP($N1307,매칭테이블!$G:$J,2,0)*H1307</f>
        <v/>
      </c>
      <c r="L1307">
        <f>K1307-VLOOKUP($N1307,매칭테이블!$G:$J,3,0)*K1307</f>
        <v/>
      </c>
      <c r="M1307">
        <f>VLOOKUP($N1307,매칭테이블!$G:$J,4,0)*H1307</f>
        <v/>
      </c>
      <c r="N1307">
        <f>F1307&amp;E1307&amp;G1307&amp;I1307</f>
        <v/>
      </c>
    </row>
    <row r="1308" hidden="1" customFormat="1" s="133">
      <c r="B1308" s="150" t="n">
        <v>43952</v>
      </c>
      <c r="C1308" s="133">
        <f>TEXT(B1308,"aaa")</f>
        <v/>
      </c>
      <c r="D1308" s="133" t="inlineStr">
        <is>
          <t>네이버 쇼핑검색</t>
        </is>
      </c>
      <c r="E1308" s="133">
        <f>VLOOKUP(G1308,매칭테이블!D:E,2,0)</f>
        <v/>
      </c>
      <c r="G1308" s="17">
        <f>VLOOKUP(A1308,'카페24 매칭'!B:C,2,0)</f>
        <v/>
      </c>
      <c r="J1308" s="11" t="n">
        <v>32470</v>
      </c>
      <c r="K1308">
        <f>VLOOKUP($N1308,매칭테이블!$G:$J,2,0)*H1308</f>
        <v/>
      </c>
      <c r="L1308">
        <f>K1308-VLOOKUP($N1308,매칭테이블!$G:$J,3,0)*K1308</f>
        <v/>
      </c>
      <c r="M1308">
        <f>VLOOKUP($N1308,매칭테이블!$G:$J,4,0)*H1308</f>
        <v/>
      </c>
      <c r="N1308">
        <f>F1308&amp;E1308&amp;G1308&amp;I1308</f>
        <v/>
      </c>
    </row>
    <row r="1309" hidden="1" customFormat="1" s="133">
      <c r="B1309" s="150" t="n">
        <v>43953</v>
      </c>
      <c r="C1309" s="133">
        <f>TEXT(B1309,"aaa")</f>
        <v/>
      </c>
      <c r="D1309" s="133" t="inlineStr">
        <is>
          <t>네이버 쇼핑검색</t>
        </is>
      </c>
      <c r="E1309" s="133">
        <f>VLOOKUP(G1309,매칭테이블!D:E,2,0)</f>
        <v/>
      </c>
      <c r="G1309" s="17">
        <f>VLOOKUP(A1309,'카페24 매칭'!B:C,2,0)</f>
        <v/>
      </c>
      <c r="J1309" s="11" t="n">
        <v>30520</v>
      </c>
      <c r="K1309">
        <f>VLOOKUP($N1309,매칭테이블!$G:$J,2,0)*H1309</f>
        <v/>
      </c>
      <c r="L1309">
        <f>K1309-VLOOKUP($N1309,매칭테이블!$G:$J,3,0)*K1309</f>
        <v/>
      </c>
      <c r="M1309">
        <f>VLOOKUP($N1309,매칭테이블!$G:$J,4,0)*H1309</f>
        <v/>
      </c>
      <c r="N1309">
        <f>F1309&amp;E1309&amp;G1309&amp;I1309</f>
        <v/>
      </c>
    </row>
    <row r="1310" hidden="1" customFormat="1" s="133">
      <c r="B1310" s="150" t="n">
        <v>43954</v>
      </c>
      <c r="C1310" s="133">
        <f>TEXT(B1310,"aaa")</f>
        <v/>
      </c>
      <c r="D1310" s="133" t="inlineStr">
        <is>
          <t>네이버 쇼핑검색</t>
        </is>
      </c>
      <c r="E1310" s="133">
        <f>VLOOKUP(G1310,매칭테이블!D:E,2,0)</f>
        <v/>
      </c>
      <c r="G1310" s="17">
        <f>VLOOKUP(A1310,'카페24 매칭'!B:C,2,0)</f>
        <v/>
      </c>
      <c r="J1310" s="11" t="n">
        <v>32090</v>
      </c>
      <c r="K1310">
        <f>VLOOKUP($N1310,매칭테이블!$G:$J,2,0)*H1310</f>
        <v/>
      </c>
      <c r="L1310">
        <f>K1310-VLOOKUP($N1310,매칭테이블!$G:$J,3,0)*K1310</f>
        <v/>
      </c>
      <c r="M1310">
        <f>VLOOKUP($N1310,매칭테이블!$G:$J,4,0)*H1310</f>
        <v/>
      </c>
      <c r="N1310">
        <f>F1310&amp;E1310&amp;G1310&amp;I1310</f>
        <v/>
      </c>
    </row>
    <row r="1311" hidden="1" customFormat="1" s="133">
      <c r="B1311" s="150" t="n">
        <v>43955</v>
      </c>
      <c r="C1311" s="133">
        <f>TEXT(B1311,"aaa")</f>
        <v/>
      </c>
      <c r="D1311" s="133" t="inlineStr">
        <is>
          <t>네이버 쇼핑검색</t>
        </is>
      </c>
      <c r="E1311" s="133">
        <f>VLOOKUP(G1311,매칭테이블!D:E,2,0)</f>
        <v/>
      </c>
      <c r="G1311" s="17">
        <f>VLOOKUP(A1311,'카페24 매칭'!B:C,2,0)</f>
        <v/>
      </c>
      <c r="J1311" s="11" t="n">
        <v>25450</v>
      </c>
      <c r="K1311">
        <f>VLOOKUP($N1311,매칭테이블!$G:$J,2,0)*H1311</f>
        <v/>
      </c>
      <c r="L1311">
        <f>K1311-VLOOKUP($N1311,매칭테이블!$G:$J,3,0)*K1311</f>
        <v/>
      </c>
      <c r="M1311">
        <f>VLOOKUP($N1311,매칭테이블!$G:$J,4,0)*H1311</f>
        <v/>
      </c>
      <c r="N1311">
        <f>F1311&amp;E1311&amp;G1311&amp;I1311</f>
        <v/>
      </c>
    </row>
    <row r="1312" hidden="1" customFormat="1" s="133">
      <c r="B1312" s="150" t="n">
        <v>43956</v>
      </c>
      <c r="C1312" s="133">
        <f>TEXT(B1312,"aaa")</f>
        <v/>
      </c>
      <c r="D1312" s="133" t="inlineStr">
        <is>
          <t>네이버 쇼핑검색</t>
        </is>
      </c>
      <c r="E1312" s="133">
        <f>VLOOKUP(G1312,매칭테이블!D:E,2,0)</f>
        <v/>
      </c>
      <c r="G1312" s="17">
        <f>VLOOKUP(A1312,'카페24 매칭'!B:C,2,0)</f>
        <v/>
      </c>
      <c r="J1312" s="11" t="n">
        <v>28650</v>
      </c>
      <c r="K1312">
        <f>VLOOKUP($N1312,매칭테이블!$G:$J,2,0)*H1312</f>
        <v/>
      </c>
      <c r="L1312">
        <f>K1312-VLOOKUP($N1312,매칭테이블!$G:$J,3,0)*K1312</f>
        <v/>
      </c>
      <c r="M1312">
        <f>VLOOKUP($N1312,매칭테이블!$G:$J,4,0)*H1312</f>
        <v/>
      </c>
      <c r="N1312">
        <f>F1312&amp;E1312&amp;G1312&amp;I1312</f>
        <v/>
      </c>
    </row>
    <row r="1313" hidden="1" customFormat="1" s="133">
      <c r="B1313" s="150" t="n">
        <v>43957</v>
      </c>
      <c r="C1313" s="133">
        <f>TEXT(B1313,"aaa")</f>
        <v/>
      </c>
      <c r="D1313" s="133" t="inlineStr">
        <is>
          <t>네이버 쇼핑검색</t>
        </is>
      </c>
      <c r="E1313" s="133">
        <f>VLOOKUP(G1313,매칭테이블!D:E,2,0)</f>
        <v/>
      </c>
      <c r="G1313" s="17">
        <f>VLOOKUP(A1313,'카페24 매칭'!B:C,2,0)</f>
        <v/>
      </c>
      <c r="J1313" s="11" t="n">
        <v>31470</v>
      </c>
      <c r="K1313">
        <f>VLOOKUP($N1313,매칭테이블!$G:$J,2,0)*H1313</f>
        <v/>
      </c>
      <c r="L1313">
        <f>K1313-VLOOKUP($N1313,매칭테이블!$G:$J,3,0)*K1313</f>
        <v/>
      </c>
      <c r="M1313">
        <f>VLOOKUP($N1313,매칭테이블!$G:$J,4,0)*H1313</f>
        <v/>
      </c>
      <c r="N1313">
        <f>F1313&amp;E1313&amp;G1313&amp;I1313</f>
        <v/>
      </c>
    </row>
    <row r="1314" hidden="1" customFormat="1" s="133">
      <c r="B1314" s="150" t="n">
        <v>43958</v>
      </c>
      <c r="C1314" s="133">
        <f>TEXT(B1314,"aaa")</f>
        <v/>
      </c>
      <c r="D1314" s="133" t="inlineStr">
        <is>
          <t>네이버 쇼핑검색</t>
        </is>
      </c>
      <c r="E1314" s="133">
        <f>VLOOKUP(G1314,매칭테이블!D:E,2,0)</f>
        <v/>
      </c>
      <c r="G1314" s="17">
        <f>VLOOKUP(A1314,'카페24 매칭'!B:C,2,0)</f>
        <v/>
      </c>
      <c r="J1314" s="11" t="n">
        <v>44090</v>
      </c>
      <c r="K1314">
        <f>VLOOKUP($N1314,매칭테이블!$G:$J,2,0)*H1314</f>
        <v/>
      </c>
      <c r="L1314">
        <f>K1314-VLOOKUP($N1314,매칭테이블!$G:$J,3,0)*K1314</f>
        <v/>
      </c>
      <c r="M1314">
        <f>VLOOKUP($N1314,매칭테이블!$G:$J,4,0)*H1314</f>
        <v/>
      </c>
      <c r="N1314">
        <f>F1314&amp;E1314&amp;G1314&amp;I1314</f>
        <v/>
      </c>
    </row>
    <row r="1315" hidden="1" customFormat="1" s="133">
      <c r="B1315" s="150" t="n">
        <v>43959</v>
      </c>
      <c r="C1315" s="133">
        <f>TEXT(B1315,"aaa")</f>
        <v/>
      </c>
      <c r="D1315" s="133" t="inlineStr">
        <is>
          <t>네이버 쇼핑검색</t>
        </is>
      </c>
      <c r="E1315" s="133">
        <f>VLOOKUP(G1315,매칭테이블!D:E,2,0)</f>
        <v/>
      </c>
      <c r="G1315" s="17">
        <f>VLOOKUP(A1315,'카페24 매칭'!B:C,2,0)</f>
        <v/>
      </c>
      <c r="J1315" s="11" t="n">
        <v>53829.99999999999</v>
      </c>
      <c r="K1315">
        <f>VLOOKUP($N1315,매칭테이블!$G:$J,2,0)*H1315</f>
        <v/>
      </c>
      <c r="L1315">
        <f>K1315-VLOOKUP($N1315,매칭테이블!$G:$J,3,0)*K1315</f>
        <v/>
      </c>
      <c r="M1315">
        <f>VLOOKUP($N1315,매칭테이블!$G:$J,4,0)*H1315</f>
        <v/>
      </c>
      <c r="N1315">
        <f>F1315&amp;E1315&amp;G1315&amp;I1315</f>
        <v/>
      </c>
    </row>
    <row r="1316" hidden="1" customFormat="1" s="133">
      <c r="B1316" s="150" t="n">
        <v>43960</v>
      </c>
      <c r="C1316" s="133">
        <f>TEXT(B1316,"aaa")</f>
        <v/>
      </c>
      <c r="D1316" s="133" t="inlineStr">
        <is>
          <t>네이버 쇼핑검색</t>
        </is>
      </c>
      <c r="E1316" s="133">
        <f>VLOOKUP(G1316,매칭테이블!D:E,2,0)</f>
        <v/>
      </c>
      <c r="G1316" s="17">
        <f>VLOOKUP(A1316,'카페24 매칭'!B:C,2,0)</f>
        <v/>
      </c>
      <c r="J1316" s="11" t="n">
        <v>34860</v>
      </c>
      <c r="K1316">
        <f>VLOOKUP($N1316,매칭테이블!$G:$J,2,0)*H1316</f>
        <v/>
      </c>
      <c r="L1316">
        <f>K1316-VLOOKUP($N1316,매칭테이블!$G:$J,3,0)*K1316</f>
        <v/>
      </c>
      <c r="M1316">
        <f>VLOOKUP($N1316,매칭테이블!$G:$J,4,0)*H1316</f>
        <v/>
      </c>
      <c r="N1316">
        <f>F1316&amp;E1316&amp;G1316&amp;I1316</f>
        <v/>
      </c>
    </row>
    <row r="1317" hidden="1" customFormat="1" s="133">
      <c r="B1317" s="150" t="n">
        <v>43961</v>
      </c>
      <c r="C1317" s="133">
        <f>TEXT(B1317,"aaa")</f>
        <v/>
      </c>
      <c r="D1317" s="133" t="inlineStr">
        <is>
          <t>네이버 쇼핑검색</t>
        </is>
      </c>
      <c r="E1317" s="133">
        <f>VLOOKUP(G1317,매칭테이블!D:E,2,0)</f>
        <v/>
      </c>
      <c r="G1317" s="17">
        <f>VLOOKUP(A1317,'카페24 매칭'!B:C,2,0)</f>
        <v/>
      </c>
      <c r="J1317" s="11" t="n">
        <v>35680</v>
      </c>
      <c r="K1317">
        <f>VLOOKUP($N1317,매칭테이블!$G:$J,2,0)*H1317</f>
        <v/>
      </c>
      <c r="L1317">
        <f>K1317-VLOOKUP($N1317,매칭테이블!$G:$J,3,0)*K1317</f>
        <v/>
      </c>
      <c r="M1317">
        <f>VLOOKUP($N1317,매칭테이블!$G:$J,4,0)*H1317</f>
        <v/>
      </c>
      <c r="N1317">
        <f>F1317&amp;E1317&amp;G1317&amp;I1317</f>
        <v/>
      </c>
    </row>
    <row r="1318" hidden="1" customFormat="1" s="133">
      <c r="B1318" s="150" t="n">
        <v>43962</v>
      </c>
      <c r="C1318" s="133">
        <f>TEXT(B1318,"aaa")</f>
        <v/>
      </c>
      <c r="D1318" s="133" t="inlineStr">
        <is>
          <t>네이버 쇼핑검색</t>
        </is>
      </c>
      <c r="E1318" s="133">
        <f>VLOOKUP(G1318,매칭테이블!D:E,2,0)</f>
        <v/>
      </c>
      <c r="G1318" s="17">
        <f>VLOOKUP(A1318,'카페24 매칭'!B:C,2,0)</f>
        <v/>
      </c>
      <c r="J1318" s="11" t="n">
        <v>43660</v>
      </c>
      <c r="K1318">
        <f>VLOOKUP($N1318,매칭테이블!$G:$J,2,0)*H1318</f>
        <v/>
      </c>
      <c r="L1318">
        <f>K1318-VLOOKUP($N1318,매칭테이블!$G:$J,3,0)*K1318</f>
        <v/>
      </c>
      <c r="M1318">
        <f>VLOOKUP($N1318,매칭테이블!$G:$J,4,0)*H1318</f>
        <v/>
      </c>
      <c r="N1318">
        <f>F1318&amp;E1318&amp;G1318&amp;I1318</f>
        <v/>
      </c>
    </row>
    <row r="1319" hidden="1" customFormat="1" s="133">
      <c r="B1319" s="150" t="n">
        <v>43963</v>
      </c>
      <c r="C1319" s="133">
        <f>TEXT(B1319,"aaa")</f>
        <v/>
      </c>
      <c r="D1319" s="133" t="inlineStr">
        <is>
          <t>네이버 쇼핑검색</t>
        </is>
      </c>
      <c r="E1319" s="133">
        <f>VLOOKUP(G1319,매칭테이블!D:E,2,0)</f>
        <v/>
      </c>
      <c r="G1319" s="17">
        <f>VLOOKUP(A1319,'카페24 매칭'!B:C,2,0)</f>
        <v/>
      </c>
      <c r="J1319" s="11" t="n">
        <v>29390</v>
      </c>
      <c r="K1319">
        <f>VLOOKUP($N1319,매칭테이블!$G:$J,2,0)*H1319</f>
        <v/>
      </c>
      <c r="L1319">
        <f>K1319-VLOOKUP($N1319,매칭테이블!$G:$J,3,0)*K1319</f>
        <v/>
      </c>
      <c r="M1319">
        <f>VLOOKUP($N1319,매칭테이블!$G:$J,4,0)*H1319</f>
        <v/>
      </c>
      <c r="N1319">
        <f>F1319&amp;E1319&amp;G1319&amp;I1319</f>
        <v/>
      </c>
    </row>
    <row r="1320" hidden="1" customFormat="1" s="133">
      <c r="B1320" s="150" t="n">
        <v>43964</v>
      </c>
      <c r="C1320" s="133">
        <f>TEXT(B1320,"aaa")</f>
        <v/>
      </c>
      <c r="D1320" s="133" t="inlineStr">
        <is>
          <t>네이버 쇼핑검색</t>
        </is>
      </c>
      <c r="E1320" s="133">
        <f>VLOOKUP(G1320,매칭테이블!D:E,2,0)</f>
        <v/>
      </c>
      <c r="G1320" s="17">
        <f>VLOOKUP(A1320,'카페24 매칭'!B:C,2,0)</f>
        <v/>
      </c>
      <c r="J1320" s="11" t="n">
        <v>31880</v>
      </c>
      <c r="K1320">
        <f>VLOOKUP($N1320,매칭테이블!$G:$J,2,0)*H1320</f>
        <v/>
      </c>
      <c r="L1320">
        <f>K1320-VLOOKUP($N1320,매칭테이블!$G:$J,3,0)*K1320</f>
        <v/>
      </c>
      <c r="M1320">
        <f>VLOOKUP($N1320,매칭테이블!$G:$J,4,0)*H1320</f>
        <v/>
      </c>
      <c r="N1320">
        <f>F1320&amp;E1320&amp;G1320&amp;I1320</f>
        <v/>
      </c>
    </row>
    <row r="1321" hidden="1" customFormat="1" s="133">
      <c r="B1321" s="150" t="n">
        <v>43965</v>
      </c>
      <c r="C1321" s="133">
        <f>TEXT(B1321,"aaa")</f>
        <v/>
      </c>
      <c r="D1321" s="133" t="inlineStr">
        <is>
          <t>네이버 쇼핑검색</t>
        </is>
      </c>
      <c r="E1321" s="133">
        <f>VLOOKUP(G1321,매칭테이블!D:E,2,0)</f>
        <v/>
      </c>
      <c r="G1321" s="17">
        <f>VLOOKUP(A1321,'카페24 매칭'!B:C,2,0)</f>
        <v/>
      </c>
      <c r="J1321" s="11" t="n">
        <v>26640</v>
      </c>
      <c r="K1321">
        <f>VLOOKUP($N1321,매칭테이블!$G:$J,2,0)*H1321</f>
        <v/>
      </c>
      <c r="L1321">
        <f>K1321-VLOOKUP($N1321,매칭테이블!$G:$J,3,0)*K1321</f>
        <v/>
      </c>
      <c r="M1321">
        <f>VLOOKUP($N1321,매칭테이블!$G:$J,4,0)*H1321</f>
        <v/>
      </c>
      <c r="N1321">
        <f>F1321&amp;E1321&amp;G1321&amp;I1321</f>
        <v/>
      </c>
    </row>
    <row r="1322" hidden="1" customFormat="1" s="133">
      <c r="B1322" s="150" t="n">
        <v>43966</v>
      </c>
      <c r="C1322" s="133">
        <f>TEXT(B1322,"aaa")</f>
        <v/>
      </c>
      <c r="D1322" s="133" t="inlineStr">
        <is>
          <t>네이버 쇼핑검색</t>
        </is>
      </c>
      <c r="E1322" s="133">
        <f>VLOOKUP(G1322,매칭테이블!D:E,2,0)</f>
        <v/>
      </c>
      <c r="G1322" s="17">
        <f>VLOOKUP(A1322,'카페24 매칭'!B:C,2,0)</f>
        <v/>
      </c>
      <c r="J1322" s="11" t="n">
        <v>25230</v>
      </c>
      <c r="K1322">
        <f>VLOOKUP($N1322,매칭테이블!$G:$J,2,0)*H1322</f>
        <v/>
      </c>
      <c r="L1322">
        <f>K1322-VLOOKUP($N1322,매칭테이블!$G:$J,3,0)*K1322</f>
        <v/>
      </c>
      <c r="M1322">
        <f>VLOOKUP($N1322,매칭테이블!$G:$J,4,0)*H1322</f>
        <v/>
      </c>
      <c r="N1322">
        <f>F1322&amp;E1322&amp;G1322&amp;I1322</f>
        <v/>
      </c>
    </row>
    <row r="1323" hidden="1" customFormat="1" s="133">
      <c r="B1323" s="150" t="n">
        <v>43967</v>
      </c>
      <c r="C1323" s="133">
        <f>TEXT(B1323,"aaa")</f>
        <v/>
      </c>
      <c r="D1323" s="133" t="inlineStr">
        <is>
          <t>네이버 쇼핑검색</t>
        </is>
      </c>
      <c r="E1323" s="133">
        <f>VLOOKUP(G1323,매칭테이블!D:E,2,0)</f>
        <v/>
      </c>
      <c r="G1323" s="17">
        <f>VLOOKUP(A1323,'카페24 매칭'!B:C,2,0)</f>
        <v/>
      </c>
      <c r="J1323" s="11" t="n">
        <v>27420</v>
      </c>
      <c r="K1323">
        <f>VLOOKUP($N1323,매칭테이블!$G:$J,2,0)*H1323</f>
        <v/>
      </c>
      <c r="L1323">
        <f>K1323-VLOOKUP($N1323,매칭테이블!$G:$J,3,0)*K1323</f>
        <v/>
      </c>
      <c r="M1323">
        <f>VLOOKUP($N1323,매칭테이블!$G:$J,4,0)*H1323</f>
        <v/>
      </c>
      <c r="N1323">
        <f>F1323&amp;E1323&amp;G1323&amp;I1323</f>
        <v/>
      </c>
    </row>
    <row r="1324" hidden="1" customFormat="1" s="133">
      <c r="B1324" s="150" t="n">
        <v>43968</v>
      </c>
      <c r="C1324" s="133">
        <f>TEXT(B1324,"aaa")</f>
        <v/>
      </c>
      <c r="D1324" s="133" t="inlineStr">
        <is>
          <t>네이버 쇼핑검색</t>
        </is>
      </c>
      <c r="E1324" s="133">
        <f>VLOOKUP(G1324,매칭테이블!D:E,2,0)</f>
        <v/>
      </c>
      <c r="G1324" s="17">
        <f>VLOOKUP(A1324,'카페24 매칭'!B:C,2,0)</f>
        <v/>
      </c>
      <c r="J1324" s="11" t="n">
        <v>26640</v>
      </c>
      <c r="K1324">
        <f>VLOOKUP($N1324,매칭테이블!$G:$J,2,0)*H1324</f>
        <v/>
      </c>
      <c r="L1324">
        <f>K1324-VLOOKUP($N1324,매칭테이블!$G:$J,3,0)*K1324</f>
        <v/>
      </c>
      <c r="M1324">
        <f>VLOOKUP($N1324,매칭테이블!$G:$J,4,0)*H1324</f>
        <v/>
      </c>
      <c r="N1324">
        <f>F1324&amp;E1324&amp;G1324&amp;I1324</f>
        <v/>
      </c>
    </row>
    <row r="1325" hidden="1" customFormat="1" s="133">
      <c r="B1325" s="150" t="n">
        <v>43969</v>
      </c>
      <c r="C1325" s="133">
        <f>TEXT(B1325,"aaa")</f>
        <v/>
      </c>
      <c r="D1325" s="133" t="inlineStr">
        <is>
          <t>네이버 쇼핑검색</t>
        </is>
      </c>
      <c r="E1325" s="133">
        <f>VLOOKUP(G1325,매칭테이블!D:E,2,0)</f>
        <v/>
      </c>
      <c r="G1325" s="17">
        <f>VLOOKUP(A1325,'카페24 매칭'!B:C,2,0)</f>
        <v/>
      </c>
      <c r="J1325" s="11" t="n">
        <v>54949.99999999999</v>
      </c>
      <c r="K1325">
        <f>VLOOKUP($N1325,매칭테이블!$G:$J,2,0)*H1325</f>
        <v/>
      </c>
      <c r="L1325">
        <f>K1325-VLOOKUP($N1325,매칭테이블!$G:$J,3,0)*K1325</f>
        <v/>
      </c>
      <c r="M1325">
        <f>VLOOKUP($N1325,매칭테이블!$G:$J,4,0)*H1325</f>
        <v/>
      </c>
      <c r="N1325">
        <f>F1325&amp;E1325&amp;G1325&amp;I1325</f>
        <v/>
      </c>
    </row>
    <row r="1326" hidden="1" customFormat="1" s="133">
      <c r="B1326" s="150" t="n">
        <v>43970</v>
      </c>
      <c r="C1326" s="133">
        <f>TEXT(B1326,"aaa")</f>
        <v/>
      </c>
      <c r="D1326" s="133" t="inlineStr">
        <is>
          <t>네이버 쇼핑검색</t>
        </is>
      </c>
      <c r="E1326" s="133">
        <f>VLOOKUP(G1326,매칭테이블!D:E,2,0)</f>
        <v/>
      </c>
      <c r="G1326" s="17">
        <f>VLOOKUP(A1326,'카페24 매칭'!B:C,2,0)</f>
        <v/>
      </c>
      <c r="J1326" s="11" t="n">
        <v>47029.99999999999</v>
      </c>
      <c r="K1326">
        <f>VLOOKUP($N1326,매칭테이블!$G:$J,2,0)*H1326</f>
        <v/>
      </c>
      <c r="L1326">
        <f>K1326-VLOOKUP($N1326,매칭테이블!$G:$J,3,0)*K1326</f>
        <v/>
      </c>
      <c r="M1326">
        <f>VLOOKUP($N1326,매칭테이블!$G:$J,4,0)*H1326</f>
        <v/>
      </c>
      <c r="N1326">
        <f>F1326&amp;E1326&amp;G1326&amp;I1326</f>
        <v/>
      </c>
    </row>
    <row r="1327" hidden="1" customFormat="1" s="133">
      <c r="B1327" s="150" t="n">
        <v>43971</v>
      </c>
      <c r="C1327" s="133">
        <f>TEXT(B1327,"aaa")</f>
        <v/>
      </c>
      <c r="D1327" s="133" t="inlineStr">
        <is>
          <t>네이버 쇼핑검색</t>
        </is>
      </c>
      <c r="E1327" s="133">
        <f>VLOOKUP(G1327,매칭테이블!D:E,2,0)</f>
        <v/>
      </c>
      <c r="G1327" s="17">
        <f>VLOOKUP(A1327,'카페24 매칭'!B:C,2,0)</f>
        <v/>
      </c>
      <c r="J1327" s="11" t="n">
        <v>37110</v>
      </c>
      <c r="K1327">
        <f>VLOOKUP($N1327,매칭테이블!$G:$J,2,0)*H1327</f>
        <v/>
      </c>
      <c r="L1327">
        <f>K1327-VLOOKUP($N1327,매칭테이블!$G:$J,3,0)*K1327</f>
        <v/>
      </c>
      <c r="M1327">
        <f>VLOOKUP($N1327,매칭테이블!$G:$J,4,0)*H1327</f>
        <v/>
      </c>
      <c r="N1327">
        <f>F1327&amp;E1327&amp;G1327&amp;I1327</f>
        <v/>
      </c>
    </row>
    <row r="1328" hidden="1" customFormat="1" s="133">
      <c r="B1328" s="150" t="n">
        <v>43972</v>
      </c>
      <c r="C1328" s="133">
        <f>TEXT(B1328,"aaa")</f>
        <v/>
      </c>
      <c r="D1328" s="133" t="inlineStr">
        <is>
          <t>네이버 쇼핑검색</t>
        </is>
      </c>
      <c r="E1328" s="133">
        <f>VLOOKUP(G1328,매칭테이블!D:E,2,0)</f>
        <v/>
      </c>
      <c r="G1328" s="17">
        <f>VLOOKUP(A1328,'카페24 매칭'!B:C,2,0)</f>
        <v/>
      </c>
      <c r="J1328" s="11" t="n">
        <v>28530</v>
      </c>
      <c r="K1328">
        <f>VLOOKUP($N1328,매칭테이블!$G:$J,2,0)*H1328</f>
        <v/>
      </c>
      <c r="L1328">
        <f>K1328-VLOOKUP($N1328,매칭테이블!$G:$J,3,0)*K1328</f>
        <v/>
      </c>
      <c r="M1328">
        <f>VLOOKUP($N1328,매칭테이블!$G:$J,4,0)*H1328</f>
        <v/>
      </c>
      <c r="N1328">
        <f>F1328&amp;E1328&amp;G1328&amp;I1328</f>
        <v/>
      </c>
    </row>
    <row r="1329" hidden="1" customFormat="1" s="133">
      <c r="B1329" s="150" t="n">
        <v>43973</v>
      </c>
      <c r="C1329" s="133">
        <f>TEXT(B1329,"aaa")</f>
        <v/>
      </c>
      <c r="D1329" s="133" t="inlineStr">
        <is>
          <t>네이버 쇼핑검색</t>
        </is>
      </c>
      <c r="E1329" s="133">
        <f>VLOOKUP(G1329,매칭테이블!D:E,2,0)</f>
        <v/>
      </c>
      <c r="G1329" s="17">
        <f>VLOOKUP(A1329,'카페24 매칭'!B:C,2,0)</f>
        <v/>
      </c>
      <c r="J1329" s="11" t="n">
        <v>20300</v>
      </c>
      <c r="K1329">
        <f>VLOOKUP($N1329,매칭테이블!$G:$J,2,0)*H1329</f>
        <v/>
      </c>
      <c r="L1329">
        <f>K1329-VLOOKUP($N1329,매칭테이블!$G:$J,3,0)*K1329</f>
        <v/>
      </c>
      <c r="M1329">
        <f>VLOOKUP($N1329,매칭테이블!$G:$J,4,0)*H1329</f>
        <v/>
      </c>
      <c r="N1329">
        <f>F1329&amp;E1329&amp;G1329&amp;I1329</f>
        <v/>
      </c>
    </row>
    <row r="1330" hidden="1" customFormat="1" s="133">
      <c r="B1330" s="150" t="n">
        <v>43974</v>
      </c>
      <c r="C1330" s="133">
        <f>TEXT(B1330,"aaa")</f>
        <v/>
      </c>
      <c r="D1330" s="133" t="inlineStr">
        <is>
          <t>네이버 쇼핑검색</t>
        </is>
      </c>
      <c r="E1330" s="133">
        <f>VLOOKUP(G1330,매칭테이블!D:E,2,0)</f>
        <v/>
      </c>
      <c r="G1330" s="17">
        <f>VLOOKUP(A1330,'카페24 매칭'!B:C,2,0)</f>
        <v/>
      </c>
      <c r="J1330" s="11" t="n">
        <v>20990</v>
      </c>
      <c r="K1330">
        <f>VLOOKUP($N1330,매칭테이블!$G:$J,2,0)*H1330</f>
        <v/>
      </c>
      <c r="L1330">
        <f>K1330-VLOOKUP($N1330,매칭테이블!$G:$J,3,0)*K1330</f>
        <v/>
      </c>
      <c r="M1330">
        <f>VLOOKUP($N1330,매칭테이블!$G:$J,4,0)*H1330</f>
        <v/>
      </c>
      <c r="N1330">
        <f>F1330&amp;E1330&amp;G1330&amp;I1330</f>
        <v/>
      </c>
    </row>
    <row r="1331" hidden="1" customFormat="1" s="133">
      <c r="B1331" s="150" t="n">
        <v>43975</v>
      </c>
      <c r="C1331" s="133">
        <f>TEXT(B1331,"aaa")</f>
        <v/>
      </c>
      <c r="D1331" s="133" t="inlineStr">
        <is>
          <t>네이버 쇼핑검색</t>
        </is>
      </c>
      <c r="E1331" s="133">
        <f>VLOOKUP(G1331,매칭테이블!D:E,2,0)</f>
        <v/>
      </c>
      <c r="G1331" s="17">
        <f>VLOOKUP(A1331,'카페24 매칭'!B:C,2,0)</f>
        <v/>
      </c>
      <c r="J1331" s="11" t="n">
        <v>29750</v>
      </c>
      <c r="K1331">
        <f>VLOOKUP($N1331,매칭테이블!$G:$J,2,0)*H1331</f>
        <v/>
      </c>
      <c r="L1331">
        <f>K1331-VLOOKUP($N1331,매칭테이블!$G:$J,3,0)*K1331</f>
        <v/>
      </c>
      <c r="M1331">
        <f>VLOOKUP($N1331,매칭테이블!$G:$J,4,0)*H1331</f>
        <v/>
      </c>
      <c r="N1331">
        <f>F1331&amp;E1331&amp;G1331&amp;I1331</f>
        <v/>
      </c>
    </row>
    <row r="1332" hidden="1" customFormat="1" s="133">
      <c r="B1332" s="150" t="n">
        <v>43976</v>
      </c>
      <c r="C1332" s="133">
        <f>TEXT(B1332,"aaa")</f>
        <v/>
      </c>
      <c r="D1332" s="133" t="inlineStr">
        <is>
          <t>네이버 쇼핑검색</t>
        </is>
      </c>
      <c r="E1332" s="133">
        <f>VLOOKUP(G1332,매칭테이블!D:E,2,0)</f>
        <v/>
      </c>
      <c r="G1332" s="17">
        <f>VLOOKUP(A1332,'카페24 매칭'!B:C,2,0)</f>
        <v/>
      </c>
      <c r="J1332" s="11" t="n">
        <v>48819.99999999999</v>
      </c>
      <c r="K1332">
        <f>VLOOKUP($N1332,매칭테이블!$G:$J,2,0)*H1332</f>
        <v/>
      </c>
      <c r="L1332">
        <f>K1332-VLOOKUP($N1332,매칭테이블!$G:$J,3,0)*K1332</f>
        <v/>
      </c>
      <c r="M1332">
        <f>VLOOKUP($N1332,매칭테이블!$G:$J,4,0)*H1332</f>
        <v/>
      </c>
      <c r="N1332">
        <f>F1332&amp;E1332&amp;G1332&amp;I1332</f>
        <v/>
      </c>
    </row>
    <row r="1333" hidden="1" customFormat="1" s="133">
      <c r="B1333" s="150" t="n">
        <v>43977</v>
      </c>
      <c r="C1333" s="133">
        <f>TEXT(B1333,"aaa")</f>
        <v/>
      </c>
      <c r="D1333" s="133" t="inlineStr">
        <is>
          <t>네이버 쇼핑검색</t>
        </is>
      </c>
      <c r="E1333" s="133">
        <f>VLOOKUP(G1333,매칭테이블!D:E,2,0)</f>
        <v/>
      </c>
      <c r="G1333" s="17">
        <f>VLOOKUP(A1333,'카페24 매칭'!B:C,2,0)</f>
        <v/>
      </c>
      <c r="J1333" s="11" t="n">
        <v>48889.99999999999</v>
      </c>
      <c r="K1333">
        <f>VLOOKUP($N1333,매칭테이블!$G:$J,2,0)*H1333</f>
        <v/>
      </c>
      <c r="L1333">
        <f>K1333-VLOOKUP($N1333,매칭테이블!$G:$J,3,0)*K1333</f>
        <v/>
      </c>
      <c r="M1333">
        <f>VLOOKUP($N1333,매칭테이블!$G:$J,4,0)*H1333</f>
        <v/>
      </c>
      <c r="N1333">
        <f>F1333&amp;E1333&amp;G1333&amp;I1333</f>
        <v/>
      </c>
    </row>
    <row r="1334" hidden="1" customFormat="1" s="133">
      <c r="B1334" s="150" t="n">
        <v>43978</v>
      </c>
      <c r="C1334" s="133">
        <f>TEXT(B1334,"aaa")</f>
        <v/>
      </c>
      <c r="D1334" s="133" t="inlineStr">
        <is>
          <t>네이버 쇼핑검색</t>
        </is>
      </c>
      <c r="E1334" s="133">
        <f>VLOOKUP(G1334,매칭테이블!D:E,2,0)</f>
        <v/>
      </c>
      <c r="G1334" s="17">
        <f>VLOOKUP(A1334,'카페24 매칭'!B:C,2,0)</f>
        <v/>
      </c>
      <c r="J1334" s="11" t="n">
        <v>42540</v>
      </c>
      <c r="K1334">
        <f>VLOOKUP($N1334,매칭테이블!$G:$J,2,0)*H1334</f>
        <v/>
      </c>
      <c r="L1334">
        <f>K1334-VLOOKUP($N1334,매칭테이블!$G:$J,3,0)*K1334</f>
        <v/>
      </c>
      <c r="M1334">
        <f>VLOOKUP($N1334,매칭테이블!$G:$J,4,0)*H1334</f>
        <v/>
      </c>
      <c r="N1334">
        <f>F1334&amp;E1334&amp;G1334&amp;I1334</f>
        <v/>
      </c>
    </row>
    <row r="1335" hidden="1" customFormat="1" s="133">
      <c r="B1335" s="150" t="n">
        <v>43979</v>
      </c>
      <c r="C1335" s="133">
        <f>TEXT(B1335,"aaa")</f>
        <v/>
      </c>
      <c r="D1335" s="133" t="inlineStr">
        <is>
          <t>네이버 쇼핑검색</t>
        </is>
      </c>
      <c r="E1335" s="133">
        <f>VLOOKUP(G1335,매칭테이블!D:E,2,0)</f>
        <v/>
      </c>
      <c r="G1335" s="17">
        <f>VLOOKUP(A1335,'카페24 매칭'!B:C,2,0)</f>
        <v/>
      </c>
      <c r="J1335" s="11" t="n">
        <v>34260</v>
      </c>
      <c r="K1335">
        <f>VLOOKUP($N1335,매칭테이블!$G:$J,2,0)*H1335</f>
        <v/>
      </c>
      <c r="L1335">
        <f>K1335-VLOOKUP($N1335,매칭테이블!$G:$J,3,0)*K1335</f>
        <v/>
      </c>
      <c r="M1335">
        <f>VLOOKUP($N1335,매칭테이블!$G:$J,4,0)*H1335</f>
        <v/>
      </c>
      <c r="N1335">
        <f>F1335&amp;E1335&amp;G1335&amp;I1335</f>
        <v/>
      </c>
    </row>
    <row r="1336" hidden="1" customFormat="1" s="133">
      <c r="B1336" s="150" t="n">
        <v>43980</v>
      </c>
      <c r="C1336" s="133">
        <f>TEXT(B1336,"aaa")</f>
        <v/>
      </c>
      <c r="D1336" s="133" t="inlineStr">
        <is>
          <t>네이버 쇼핑검색</t>
        </is>
      </c>
      <c r="E1336" s="133">
        <f>VLOOKUP(G1336,매칭테이블!D:E,2,0)</f>
        <v/>
      </c>
      <c r="G1336" s="17">
        <f>VLOOKUP(A1336,'카페24 매칭'!B:C,2,0)</f>
        <v/>
      </c>
      <c r="J1336" s="11" t="n">
        <v>33500</v>
      </c>
      <c r="K1336">
        <f>VLOOKUP($N1336,매칭테이블!$G:$J,2,0)*H1336</f>
        <v/>
      </c>
      <c r="L1336">
        <f>K1336-VLOOKUP($N1336,매칭테이블!$G:$J,3,0)*K1336</f>
        <v/>
      </c>
      <c r="M1336">
        <f>VLOOKUP($N1336,매칭테이블!$G:$J,4,0)*H1336</f>
        <v/>
      </c>
      <c r="N1336">
        <f>F1336&amp;E1336&amp;G1336&amp;I1336</f>
        <v/>
      </c>
    </row>
    <row r="1337" hidden="1" customFormat="1" s="133">
      <c r="B1337" s="150" t="n">
        <v>43981</v>
      </c>
      <c r="C1337" s="133">
        <f>TEXT(B1337,"aaa")</f>
        <v/>
      </c>
      <c r="D1337" s="133" t="inlineStr">
        <is>
          <t>네이버 쇼핑검색</t>
        </is>
      </c>
      <c r="E1337" s="133">
        <f>VLOOKUP(G1337,매칭테이블!D:E,2,0)</f>
        <v/>
      </c>
      <c r="G1337" s="17">
        <f>VLOOKUP(A1337,'카페24 매칭'!B:C,2,0)</f>
        <v/>
      </c>
      <c r="J1337" s="11" t="n">
        <v>36510</v>
      </c>
      <c r="K1337">
        <f>VLOOKUP($N1337,매칭테이블!$G:$J,2,0)*H1337</f>
        <v/>
      </c>
      <c r="L1337">
        <f>K1337-VLOOKUP($N1337,매칭테이블!$G:$J,3,0)*K1337</f>
        <v/>
      </c>
      <c r="M1337">
        <f>VLOOKUP($N1337,매칭테이블!$G:$J,4,0)*H1337</f>
        <v/>
      </c>
      <c r="N1337">
        <f>F1337&amp;E1337&amp;G1337&amp;I1337</f>
        <v/>
      </c>
    </row>
    <row r="1338" hidden="1" customFormat="1" s="133">
      <c r="B1338" s="150" t="n">
        <v>43982</v>
      </c>
      <c r="C1338" s="133">
        <f>TEXT(B1338,"aaa")</f>
        <v/>
      </c>
      <c r="D1338" s="133" t="inlineStr">
        <is>
          <t>네이버 쇼핑검색</t>
        </is>
      </c>
      <c r="E1338" s="133">
        <f>VLOOKUP(G1338,매칭테이블!D:E,2,0)</f>
        <v/>
      </c>
      <c r="G1338" s="17">
        <f>VLOOKUP(A1338,'카페24 매칭'!B:C,2,0)</f>
        <v/>
      </c>
      <c r="J1338" s="11" t="n">
        <v>43510</v>
      </c>
      <c r="K1338">
        <f>VLOOKUP($N1338,매칭테이블!$G:$J,2,0)*H1338</f>
        <v/>
      </c>
      <c r="L1338">
        <f>K1338-VLOOKUP($N1338,매칭테이블!$G:$J,3,0)*K1338</f>
        <v/>
      </c>
      <c r="M1338">
        <f>VLOOKUP($N1338,매칭테이블!$G:$J,4,0)*H1338</f>
        <v/>
      </c>
      <c r="N1338">
        <f>F1338&amp;E1338&amp;G1338&amp;I1338</f>
        <v/>
      </c>
    </row>
    <row r="1339" hidden="1" customFormat="1" s="133">
      <c r="B1339" s="150" t="n">
        <v>43952</v>
      </c>
      <c r="C1339" s="133">
        <f>TEXT(B1339,"aaa")</f>
        <v/>
      </c>
      <c r="D1339" s="133" t="inlineStr">
        <is>
          <t>네이버 브랜드검색</t>
        </is>
      </c>
      <c r="E1339" s="133">
        <f>VLOOKUP(G1339,매칭테이블!D:E,2,0)</f>
        <v/>
      </c>
      <c r="G1339" s="17">
        <f>VLOOKUP(A1339,'카페24 매칭'!B:C,2,0)</f>
        <v/>
      </c>
      <c r="J1339" s="11" t="n">
        <v>40000</v>
      </c>
      <c r="K1339">
        <f>VLOOKUP($N1339,매칭테이블!$G:$J,2,0)*H1339</f>
        <v/>
      </c>
      <c r="L1339">
        <f>K1339-VLOOKUP($N1339,매칭테이블!$G:$J,3,0)*K1339</f>
        <v/>
      </c>
      <c r="M1339" s="150">
        <f>VLOOKUP($N1339,매칭테이블!$G:$J,4,0)*H1339</f>
        <v/>
      </c>
      <c r="N1339" s="150">
        <f>F1339&amp;E1339&amp;G1339&amp;I1339</f>
        <v/>
      </c>
    </row>
    <row r="1340" hidden="1" customFormat="1" s="133">
      <c r="B1340" s="150" t="n">
        <v>43953</v>
      </c>
      <c r="C1340" s="133">
        <f>TEXT(B1340,"aaa")</f>
        <v/>
      </c>
      <c r="D1340" s="133" t="inlineStr">
        <is>
          <t>네이버 브랜드검색</t>
        </is>
      </c>
      <c r="E1340" s="133">
        <f>VLOOKUP(G1340,매칭테이블!D:E,2,0)</f>
        <v/>
      </c>
      <c r="G1340" s="17">
        <f>VLOOKUP(A1340,'카페24 매칭'!B:C,2,0)</f>
        <v/>
      </c>
      <c r="J1340" s="11" t="n">
        <v>40000</v>
      </c>
      <c r="K1340">
        <f>VLOOKUP($N1340,매칭테이블!$G:$J,2,0)*H1340</f>
        <v/>
      </c>
      <c r="L1340">
        <f>K1340-VLOOKUP($N1340,매칭테이블!$G:$J,3,0)*K1340</f>
        <v/>
      </c>
      <c r="M1340">
        <f>VLOOKUP($N1340,매칭테이블!$G:$J,4,0)*H1340</f>
        <v/>
      </c>
      <c r="N1340">
        <f>F1340&amp;E1340&amp;G1340&amp;I1340</f>
        <v/>
      </c>
    </row>
    <row r="1341" hidden="1" customFormat="1" s="133">
      <c r="B1341" s="150" t="n">
        <v>43954</v>
      </c>
      <c r="C1341" s="133">
        <f>TEXT(B1341,"aaa")</f>
        <v/>
      </c>
      <c r="D1341" s="133" t="inlineStr">
        <is>
          <t>네이버 브랜드검색</t>
        </is>
      </c>
      <c r="E1341" s="133">
        <f>VLOOKUP(G1341,매칭테이블!D:E,2,0)</f>
        <v/>
      </c>
      <c r="G1341" s="17">
        <f>VLOOKUP(A1341,'카페24 매칭'!B:C,2,0)</f>
        <v/>
      </c>
      <c r="J1341" s="11" t="n">
        <v>40000</v>
      </c>
      <c r="K1341">
        <f>VLOOKUP($N1341,매칭테이블!$G:$J,2,0)*H1341</f>
        <v/>
      </c>
      <c r="L1341">
        <f>K1341-VLOOKUP($N1341,매칭테이블!$G:$J,3,0)*K1341</f>
        <v/>
      </c>
      <c r="M1341">
        <f>VLOOKUP($N1341,매칭테이블!$G:$J,4,0)*H1341</f>
        <v/>
      </c>
      <c r="N1341">
        <f>F1341&amp;E1341&amp;G1341&amp;I1341</f>
        <v/>
      </c>
    </row>
    <row r="1342" hidden="1" customFormat="1" s="133">
      <c r="B1342" s="150" t="n">
        <v>43955</v>
      </c>
      <c r="C1342" s="133">
        <f>TEXT(B1342,"aaa")</f>
        <v/>
      </c>
      <c r="D1342" s="133" t="inlineStr">
        <is>
          <t>네이버 브랜드검색</t>
        </is>
      </c>
      <c r="E1342" s="133">
        <f>VLOOKUP(G1342,매칭테이블!D:E,2,0)</f>
        <v/>
      </c>
      <c r="G1342" s="17">
        <f>VLOOKUP(A1342,'카페24 매칭'!B:C,2,0)</f>
        <v/>
      </c>
      <c r="J1342" s="11" t="n">
        <v>40000</v>
      </c>
      <c r="K1342">
        <f>VLOOKUP($N1342,매칭테이블!$G:$J,2,0)*H1342</f>
        <v/>
      </c>
      <c r="L1342">
        <f>K1342-VLOOKUP($N1342,매칭테이블!$G:$J,3,0)*K1342</f>
        <v/>
      </c>
      <c r="M1342">
        <f>VLOOKUP($N1342,매칭테이블!$G:$J,4,0)*H1342</f>
        <v/>
      </c>
      <c r="N1342">
        <f>F1342&amp;E1342&amp;G1342&amp;I1342</f>
        <v/>
      </c>
    </row>
    <row r="1343" hidden="1" customFormat="1" s="133">
      <c r="B1343" s="150" t="n">
        <v>43956</v>
      </c>
      <c r="C1343" s="133">
        <f>TEXT(B1343,"aaa")</f>
        <v/>
      </c>
      <c r="D1343" s="133" t="inlineStr">
        <is>
          <t>네이버 브랜드검색</t>
        </is>
      </c>
      <c r="E1343" s="133">
        <f>VLOOKUP(G1343,매칭테이블!D:E,2,0)</f>
        <v/>
      </c>
      <c r="G1343" s="17">
        <f>VLOOKUP(A1343,'카페24 매칭'!B:C,2,0)</f>
        <v/>
      </c>
      <c r="J1343" s="11" t="n">
        <v>65000</v>
      </c>
      <c r="K1343">
        <f>VLOOKUP($N1343,매칭테이블!$G:$J,2,0)*H1343</f>
        <v/>
      </c>
      <c r="L1343">
        <f>K1343-VLOOKUP($N1343,매칭테이블!$G:$J,3,0)*K1343</f>
        <v/>
      </c>
      <c r="M1343">
        <f>VLOOKUP($N1343,매칭테이블!$G:$J,4,0)*H1343</f>
        <v/>
      </c>
      <c r="N1343" s="150">
        <f>F1343&amp;E1343&amp;G1343&amp;I1343</f>
        <v/>
      </c>
      <c r="O1343" s="150" t="n"/>
      <c r="P1343" s="150" t="n"/>
      <c r="Q1343" s="151" t="n"/>
    </row>
    <row r="1344" hidden="1" customFormat="1" s="133">
      <c r="B1344" s="150" t="n">
        <v>43957</v>
      </c>
      <c r="C1344" s="133">
        <f>TEXT(B1344,"aaa")</f>
        <v/>
      </c>
      <c r="D1344" s="133" t="inlineStr">
        <is>
          <t>네이버 브랜드검색</t>
        </is>
      </c>
      <c r="E1344" s="133">
        <f>VLOOKUP(G1344,매칭테이블!D:E,2,0)</f>
        <v/>
      </c>
      <c r="G1344" s="17">
        <f>VLOOKUP(A1344,'카페24 매칭'!B:C,2,0)</f>
        <v/>
      </c>
      <c r="J1344" s="11" t="n">
        <v>65000</v>
      </c>
      <c r="K1344">
        <f>VLOOKUP($N1344,매칭테이블!$G:$J,2,0)*H1344</f>
        <v/>
      </c>
      <c r="L1344">
        <f>K1344-VLOOKUP($N1344,매칭테이블!$G:$J,3,0)*K1344</f>
        <v/>
      </c>
      <c r="M1344">
        <f>VLOOKUP($N1344,매칭테이블!$G:$J,4,0)*H1344</f>
        <v/>
      </c>
      <c r="N1344">
        <f>F1344&amp;E1344&amp;G1344&amp;I1344</f>
        <v/>
      </c>
    </row>
    <row r="1345" hidden="1" customFormat="1" s="133">
      <c r="B1345" s="150" t="n">
        <v>43958</v>
      </c>
      <c r="C1345" s="133">
        <f>TEXT(B1345,"aaa")</f>
        <v/>
      </c>
      <c r="D1345" s="133" t="inlineStr">
        <is>
          <t>네이버 브랜드검색</t>
        </is>
      </c>
      <c r="E1345" s="133">
        <f>VLOOKUP(G1345,매칭테이블!D:E,2,0)</f>
        <v/>
      </c>
      <c r="G1345" s="17">
        <f>VLOOKUP(A1345,'카페24 매칭'!B:C,2,0)</f>
        <v/>
      </c>
      <c r="J1345" s="11" t="n">
        <v>65000</v>
      </c>
      <c r="K1345">
        <f>VLOOKUP($N1345,매칭테이블!$G:$J,2,0)*H1345</f>
        <v/>
      </c>
      <c r="L1345">
        <f>K1345-VLOOKUP($N1345,매칭테이블!$G:$J,3,0)*K1345</f>
        <v/>
      </c>
      <c r="M1345">
        <f>VLOOKUP($N1345,매칭테이블!$G:$J,4,0)*H1345</f>
        <v/>
      </c>
      <c r="N1345">
        <f>F1345&amp;E1345&amp;G1345&amp;I1345</f>
        <v/>
      </c>
    </row>
    <row r="1346" hidden="1" customFormat="1" s="133">
      <c r="B1346" s="150" t="n">
        <v>43959</v>
      </c>
      <c r="C1346" s="133">
        <f>TEXT(B1346,"aaa")</f>
        <v/>
      </c>
      <c r="D1346" s="133" t="inlineStr">
        <is>
          <t>네이버 브랜드검색</t>
        </is>
      </c>
      <c r="E1346" s="133">
        <f>VLOOKUP(G1346,매칭테이블!D:E,2,0)</f>
        <v/>
      </c>
      <c r="G1346" s="17">
        <f>VLOOKUP(A1346,'카페24 매칭'!B:C,2,0)</f>
        <v/>
      </c>
      <c r="J1346" s="11" t="n">
        <v>65000</v>
      </c>
      <c r="K1346">
        <f>VLOOKUP($N1346,매칭테이블!$G:$J,2,0)*H1346</f>
        <v/>
      </c>
      <c r="L1346">
        <f>K1346-VLOOKUP($N1346,매칭테이블!$G:$J,3,0)*K1346</f>
        <v/>
      </c>
      <c r="M1346">
        <f>VLOOKUP($N1346,매칭테이블!$G:$J,4,0)*H1346</f>
        <v/>
      </c>
      <c r="N1346">
        <f>F1346&amp;E1346&amp;G1346&amp;I1346</f>
        <v/>
      </c>
    </row>
    <row r="1347" hidden="1" customFormat="1" s="133">
      <c r="B1347" s="150" t="n">
        <v>43960</v>
      </c>
      <c r="C1347" s="133">
        <f>TEXT(B1347,"aaa")</f>
        <v/>
      </c>
      <c r="D1347" s="133" t="inlineStr">
        <is>
          <t>네이버 브랜드검색</t>
        </is>
      </c>
      <c r="E1347" s="133">
        <f>VLOOKUP(G1347,매칭테이블!D:E,2,0)</f>
        <v/>
      </c>
      <c r="G1347" s="17">
        <f>VLOOKUP(A1347,'카페24 매칭'!B:C,2,0)</f>
        <v/>
      </c>
      <c r="J1347" s="11" t="n">
        <v>65000</v>
      </c>
      <c r="K1347">
        <f>VLOOKUP($N1347,매칭테이블!$G:$J,2,0)*H1347</f>
        <v/>
      </c>
      <c r="L1347">
        <f>K1347-VLOOKUP($N1347,매칭테이블!$G:$J,3,0)*K1347</f>
        <v/>
      </c>
      <c r="M1347">
        <f>VLOOKUP($N1347,매칭테이블!$G:$J,4,0)*H1347</f>
        <v/>
      </c>
      <c r="N1347">
        <f>F1347&amp;E1347&amp;G1347&amp;I1347</f>
        <v/>
      </c>
    </row>
    <row r="1348" hidden="1" customFormat="1" s="133">
      <c r="B1348" s="150" t="n">
        <v>43961</v>
      </c>
      <c r="C1348" s="133">
        <f>TEXT(B1348,"aaa")</f>
        <v/>
      </c>
      <c r="D1348" s="133" t="inlineStr">
        <is>
          <t>네이버 브랜드검색</t>
        </is>
      </c>
      <c r="E1348" s="133">
        <f>VLOOKUP(G1348,매칭테이블!D:E,2,0)</f>
        <v/>
      </c>
      <c r="G1348" s="17">
        <f>VLOOKUP(A1348,'카페24 매칭'!B:C,2,0)</f>
        <v/>
      </c>
      <c r="J1348" s="11" t="n">
        <v>65000</v>
      </c>
      <c r="K1348">
        <f>VLOOKUP($N1348,매칭테이블!$G:$J,2,0)*H1348</f>
        <v/>
      </c>
      <c r="L1348">
        <f>K1348-VLOOKUP($N1348,매칭테이블!$G:$J,3,0)*K1348</f>
        <v/>
      </c>
      <c r="M1348">
        <f>VLOOKUP($N1348,매칭테이블!$G:$J,4,0)*H1348</f>
        <v/>
      </c>
      <c r="N1348">
        <f>F1348&amp;E1348&amp;G1348&amp;I1348</f>
        <v/>
      </c>
    </row>
    <row r="1349" hidden="1" customFormat="1" s="133">
      <c r="B1349" s="150" t="n">
        <v>43962</v>
      </c>
      <c r="C1349" s="133">
        <f>TEXT(B1349,"aaa")</f>
        <v/>
      </c>
      <c r="D1349" s="133" t="inlineStr">
        <is>
          <t>네이버 브랜드검색</t>
        </is>
      </c>
      <c r="E1349" s="133">
        <f>VLOOKUP(G1349,매칭테이블!D:E,2,0)</f>
        <v/>
      </c>
      <c r="G1349" s="17">
        <f>VLOOKUP(A1349,'카페24 매칭'!B:C,2,0)</f>
        <v/>
      </c>
      <c r="J1349" s="11" t="n">
        <v>65000</v>
      </c>
      <c r="K1349">
        <f>VLOOKUP($N1349,매칭테이블!$G:$J,2,0)*H1349</f>
        <v/>
      </c>
      <c r="L1349">
        <f>K1349-VLOOKUP($N1349,매칭테이블!$G:$J,3,0)*K1349</f>
        <v/>
      </c>
      <c r="M1349">
        <f>VLOOKUP($N1349,매칭테이블!$G:$J,4,0)*H1349</f>
        <v/>
      </c>
      <c r="N1349">
        <f>F1349&amp;E1349&amp;G1349&amp;I1349</f>
        <v/>
      </c>
    </row>
    <row r="1350" hidden="1" customFormat="1" s="133">
      <c r="B1350" s="150" t="n">
        <v>43963</v>
      </c>
      <c r="C1350" s="133">
        <f>TEXT(B1350,"aaa")</f>
        <v/>
      </c>
      <c r="D1350" s="133" t="inlineStr">
        <is>
          <t>네이버 브랜드검색</t>
        </is>
      </c>
      <c r="E1350" s="133">
        <f>VLOOKUP(G1350,매칭테이블!D:E,2,0)</f>
        <v/>
      </c>
      <c r="G1350" s="17">
        <f>VLOOKUP(A1350,'카페24 매칭'!B:C,2,0)</f>
        <v/>
      </c>
      <c r="J1350" s="11" t="n">
        <v>65000</v>
      </c>
      <c r="K1350">
        <f>VLOOKUP($N1350,매칭테이블!$G:$J,2,0)*H1350</f>
        <v/>
      </c>
      <c r="L1350">
        <f>K1350-VLOOKUP($N1350,매칭테이블!$G:$J,3,0)*K1350</f>
        <v/>
      </c>
      <c r="M1350">
        <f>VLOOKUP($N1350,매칭테이블!$G:$J,4,0)*H1350</f>
        <v/>
      </c>
      <c r="N1350">
        <f>F1350&amp;E1350&amp;G1350&amp;I1350</f>
        <v/>
      </c>
    </row>
    <row r="1351" hidden="1" customFormat="1" s="133">
      <c r="B1351" s="150" t="n">
        <v>43964</v>
      </c>
      <c r="C1351" s="133">
        <f>TEXT(B1351,"aaa")</f>
        <v/>
      </c>
      <c r="D1351" s="133" t="inlineStr">
        <is>
          <t>네이버 브랜드검색</t>
        </is>
      </c>
      <c r="E1351" s="133">
        <f>VLOOKUP(G1351,매칭테이블!D:E,2,0)</f>
        <v/>
      </c>
      <c r="G1351" s="17">
        <f>VLOOKUP(A1351,'카페24 매칭'!B:C,2,0)</f>
        <v/>
      </c>
      <c r="J1351" s="11" t="n">
        <v>65000</v>
      </c>
      <c r="K1351">
        <f>VLOOKUP($N1351,매칭테이블!$G:$J,2,0)*H1351</f>
        <v/>
      </c>
      <c r="L1351">
        <f>K1351-VLOOKUP($N1351,매칭테이블!$G:$J,3,0)*K1351</f>
        <v/>
      </c>
      <c r="M1351">
        <f>VLOOKUP($N1351,매칭테이블!$G:$J,4,0)*H1351</f>
        <v/>
      </c>
      <c r="N1351">
        <f>F1351&amp;E1351&amp;G1351&amp;I1351</f>
        <v/>
      </c>
    </row>
    <row r="1352" hidden="1" customFormat="1" s="133">
      <c r="B1352" s="150" t="n">
        <v>43965</v>
      </c>
      <c r="C1352" s="133">
        <f>TEXT(B1352,"aaa")</f>
        <v/>
      </c>
      <c r="D1352" s="133" t="inlineStr">
        <is>
          <t>네이버 브랜드검색</t>
        </is>
      </c>
      <c r="E1352" s="133">
        <f>VLOOKUP(G1352,매칭테이블!D:E,2,0)</f>
        <v/>
      </c>
      <c r="G1352" s="17">
        <f>VLOOKUP(A1352,'카페24 매칭'!B:C,2,0)</f>
        <v/>
      </c>
      <c r="J1352" s="11" t="n">
        <v>65000</v>
      </c>
      <c r="K1352">
        <f>VLOOKUP($N1352,매칭테이블!$G:$J,2,0)*H1352</f>
        <v/>
      </c>
      <c r="L1352">
        <f>K1352-VLOOKUP($N1352,매칭테이블!$G:$J,3,0)*K1352</f>
        <v/>
      </c>
      <c r="M1352">
        <f>VLOOKUP($N1352,매칭테이블!$G:$J,4,0)*H1352</f>
        <v/>
      </c>
      <c r="N1352">
        <f>F1352&amp;E1352&amp;G1352&amp;I1352</f>
        <v/>
      </c>
    </row>
    <row r="1353" hidden="1" customFormat="1" s="133">
      <c r="B1353" s="150" t="n">
        <v>43966</v>
      </c>
      <c r="C1353" s="133">
        <f>TEXT(B1353,"aaa")</f>
        <v/>
      </c>
      <c r="D1353" s="133" t="inlineStr">
        <is>
          <t>네이버 브랜드검색</t>
        </is>
      </c>
      <c r="E1353" s="133">
        <f>VLOOKUP(G1353,매칭테이블!D:E,2,0)</f>
        <v/>
      </c>
      <c r="G1353" s="17">
        <f>VLOOKUP(A1353,'카페24 매칭'!B:C,2,0)</f>
        <v/>
      </c>
      <c r="J1353" s="11" t="n">
        <v>65000</v>
      </c>
      <c r="K1353">
        <f>VLOOKUP($N1353,매칭테이블!$G:$J,2,0)*H1353</f>
        <v/>
      </c>
      <c r="L1353">
        <f>K1353-VLOOKUP($N1353,매칭테이블!$G:$J,3,0)*K1353</f>
        <v/>
      </c>
      <c r="M1353">
        <f>VLOOKUP($N1353,매칭테이블!$G:$J,4,0)*H1353</f>
        <v/>
      </c>
      <c r="N1353">
        <f>F1353&amp;E1353&amp;G1353&amp;I1353</f>
        <v/>
      </c>
    </row>
    <row r="1354" hidden="1" customFormat="1" s="133">
      <c r="B1354" s="150" t="n">
        <v>43967</v>
      </c>
      <c r="C1354" s="133">
        <f>TEXT(B1354,"aaa")</f>
        <v/>
      </c>
      <c r="D1354" s="133" t="inlineStr">
        <is>
          <t>네이버 브랜드검색</t>
        </is>
      </c>
      <c r="E1354" s="133">
        <f>VLOOKUP(G1354,매칭테이블!D:E,2,0)</f>
        <v/>
      </c>
      <c r="G1354" s="17">
        <f>VLOOKUP(A1354,'카페24 매칭'!B:C,2,0)</f>
        <v/>
      </c>
      <c r="J1354" s="11" t="n">
        <v>65000</v>
      </c>
      <c r="K1354">
        <f>VLOOKUP($N1354,매칭테이블!$G:$J,2,0)*H1354</f>
        <v/>
      </c>
      <c r="L1354">
        <f>K1354-VLOOKUP($N1354,매칭테이블!$G:$J,3,0)*K1354</f>
        <v/>
      </c>
      <c r="M1354">
        <f>VLOOKUP($N1354,매칭테이블!$G:$J,4,0)*H1354</f>
        <v/>
      </c>
      <c r="N1354">
        <f>F1354&amp;E1354&amp;G1354&amp;I1354</f>
        <v/>
      </c>
    </row>
    <row r="1355" hidden="1" customFormat="1" s="133">
      <c r="B1355" s="150" t="n">
        <v>43968</v>
      </c>
      <c r="C1355" s="133">
        <f>TEXT(B1355,"aaa")</f>
        <v/>
      </c>
      <c r="D1355" s="133" t="inlineStr">
        <is>
          <t>네이버 브랜드검색</t>
        </is>
      </c>
      <c r="E1355" s="133">
        <f>VLOOKUP(G1355,매칭테이블!D:E,2,0)</f>
        <v/>
      </c>
      <c r="G1355" s="17">
        <f>VLOOKUP(A1355,'카페24 매칭'!B:C,2,0)</f>
        <v/>
      </c>
      <c r="J1355" s="11" t="n">
        <v>65000</v>
      </c>
      <c r="K1355">
        <f>VLOOKUP($N1355,매칭테이블!$G:$J,2,0)*H1355</f>
        <v/>
      </c>
      <c r="L1355">
        <f>K1355-VLOOKUP($N1355,매칭테이블!$G:$J,3,0)*K1355</f>
        <v/>
      </c>
      <c r="M1355">
        <f>VLOOKUP($N1355,매칭테이블!$G:$J,4,0)*H1355</f>
        <v/>
      </c>
      <c r="N1355">
        <f>F1355&amp;E1355&amp;G1355&amp;I1355</f>
        <v/>
      </c>
    </row>
    <row r="1356" hidden="1" customFormat="1" s="133">
      <c r="B1356" s="150" t="n">
        <v>43969</v>
      </c>
      <c r="C1356" s="133">
        <f>TEXT(B1356,"aaa")</f>
        <v/>
      </c>
      <c r="D1356" s="133" t="inlineStr">
        <is>
          <t>네이버 브랜드검색</t>
        </is>
      </c>
      <c r="E1356" s="133">
        <f>VLOOKUP(G1356,매칭테이블!D:E,2,0)</f>
        <v/>
      </c>
      <c r="G1356" s="17">
        <f>VLOOKUP(A1356,'카페24 매칭'!B:C,2,0)</f>
        <v/>
      </c>
      <c r="J1356" s="11" t="n">
        <v>65000</v>
      </c>
      <c r="K1356">
        <f>VLOOKUP($N1356,매칭테이블!$G:$J,2,0)*H1356</f>
        <v/>
      </c>
      <c r="L1356">
        <f>K1356-VLOOKUP($N1356,매칭테이블!$G:$J,3,0)*K1356</f>
        <v/>
      </c>
      <c r="M1356">
        <f>VLOOKUP($N1356,매칭테이블!$G:$J,4,0)*H1356</f>
        <v/>
      </c>
      <c r="N1356">
        <f>F1356&amp;E1356&amp;G1356&amp;I1356</f>
        <v/>
      </c>
    </row>
    <row r="1357" hidden="1" customFormat="1" s="133">
      <c r="B1357" s="150" t="n">
        <v>43970</v>
      </c>
      <c r="C1357" s="133">
        <f>TEXT(B1357,"aaa")</f>
        <v/>
      </c>
      <c r="D1357" s="133" t="inlineStr">
        <is>
          <t>네이버 브랜드검색</t>
        </is>
      </c>
      <c r="E1357" s="133">
        <f>VLOOKUP(G1357,매칭테이블!D:E,2,0)</f>
        <v/>
      </c>
      <c r="G1357" s="17">
        <f>VLOOKUP(A1357,'카페24 매칭'!B:C,2,0)</f>
        <v/>
      </c>
      <c r="J1357" s="11" t="n">
        <v>65000</v>
      </c>
      <c r="K1357">
        <f>VLOOKUP($N1357,매칭테이블!$G:$J,2,0)*H1357</f>
        <v/>
      </c>
      <c r="L1357">
        <f>K1357-VLOOKUP($N1357,매칭테이블!$G:$J,3,0)*K1357</f>
        <v/>
      </c>
      <c r="M1357">
        <f>VLOOKUP($N1357,매칭테이블!$G:$J,4,0)*H1357</f>
        <v/>
      </c>
      <c r="N1357">
        <f>F1357&amp;E1357&amp;G1357&amp;I1357</f>
        <v/>
      </c>
    </row>
    <row r="1358" hidden="1" customFormat="1" s="133">
      <c r="B1358" s="150" t="n">
        <v>43971</v>
      </c>
      <c r="C1358" s="133">
        <f>TEXT(B1358,"aaa")</f>
        <v/>
      </c>
      <c r="D1358" s="133" t="inlineStr">
        <is>
          <t>네이버 브랜드검색</t>
        </is>
      </c>
      <c r="E1358" s="133">
        <f>VLOOKUP(G1358,매칭테이블!D:E,2,0)</f>
        <v/>
      </c>
      <c r="G1358" s="17">
        <f>VLOOKUP(A1358,'카페24 매칭'!B:C,2,0)</f>
        <v/>
      </c>
      <c r="J1358" s="11" t="n">
        <v>65000</v>
      </c>
      <c r="K1358">
        <f>VLOOKUP($N1358,매칭테이블!$G:$J,2,0)*H1358</f>
        <v/>
      </c>
      <c r="L1358">
        <f>K1358-VLOOKUP($N1358,매칭테이블!$G:$J,3,0)*K1358</f>
        <v/>
      </c>
      <c r="M1358">
        <f>VLOOKUP($N1358,매칭테이블!$G:$J,4,0)*H1358</f>
        <v/>
      </c>
      <c r="N1358">
        <f>F1358&amp;E1358&amp;G1358&amp;I1358</f>
        <v/>
      </c>
    </row>
    <row r="1359" hidden="1" customFormat="1" s="133">
      <c r="B1359" s="150" t="n">
        <v>43972</v>
      </c>
      <c r="C1359" s="133">
        <f>TEXT(B1359,"aaa")</f>
        <v/>
      </c>
      <c r="D1359" s="133" t="inlineStr">
        <is>
          <t>네이버 브랜드검색</t>
        </is>
      </c>
      <c r="E1359" s="133">
        <f>VLOOKUP(G1359,매칭테이블!D:E,2,0)</f>
        <v/>
      </c>
      <c r="G1359" s="17">
        <f>VLOOKUP(A1359,'카페24 매칭'!B:C,2,0)</f>
        <v/>
      </c>
      <c r="J1359" s="11" t="n">
        <v>65000</v>
      </c>
      <c r="K1359">
        <f>VLOOKUP($N1359,매칭테이블!$G:$J,2,0)*H1359</f>
        <v/>
      </c>
      <c r="L1359">
        <f>K1359-VLOOKUP($N1359,매칭테이블!$G:$J,3,0)*K1359</f>
        <v/>
      </c>
      <c r="M1359">
        <f>VLOOKUP($N1359,매칭테이블!$G:$J,4,0)*H1359</f>
        <v/>
      </c>
      <c r="N1359">
        <f>F1359&amp;E1359&amp;G1359&amp;I1359</f>
        <v/>
      </c>
    </row>
    <row r="1360" hidden="1" customFormat="1" s="133">
      <c r="B1360" s="150" t="n">
        <v>43973</v>
      </c>
      <c r="C1360" s="133">
        <f>TEXT(B1360,"aaa")</f>
        <v/>
      </c>
      <c r="D1360" s="133" t="inlineStr">
        <is>
          <t>네이버 브랜드검색</t>
        </is>
      </c>
      <c r="E1360" s="133">
        <f>VLOOKUP(G1360,매칭테이블!D:E,2,0)</f>
        <v/>
      </c>
      <c r="G1360" s="17">
        <f>VLOOKUP(A1360,'카페24 매칭'!B:C,2,0)</f>
        <v/>
      </c>
      <c r="J1360" s="11" t="n">
        <v>65000</v>
      </c>
      <c r="K1360">
        <f>VLOOKUP($N1360,매칭테이블!$G:$J,2,0)*H1360</f>
        <v/>
      </c>
      <c r="L1360">
        <f>K1360-VLOOKUP($N1360,매칭테이블!$G:$J,3,0)*K1360</f>
        <v/>
      </c>
      <c r="M1360">
        <f>VLOOKUP($N1360,매칭테이블!$G:$J,4,0)*H1360</f>
        <v/>
      </c>
      <c r="N1360">
        <f>F1360&amp;E1360&amp;G1360&amp;I1360</f>
        <v/>
      </c>
    </row>
    <row r="1361" hidden="1" customFormat="1" s="133">
      <c r="B1361" s="150" t="n">
        <v>43974</v>
      </c>
      <c r="C1361" s="133">
        <f>TEXT(B1361,"aaa")</f>
        <v/>
      </c>
      <c r="D1361" s="133" t="inlineStr">
        <is>
          <t>네이버 브랜드검색</t>
        </is>
      </c>
      <c r="E1361" s="133">
        <f>VLOOKUP(G1361,매칭테이블!D:E,2,0)</f>
        <v/>
      </c>
      <c r="G1361" s="17">
        <f>VLOOKUP(A1361,'카페24 매칭'!B:C,2,0)</f>
        <v/>
      </c>
      <c r="J1361" s="11" t="n">
        <v>65000</v>
      </c>
      <c r="K1361">
        <f>VLOOKUP($N1361,매칭테이블!$G:$J,2,0)*H1361</f>
        <v/>
      </c>
      <c r="L1361">
        <f>K1361-VLOOKUP($N1361,매칭테이블!$G:$J,3,0)*K1361</f>
        <v/>
      </c>
      <c r="M1361">
        <f>VLOOKUP($N1361,매칭테이블!$G:$J,4,0)*H1361</f>
        <v/>
      </c>
      <c r="N1361">
        <f>F1361&amp;E1361&amp;G1361&amp;I1361</f>
        <v/>
      </c>
    </row>
    <row r="1362" hidden="1" customFormat="1" s="133">
      <c r="B1362" s="150" t="n">
        <v>43975</v>
      </c>
      <c r="C1362" s="133">
        <f>TEXT(B1362,"aaa")</f>
        <v/>
      </c>
      <c r="D1362" s="133" t="inlineStr">
        <is>
          <t>네이버 브랜드검색</t>
        </is>
      </c>
      <c r="E1362" s="133">
        <f>VLOOKUP(G1362,매칭테이블!D:E,2,0)</f>
        <v/>
      </c>
      <c r="G1362" s="17">
        <f>VLOOKUP(A1362,'카페24 매칭'!B:C,2,0)</f>
        <v/>
      </c>
      <c r="J1362" s="11" t="n">
        <v>65000</v>
      </c>
      <c r="K1362">
        <f>VLOOKUP($N1362,매칭테이블!$G:$J,2,0)*H1362</f>
        <v/>
      </c>
      <c r="L1362">
        <f>K1362-VLOOKUP($N1362,매칭테이블!$G:$J,3,0)*K1362</f>
        <v/>
      </c>
      <c r="M1362">
        <f>VLOOKUP($N1362,매칭테이블!$G:$J,4,0)*H1362</f>
        <v/>
      </c>
      <c r="N1362">
        <f>F1362&amp;E1362&amp;G1362&amp;I1362</f>
        <v/>
      </c>
    </row>
    <row r="1363" hidden="1" customFormat="1" s="133">
      <c r="B1363" s="150" t="n">
        <v>43976</v>
      </c>
      <c r="C1363" s="133">
        <f>TEXT(B1363,"aaa")</f>
        <v/>
      </c>
      <c r="D1363" s="133" t="inlineStr">
        <is>
          <t>네이버 브랜드검색</t>
        </is>
      </c>
      <c r="E1363" s="133">
        <f>VLOOKUP(G1363,매칭테이블!D:E,2,0)</f>
        <v/>
      </c>
      <c r="G1363" s="17">
        <f>VLOOKUP(A1363,'카페24 매칭'!B:C,2,0)</f>
        <v/>
      </c>
      <c r="J1363" s="11" t="n">
        <v>65000</v>
      </c>
      <c r="K1363">
        <f>VLOOKUP($N1363,매칭테이블!$G:$J,2,0)*H1363</f>
        <v/>
      </c>
      <c r="L1363">
        <f>K1363-VLOOKUP($N1363,매칭테이블!$G:$J,3,0)*K1363</f>
        <v/>
      </c>
      <c r="M1363">
        <f>VLOOKUP($N1363,매칭테이블!$G:$J,4,0)*H1363</f>
        <v/>
      </c>
      <c r="N1363">
        <f>F1363&amp;E1363&amp;G1363&amp;I1363</f>
        <v/>
      </c>
    </row>
    <row r="1364" hidden="1" customFormat="1" s="133">
      <c r="B1364" s="150" t="n">
        <v>43977</v>
      </c>
      <c r="C1364" s="133">
        <f>TEXT(B1364,"aaa")</f>
        <v/>
      </c>
      <c r="D1364" s="133" t="inlineStr">
        <is>
          <t>네이버 브랜드검색</t>
        </is>
      </c>
      <c r="E1364" s="133">
        <f>VLOOKUP(G1364,매칭테이블!D:E,2,0)</f>
        <v/>
      </c>
      <c r="G1364" s="17">
        <f>VLOOKUP(A1364,'카페24 매칭'!B:C,2,0)</f>
        <v/>
      </c>
      <c r="J1364" s="11" t="n">
        <v>65000</v>
      </c>
      <c r="K1364">
        <f>VLOOKUP($N1364,매칭테이블!$G:$J,2,0)*H1364</f>
        <v/>
      </c>
      <c r="L1364">
        <f>K1364-VLOOKUP($N1364,매칭테이블!$G:$J,3,0)*K1364</f>
        <v/>
      </c>
      <c r="M1364">
        <f>VLOOKUP($N1364,매칭테이블!$G:$J,4,0)*H1364</f>
        <v/>
      </c>
      <c r="N1364">
        <f>F1364&amp;E1364&amp;G1364&amp;I1364</f>
        <v/>
      </c>
    </row>
    <row r="1365" hidden="1" customFormat="1" s="133">
      <c r="B1365" s="150" t="n">
        <v>43978</v>
      </c>
      <c r="C1365" s="133">
        <f>TEXT(B1365,"aaa")</f>
        <v/>
      </c>
      <c r="D1365" s="133" t="inlineStr">
        <is>
          <t>네이버 브랜드검색</t>
        </is>
      </c>
      <c r="E1365" s="133">
        <f>VLOOKUP(G1365,매칭테이블!D:E,2,0)</f>
        <v/>
      </c>
      <c r="G1365" s="17">
        <f>VLOOKUP(A1365,'카페24 매칭'!B:C,2,0)</f>
        <v/>
      </c>
      <c r="J1365" s="11" t="n">
        <v>65000</v>
      </c>
      <c r="K1365">
        <f>VLOOKUP($N1365,매칭테이블!$G:$J,2,0)*H1365</f>
        <v/>
      </c>
      <c r="L1365">
        <f>K1365-VLOOKUP($N1365,매칭테이블!$G:$J,3,0)*K1365</f>
        <v/>
      </c>
      <c r="M1365">
        <f>VLOOKUP($N1365,매칭테이블!$G:$J,4,0)*H1365</f>
        <v/>
      </c>
      <c r="N1365">
        <f>F1365&amp;E1365&amp;G1365&amp;I1365</f>
        <v/>
      </c>
    </row>
    <row r="1366" hidden="1" customFormat="1" s="133">
      <c r="B1366" s="150" t="n">
        <v>43979</v>
      </c>
      <c r="C1366" s="133">
        <f>TEXT(B1366,"aaa")</f>
        <v/>
      </c>
      <c r="D1366" s="133" t="inlineStr">
        <is>
          <t>네이버 브랜드검색</t>
        </is>
      </c>
      <c r="E1366" s="133">
        <f>VLOOKUP(G1366,매칭테이블!D:E,2,0)</f>
        <v/>
      </c>
      <c r="G1366" s="17">
        <f>VLOOKUP(A1366,'카페24 매칭'!B:C,2,0)</f>
        <v/>
      </c>
      <c r="J1366" s="11" t="n">
        <v>65000</v>
      </c>
      <c r="K1366">
        <f>VLOOKUP($N1366,매칭테이블!$G:$J,2,0)*H1366</f>
        <v/>
      </c>
      <c r="L1366">
        <f>K1366-VLOOKUP($N1366,매칭테이블!$G:$J,3,0)*K1366</f>
        <v/>
      </c>
      <c r="M1366">
        <f>VLOOKUP($N1366,매칭테이블!$G:$J,4,0)*H1366</f>
        <v/>
      </c>
      <c r="N1366">
        <f>F1366&amp;E1366&amp;G1366&amp;I1366</f>
        <v/>
      </c>
    </row>
    <row r="1367" hidden="1" customFormat="1" s="133">
      <c r="B1367" s="150" t="n">
        <v>43980</v>
      </c>
      <c r="C1367" s="133">
        <f>TEXT(B1367,"aaa")</f>
        <v/>
      </c>
      <c r="D1367" s="133" t="inlineStr">
        <is>
          <t>네이버 브랜드검색</t>
        </is>
      </c>
      <c r="E1367" s="133">
        <f>VLOOKUP(G1367,매칭테이블!D:E,2,0)</f>
        <v/>
      </c>
      <c r="G1367" s="17">
        <f>VLOOKUP(A1367,'카페24 매칭'!B:C,2,0)</f>
        <v/>
      </c>
      <c r="J1367" s="11" t="n">
        <v>120000</v>
      </c>
      <c r="K1367">
        <f>VLOOKUP($N1367,매칭테이블!$G:$J,2,0)*H1367</f>
        <v/>
      </c>
      <c r="L1367">
        <f>K1367-VLOOKUP($N1367,매칭테이블!$G:$J,3,0)*K1367</f>
        <v/>
      </c>
      <c r="M1367" s="151">
        <f>VLOOKUP($N1367,매칭테이블!$G:$J,4,0)*H1367</f>
        <v/>
      </c>
      <c r="N1367" s="150">
        <f>F1367&amp;E1367&amp;G1367&amp;I1367</f>
        <v/>
      </c>
      <c r="O1367" s="150" t="n"/>
      <c r="P1367" s="150" t="n"/>
    </row>
    <row r="1368" hidden="1" customFormat="1" s="133">
      <c r="B1368" s="150" t="n">
        <v>43981</v>
      </c>
      <c r="C1368" s="133">
        <f>TEXT(B1368,"aaa")</f>
        <v/>
      </c>
      <c r="D1368" s="133" t="inlineStr">
        <is>
          <t>네이버 브랜드검색</t>
        </is>
      </c>
      <c r="E1368" s="133">
        <f>VLOOKUP(G1368,매칭테이블!D:E,2,0)</f>
        <v/>
      </c>
      <c r="G1368" s="17">
        <f>VLOOKUP(A1368,'카페24 매칭'!B:C,2,0)</f>
        <v/>
      </c>
      <c r="J1368" s="11" t="n">
        <v>120000</v>
      </c>
      <c r="K1368">
        <f>VLOOKUP($N1368,매칭테이블!$G:$J,2,0)*H1368</f>
        <v/>
      </c>
      <c r="L1368">
        <f>K1368-VLOOKUP($N1368,매칭테이블!$G:$J,3,0)*K1368</f>
        <v/>
      </c>
      <c r="M1368">
        <f>VLOOKUP($N1368,매칭테이블!$G:$J,4,0)*H1368</f>
        <v/>
      </c>
      <c r="N1368">
        <f>F1368&amp;E1368&amp;G1368&amp;I1368</f>
        <v/>
      </c>
    </row>
    <row r="1369" hidden="1" customFormat="1" s="133">
      <c r="B1369" s="150" t="n">
        <v>43982</v>
      </c>
      <c r="C1369" s="133">
        <f>TEXT(B1369,"aaa")</f>
        <v/>
      </c>
      <c r="D1369" s="133" t="inlineStr">
        <is>
          <t>네이버 브랜드검색</t>
        </is>
      </c>
      <c r="E1369" s="133">
        <f>VLOOKUP(G1369,매칭테이블!D:E,2,0)</f>
        <v/>
      </c>
      <c r="G1369" s="17">
        <f>VLOOKUP(A1369,'카페24 매칭'!B:C,2,0)</f>
        <v/>
      </c>
      <c r="J1369" s="11" t="n">
        <v>120000</v>
      </c>
      <c r="K1369">
        <f>VLOOKUP($N1369,매칭테이블!$G:$J,2,0)*H1369</f>
        <v/>
      </c>
      <c r="L1369">
        <f>K1369-VLOOKUP($N1369,매칭테이블!$G:$J,3,0)*K1369</f>
        <v/>
      </c>
      <c r="M1369">
        <f>VLOOKUP($N1369,매칭테이블!$G:$J,4,0)*H1369</f>
        <v/>
      </c>
      <c r="N1369">
        <f>F1369&amp;E1369&amp;G1369&amp;I1369</f>
        <v/>
      </c>
    </row>
    <row r="1370" hidden="1" customFormat="1" s="133">
      <c r="B1370" s="150" t="n">
        <v>43952</v>
      </c>
      <c r="C1370" s="133">
        <f>TEXT(B1370,"aaa")</f>
        <v/>
      </c>
      <c r="D1370" s="133" t="inlineStr">
        <is>
          <t>페이스북/인스타그램</t>
        </is>
      </c>
      <c r="E1370" s="133">
        <f>VLOOKUP(G1370,매칭테이블!D:E,2,0)</f>
        <v/>
      </c>
      <c r="G1370" s="17">
        <f>VLOOKUP(A1370,'카페24 매칭'!B:C,2,0)</f>
        <v/>
      </c>
      <c r="J1370" s="11" t="n">
        <v>845384</v>
      </c>
      <c r="K1370">
        <f>VLOOKUP($N1370,매칭테이블!$G:$J,2,0)*H1370</f>
        <v/>
      </c>
      <c r="L1370">
        <f>K1370-VLOOKUP($N1370,매칭테이블!$G:$J,3,0)*K1370</f>
        <v/>
      </c>
      <c r="M1370">
        <f>VLOOKUP($N1370,매칭테이블!$G:$J,4,0)*H1370</f>
        <v/>
      </c>
      <c r="N1370">
        <f>F1370&amp;E1370&amp;G1370&amp;I1370</f>
        <v/>
      </c>
    </row>
    <row r="1371" hidden="1" customFormat="1" s="133">
      <c r="B1371" s="150" t="n">
        <v>43953</v>
      </c>
      <c r="C1371" s="133">
        <f>TEXT(B1371,"aaa")</f>
        <v/>
      </c>
      <c r="D1371" s="133" t="inlineStr">
        <is>
          <t>페이스북/인스타그램</t>
        </is>
      </c>
      <c r="E1371" s="133">
        <f>VLOOKUP(G1371,매칭테이블!D:E,2,0)</f>
        <v/>
      </c>
      <c r="G1371" s="17">
        <f>VLOOKUP(A1371,'카페24 매칭'!B:C,2,0)</f>
        <v/>
      </c>
      <c r="J1371" s="11" t="n">
        <v>856413</v>
      </c>
      <c r="K1371">
        <f>VLOOKUP($N1371,매칭테이블!$G:$J,2,0)*H1371</f>
        <v/>
      </c>
      <c r="L1371">
        <f>K1371-VLOOKUP($N1371,매칭테이블!$G:$J,3,0)*K1371</f>
        <v/>
      </c>
      <c r="M1371">
        <f>VLOOKUP($N1371,매칭테이블!$G:$J,4,0)*H1371</f>
        <v/>
      </c>
      <c r="N1371">
        <f>F1371&amp;E1371&amp;G1371&amp;I1371</f>
        <v/>
      </c>
    </row>
    <row r="1372" hidden="1" customFormat="1" s="133">
      <c r="B1372" s="150" t="n">
        <v>43954</v>
      </c>
      <c r="C1372" s="133">
        <f>TEXT(B1372,"aaa")</f>
        <v/>
      </c>
      <c r="D1372" s="133" t="inlineStr">
        <is>
          <t>페이스북/인스타그램</t>
        </is>
      </c>
      <c r="E1372" s="133">
        <f>VLOOKUP(G1372,매칭테이블!D:E,2,0)</f>
        <v/>
      </c>
      <c r="G1372" s="17">
        <f>VLOOKUP(A1372,'카페24 매칭'!B:C,2,0)</f>
        <v/>
      </c>
      <c r="J1372" s="11" t="n">
        <v>830640</v>
      </c>
      <c r="K1372">
        <f>VLOOKUP($N1372,매칭테이블!$G:$J,2,0)*H1372</f>
        <v/>
      </c>
      <c r="L1372">
        <f>K1372-VLOOKUP($N1372,매칭테이블!$G:$J,3,0)*K1372</f>
        <v/>
      </c>
      <c r="M1372">
        <f>VLOOKUP($N1372,매칭테이블!$G:$J,4,0)*H1372</f>
        <v/>
      </c>
      <c r="N1372">
        <f>F1372&amp;E1372&amp;G1372&amp;I1372</f>
        <v/>
      </c>
    </row>
    <row r="1373" hidden="1" customFormat="1" s="133">
      <c r="B1373" s="150" t="n">
        <v>43955</v>
      </c>
      <c r="C1373" s="133">
        <f>TEXT(B1373,"aaa")</f>
        <v/>
      </c>
      <c r="D1373" s="133" t="inlineStr">
        <is>
          <t>페이스북/인스타그램</t>
        </is>
      </c>
      <c r="E1373" s="133">
        <f>VLOOKUP(G1373,매칭테이블!D:E,2,0)</f>
        <v/>
      </c>
      <c r="G1373" s="17">
        <f>VLOOKUP(A1373,'카페24 매칭'!B:C,2,0)</f>
        <v/>
      </c>
      <c r="J1373" s="11" t="n">
        <v>1078378</v>
      </c>
      <c r="K1373">
        <f>VLOOKUP($N1373,매칭테이블!$G:$J,2,0)*H1373</f>
        <v/>
      </c>
      <c r="L1373">
        <f>K1373-VLOOKUP($N1373,매칭테이블!$G:$J,3,0)*K1373</f>
        <v/>
      </c>
      <c r="M1373">
        <f>VLOOKUP($N1373,매칭테이블!$G:$J,4,0)*H1373</f>
        <v/>
      </c>
      <c r="N1373">
        <f>F1373&amp;E1373&amp;G1373&amp;I1373</f>
        <v/>
      </c>
    </row>
    <row r="1374" hidden="1" customFormat="1" s="133">
      <c r="B1374" s="150" t="n">
        <v>43956</v>
      </c>
      <c r="C1374" s="133">
        <f>TEXT(B1374,"aaa")</f>
        <v/>
      </c>
      <c r="D1374" s="133" t="inlineStr">
        <is>
          <t>페이스북/인스타그램</t>
        </is>
      </c>
      <c r="E1374" s="133">
        <f>VLOOKUP(G1374,매칭테이블!D:E,2,0)</f>
        <v/>
      </c>
      <c r="G1374" s="17">
        <f>VLOOKUP(A1374,'카페24 매칭'!B:C,2,0)</f>
        <v/>
      </c>
      <c r="J1374" s="11" t="n">
        <v>1218327</v>
      </c>
      <c r="K1374">
        <f>VLOOKUP($N1374,매칭테이블!$G:$J,2,0)*H1374</f>
        <v/>
      </c>
      <c r="L1374">
        <f>K1374-VLOOKUP($N1374,매칭테이블!$G:$J,3,0)*K1374</f>
        <v/>
      </c>
      <c r="M1374">
        <f>VLOOKUP($N1374,매칭테이블!$G:$J,4,0)*H1374</f>
        <v/>
      </c>
      <c r="N1374">
        <f>F1374&amp;E1374&amp;G1374&amp;I1374</f>
        <v/>
      </c>
    </row>
    <row r="1375" hidden="1" customFormat="1" s="133">
      <c r="B1375" s="150" t="n">
        <v>43957</v>
      </c>
      <c r="C1375" s="133">
        <f>TEXT(B1375,"aaa")</f>
        <v/>
      </c>
      <c r="D1375" s="133" t="inlineStr">
        <is>
          <t>페이스북/인스타그램</t>
        </is>
      </c>
      <c r="E1375" s="133">
        <f>VLOOKUP(G1375,매칭테이블!D:E,2,0)</f>
        <v/>
      </c>
      <c r="G1375" s="17">
        <f>VLOOKUP(A1375,'카페24 매칭'!B:C,2,0)</f>
        <v/>
      </c>
      <c r="J1375" s="11" t="n">
        <v>1208655</v>
      </c>
      <c r="K1375">
        <f>VLOOKUP($N1375,매칭테이블!$G:$J,2,0)*H1375</f>
        <v/>
      </c>
      <c r="L1375">
        <f>K1375-VLOOKUP($N1375,매칭테이블!$G:$J,3,0)*K1375</f>
        <v/>
      </c>
      <c r="M1375">
        <f>VLOOKUP($N1375,매칭테이블!$G:$J,4,0)*H1375</f>
        <v/>
      </c>
      <c r="N1375">
        <f>F1375&amp;E1375&amp;G1375&amp;I1375</f>
        <v/>
      </c>
    </row>
    <row r="1376" hidden="1" customFormat="1" s="133">
      <c r="B1376" s="150" t="n">
        <v>43958</v>
      </c>
      <c r="C1376" s="133">
        <f>TEXT(B1376,"aaa")</f>
        <v/>
      </c>
      <c r="D1376" s="133" t="inlineStr">
        <is>
          <t>페이스북/인스타그램</t>
        </is>
      </c>
      <c r="E1376" s="133">
        <f>VLOOKUP(G1376,매칭테이블!D:E,2,0)</f>
        <v/>
      </c>
      <c r="G1376" s="17">
        <f>VLOOKUP(A1376,'카페24 매칭'!B:C,2,0)</f>
        <v/>
      </c>
      <c r="J1376" s="11" t="n">
        <v>1427473</v>
      </c>
      <c r="K1376">
        <f>VLOOKUP($N1376,매칭테이블!$G:$J,2,0)*H1376</f>
        <v/>
      </c>
      <c r="L1376">
        <f>K1376-VLOOKUP($N1376,매칭테이블!$G:$J,3,0)*K1376</f>
        <v/>
      </c>
      <c r="M1376">
        <f>VLOOKUP($N1376,매칭테이블!$G:$J,4,0)*H1376</f>
        <v/>
      </c>
      <c r="N1376">
        <f>F1376&amp;E1376&amp;G1376&amp;I1376</f>
        <v/>
      </c>
    </row>
    <row r="1377" hidden="1" customFormat="1" s="133">
      <c r="B1377" s="150" t="n">
        <v>43959</v>
      </c>
      <c r="C1377" s="133">
        <f>TEXT(B1377,"aaa")</f>
        <v/>
      </c>
      <c r="D1377" s="133" t="inlineStr">
        <is>
          <t>페이스북/인스타그램</t>
        </is>
      </c>
      <c r="E1377" s="133">
        <f>VLOOKUP(G1377,매칭테이블!D:E,2,0)</f>
        <v/>
      </c>
      <c r="G1377" s="17">
        <f>VLOOKUP(A1377,'카페24 매칭'!B:C,2,0)</f>
        <v/>
      </c>
      <c r="J1377" s="11" t="n">
        <v>1081225</v>
      </c>
      <c r="K1377">
        <f>VLOOKUP($N1377,매칭테이블!$G:$J,2,0)*H1377</f>
        <v/>
      </c>
      <c r="L1377">
        <f>K1377-VLOOKUP($N1377,매칭테이블!$G:$J,3,0)*K1377</f>
        <v/>
      </c>
      <c r="M1377">
        <f>VLOOKUP($N1377,매칭테이블!$G:$J,4,0)*H1377</f>
        <v/>
      </c>
      <c r="N1377">
        <f>F1377&amp;E1377&amp;G1377&amp;I1377</f>
        <v/>
      </c>
    </row>
    <row r="1378" hidden="1" customFormat="1" s="133">
      <c r="B1378" s="150" t="n">
        <v>43960</v>
      </c>
      <c r="C1378" s="133">
        <f>TEXT(B1378,"aaa")</f>
        <v/>
      </c>
      <c r="D1378" s="133" t="inlineStr">
        <is>
          <t>페이스북/인스타그램</t>
        </is>
      </c>
      <c r="E1378" s="133">
        <f>VLOOKUP(G1378,매칭테이블!D:E,2,0)</f>
        <v/>
      </c>
      <c r="G1378" s="17">
        <f>VLOOKUP(A1378,'카페24 매칭'!B:C,2,0)</f>
        <v/>
      </c>
      <c r="J1378" s="11" t="n">
        <v>959003</v>
      </c>
      <c r="K1378">
        <f>VLOOKUP($N1378,매칭테이블!$G:$J,2,0)*H1378</f>
        <v/>
      </c>
      <c r="L1378">
        <f>K1378-VLOOKUP($N1378,매칭테이블!$G:$J,3,0)*K1378</f>
        <v/>
      </c>
      <c r="M1378">
        <f>VLOOKUP($N1378,매칭테이블!$G:$J,4,0)*H1378</f>
        <v/>
      </c>
      <c r="N1378">
        <f>F1378&amp;E1378&amp;G1378&amp;I1378</f>
        <v/>
      </c>
    </row>
    <row r="1379" hidden="1" customFormat="1" s="133">
      <c r="B1379" s="150" t="n">
        <v>43961</v>
      </c>
      <c r="C1379" s="133">
        <f>TEXT(B1379,"aaa")</f>
        <v/>
      </c>
      <c r="D1379" s="133" t="inlineStr">
        <is>
          <t>페이스북/인스타그램</t>
        </is>
      </c>
      <c r="E1379" s="133">
        <f>VLOOKUP(G1379,매칭테이블!D:E,2,0)</f>
        <v/>
      </c>
      <c r="G1379" s="17">
        <f>VLOOKUP(A1379,'카페24 매칭'!B:C,2,0)</f>
        <v/>
      </c>
      <c r="J1379" s="11" t="n">
        <v>982497</v>
      </c>
      <c r="K1379">
        <f>VLOOKUP($N1379,매칭테이블!$G:$J,2,0)*H1379</f>
        <v/>
      </c>
      <c r="L1379">
        <f>K1379-VLOOKUP($N1379,매칭테이블!$G:$J,3,0)*K1379</f>
        <v/>
      </c>
      <c r="M1379">
        <f>VLOOKUP($N1379,매칭테이블!$G:$J,4,0)*H1379</f>
        <v/>
      </c>
      <c r="N1379">
        <f>F1379&amp;E1379&amp;G1379&amp;I1379</f>
        <v/>
      </c>
    </row>
    <row r="1380" hidden="1" customFormat="1" s="133">
      <c r="B1380" s="150" t="n">
        <v>43962</v>
      </c>
      <c r="C1380" s="133">
        <f>TEXT(B1380,"aaa")</f>
        <v/>
      </c>
      <c r="D1380" s="133" t="inlineStr">
        <is>
          <t>페이스북/인스타그램</t>
        </is>
      </c>
      <c r="E1380" s="133">
        <f>VLOOKUP(G1380,매칭테이블!D:E,2,0)</f>
        <v/>
      </c>
      <c r="G1380" s="17">
        <f>VLOOKUP(A1380,'카페24 매칭'!B:C,2,0)</f>
        <v/>
      </c>
      <c r="J1380" s="11" t="n">
        <v>1143378</v>
      </c>
      <c r="K1380">
        <f>VLOOKUP($N1380,매칭테이블!$G:$J,2,0)*H1380</f>
        <v/>
      </c>
      <c r="L1380">
        <f>K1380-VLOOKUP($N1380,매칭테이블!$G:$J,3,0)*K1380</f>
        <v/>
      </c>
      <c r="M1380">
        <f>VLOOKUP($N1380,매칭테이블!$G:$J,4,0)*H1380</f>
        <v/>
      </c>
      <c r="N1380">
        <f>F1380&amp;E1380&amp;G1380&amp;I1380</f>
        <v/>
      </c>
    </row>
    <row r="1381" hidden="1" customFormat="1" s="133">
      <c r="B1381" s="150" t="n">
        <v>43963</v>
      </c>
      <c r="C1381" s="133">
        <f>TEXT(B1381,"aaa")</f>
        <v/>
      </c>
      <c r="D1381" s="133" t="inlineStr">
        <is>
          <t>페이스북/인스타그램</t>
        </is>
      </c>
      <c r="E1381" s="133">
        <f>VLOOKUP(G1381,매칭테이블!D:E,2,0)</f>
        <v/>
      </c>
      <c r="G1381" s="17">
        <f>VLOOKUP(A1381,'카페24 매칭'!B:C,2,0)</f>
        <v/>
      </c>
      <c r="J1381" s="11" t="n">
        <v>1647564</v>
      </c>
      <c r="K1381">
        <f>VLOOKUP($N1381,매칭테이블!$G:$J,2,0)*H1381</f>
        <v/>
      </c>
      <c r="L1381">
        <f>K1381-VLOOKUP($N1381,매칭테이블!$G:$J,3,0)*K1381</f>
        <v/>
      </c>
      <c r="M1381">
        <f>VLOOKUP($N1381,매칭테이블!$G:$J,4,0)*H1381</f>
        <v/>
      </c>
      <c r="N1381">
        <f>F1381&amp;E1381&amp;G1381&amp;I1381</f>
        <v/>
      </c>
    </row>
    <row r="1382" hidden="1" customFormat="1" s="133">
      <c r="B1382" s="150" t="n">
        <v>43964</v>
      </c>
      <c r="C1382" s="133">
        <f>TEXT(B1382,"aaa")</f>
        <v/>
      </c>
      <c r="D1382" s="133" t="inlineStr">
        <is>
          <t>페이스북/인스타그램</t>
        </is>
      </c>
      <c r="E1382" s="133">
        <f>VLOOKUP(G1382,매칭테이블!D:E,2,0)</f>
        <v/>
      </c>
      <c r="G1382" s="17">
        <f>VLOOKUP(A1382,'카페24 매칭'!B:C,2,0)</f>
        <v/>
      </c>
      <c r="J1382" s="11" t="n">
        <v>1773703</v>
      </c>
      <c r="K1382">
        <f>VLOOKUP($N1382,매칭테이블!$G:$J,2,0)*H1382</f>
        <v/>
      </c>
      <c r="L1382">
        <f>K1382-VLOOKUP($N1382,매칭테이블!$G:$J,3,0)*K1382</f>
        <v/>
      </c>
      <c r="M1382">
        <f>VLOOKUP($N1382,매칭테이블!$G:$J,4,0)*H1382</f>
        <v/>
      </c>
      <c r="N1382">
        <f>F1382&amp;E1382&amp;G1382&amp;I1382</f>
        <v/>
      </c>
    </row>
    <row r="1383" hidden="1" customFormat="1" s="133">
      <c r="B1383" s="150" t="n">
        <v>43965</v>
      </c>
      <c r="C1383" s="133">
        <f>TEXT(B1383,"aaa")</f>
        <v/>
      </c>
      <c r="D1383" s="133" t="inlineStr">
        <is>
          <t>페이스북/인스타그램</t>
        </is>
      </c>
      <c r="E1383" s="133">
        <f>VLOOKUP(G1383,매칭테이블!D:E,2,0)</f>
        <v/>
      </c>
      <c r="G1383" s="17">
        <f>VLOOKUP(A1383,'카페24 매칭'!B:C,2,0)</f>
        <v/>
      </c>
      <c r="J1383" s="11" t="n">
        <v>1834312</v>
      </c>
      <c r="K1383">
        <f>VLOOKUP($N1383,매칭테이블!$G:$J,2,0)*H1383</f>
        <v/>
      </c>
      <c r="L1383">
        <f>K1383-VLOOKUP($N1383,매칭테이블!$G:$J,3,0)*K1383</f>
        <v/>
      </c>
      <c r="M1383">
        <f>VLOOKUP($N1383,매칭테이블!$G:$J,4,0)*H1383</f>
        <v/>
      </c>
      <c r="N1383">
        <f>F1383&amp;E1383&amp;G1383&amp;I1383</f>
        <v/>
      </c>
    </row>
    <row r="1384" hidden="1" customFormat="1" s="133">
      <c r="B1384" s="150" t="n">
        <v>43966</v>
      </c>
      <c r="C1384" s="133">
        <f>TEXT(B1384,"aaa")</f>
        <v/>
      </c>
      <c r="D1384" s="133" t="inlineStr">
        <is>
          <t>페이스북/인스타그램</t>
        </is>
      </c>
      <c r="E1384" s="133">
        <f>VLOOKUP(G1384,매칭테이블!D:E,2,0)</f>
        <v/>
      </c>
      <c r="G1384" s="17">
        <f>VLOOKUP(A1384,'카페24 매칭'!B:C,2,0)</f>
        <v/>
      </c>
      <c r="J1384" s="11" t="n">
        <v>1793861</v>
      </c>
      <c r="K1384">
        <f>VLOOKUP($N1384,매칭테이블!$G:$J,2,0)*H1384</f>
        <v/>
      </c>
      <c r="L1384">
        <f>K1384-VLOOKUP($N1384,매칭테이블!$G:$J,3,0)*K1384</f>
        <v/>
      </c>
      <c r="M1384">
        <f>VLOOKUP($N1384,매칭테이블!$G:$J,4,0)*H1384</f>
        <v/>
      </c>
      <c r="N1384">
        <f>F1384&amp;E1384&amp;G1384&amp;I1384</f>
        <v/>
      </c>
    </row>
    <row r="1385" hidden="1" customFormat="1" s="133">
      <c r="B1385" s="150" t="n">
        <v>43967</v>
      </c>
      <c r="C1385" s="133">
        <f>TEXT(B1385,"aaa")</f>
        <v/>
      </c>
      <c r="D1385" s="133" t="inlineStr">
        <is>
          <t>페이스북/인스타그램</t>
        </is>
      </c>
      <c r="E1385" s="133">
        <f>VLOOKUP(G1385,매칭테이블!D:E,2,0)</f>
        <v/>
      </c>
      <c r="G1385" s="17">
        <f>VLOOKUP(A1385,'카페24 매칭'!B:C,2,0)</f>
        <v/>
      </c>
      <c r="J1385" s="11" t="n">
        <v>1820383</v>
      </c>
      <c r="K1385">
        <f>VLOOKUP($N1385,매칭테이블!$G:$J,2,0)*H1385</f>
        <v/>
      </c>
      <c r="L1385">
        <f>K1385-VLOOKUP($N1385,매칭테이블!$G:$J,3,0)*K1385</f>
        <v/>
      </c>
      <c r="M1385">
        <f>VLOOKUP($N1385,매칭테이블!$G:$J,4,0)*H1385</f>
        <v/>
      </c>
      <c r="N1385">
        <f>F1385&amp;E1385&amp;G1385&amp;I1385</f>
        <v/>
      </c>
    </row>
    <row r="1386" hidden="1" customFormat="1" s="133">
      <c r="B1386" s="150" t="n">
        <v>43968</v>
      </c>
      <c r="C1386" s="133">
        <f>TEXT(B1386,"aaa")</f>
        <v/>
      </c>
      <c r="D1386" s="133" t="inlineStr">
        <is>
          <t>페이스북/인스타그램</t>
        </is>
      </c>
      <c r="E1386" s="133">
        <f>VLOOKUP(G1386,매칭테이블!D:E,2,0)</f>
        <v/>
      </c>
      <c r="G1386" s="17">
        <f>VLOOKUP(A1386,'카페24 매칭'!B:C,2,0)</f>
        <v/>
      </c>
      <c r="J1386" s="11" t="n">
        <v>1734431</v>
      </c>
      <c r="K1386">
        <f>VLOOKUP($N1386,매칭테이블!$G:$J,2,0)*H1386</f>
        <v/>
      </c>
      <c r="L1386">
        <f>K1386-VLOOKUP($N1386,매칭테이블!$G:$J,3,0)*K1386</f>
        <v/>
      </c>
      <c r="M1386">
        <f>VLOOKUP($N1386,매칭테이블!$G:$J,4,0)*H1386</f>
        <v/>
      </c>
      <c r="N1386">
        <f>F1386&amp;E1386&amp;G1386&amp;I1386</f>
        <v/>
      </c>
    </row>
    <row r="1387" hidden="1" customFormat="1" s="133">
      <c r="B1387" s="150" t="n">
        <v>43969</v>
      </c>
      <c r="C1387" s="133">
        <f>TEXT(B1387,"aaa")</f>
        <v/>
      </c>
      <c r="D1387" s="133" t="inlineStr">
        <is>
          <t>페이스북/인스타그램</t>
        </is>
      </c>
      <c r="E1387" s="133">
        <f>VLOOKUP(G1387,매칭테이블!D:E,2,0)</f>
        <v/>
      </c>
      <c r="G1387" s="17">
        <f>VLOOKUP(A1387,'카페24 매칭'!B:C,2,0)</f>
        <v/>
      </c>
      <c r="J1387" s="11" t="n">
        <v>1534702</v>
      </c>
      <c r="K1387">
        <f>VLOOKUP($N1387,매칭테이블!$G:$J,2,0)*H1387</f>
        <v/>
      </c>
      <c r="L1387">
        <f>K1387-VLOOKUP($N1387,매칭테이블!$G:$J,3,0)*K1387</f>
        <v/>
      </c>
      <c r="M1387">
        <f>VLOOKUP($N1387,매칭테이블!$G:$J,4,0)*H1387</f>
        <v/>
      </c>
      <c r="N1387">
        <f>F1387&amp;E1387&amp;G1387&amp;I1387</f>
        <v/>
      </c>
    </row>
    <row r="1388" hidden="1" customFormat="1" s="133">
      <c r="B1388" s="150" t="n">
        <v>43970</v>
      </c>
      <c r="C1388" s="133">
        <f>TEXT(B1388,"aaa")</f>
        <v/>
      </c>
      <c r="D1388" s="133" t="inlineStr">
        <is>
          <t>페이스북/인스타그램</t>
        </is>
      </c>
      <c r="E1388" s="133">
        <f>VLOOKUP(G1388,매칭테이블!D:E,2,0)</f>
        <v/>
      </c>
      <c r="G1388" s="17">
        <f>VLOOKUP(A1388,'카페24 매칭'!B:C,2,0)</f>
        <v/>
      </c>
      <c r="J1388" s="11" t="n">
        <v>1163561</v>
      </c>
      <c r="K1388">
        <f>VLOOKUP($N1388,매칭테이블!$G:$J,2,0)*H1388</f>
        <v/>
      </c>
      <c r="L1388">
        <f>K1388-VLOOKUP($N1388,매칭테이블!$G:$J,3,0)*K1388</f>
        <v/>
      </c>
      <c r="M1388">
        <f>VLOOKUP($N1388,매칭테이블!$G:$J,4,0)*H1388</f>
        <v/>
      </c>
      <c r="N1388">
        <f>F1388&amp;E1388&amp;G1388&amp;I1388</f>
        <v/>
      </c>
    </row>
    <row r="1389" hidden="1" customFormat="1" s="133">
      <c r="B1389" s="150" t="n">
        <v>43971</v>
      </c>
      <c r="C1389" s="133">
        <f>TEXT(B1389,"aaa")</f>
        <v/>
      </c>
      <c r="D1389" s="133" t="inlineStr">
        <is>
          <t>페이스북/인스타그램</t>
        </is>
      </c>
      <c r="E1389" s="133">
        <f>VLOOKUP(G1389,매칭테이블!D:E,2,0)</f>
        <v/>
      </c>
      <c r="G1389" s="17">
        <f>VLOOKUP(A1389,'카페24 매칭'!B:C,2,0)</f>
        <v/>
      </c>
      <c r="J1389" s="11" t="n">
        <v>943347</v>
      </c>
      <c r="K1389">
        <f>VLOOKUP($N1389,매칭테이블!$G:$J,2,0)*H1389</f>
        <v/>
      </c>
      <c r="L1389">
        <f>K1389-VLOOKUP($N1389,매칭테이블!$G:$J,3,0)*K1389</f>
        <v/>
      </c>
      <c r="M1389">
        <f>VLOOKUP($N1389,매칭테이블!$G:$J,4,0)*H1389</f>
        <v/>
      </c>
      <c r="N1389">
        <f>F1389&amp;E1389&amp;G1389&amp;I1389</f>
        <v/>
      </c>
    </row>
    <row r="1390" hidden="1" customFormat="1" s="133">
      <c r="B1390" s="150" t="n">
        <v>43972</v>
      </c>
      <c r="C1390" s="133">
        <f>TEXT(B1390,"aaa")</f>
        <v/>
      </c>
      <c r="D1390" s="133" t="inlineStr">
        <is>
          <t>페이스북/인스타그램</t>
        </is>
      </c>
      <c r="E1390" s="133">
        <f>VLOOKUP(G1390,매칭테이블!D:E,2,0)</f>
        <v/>
      </c>
      <c r="G1390" s="17">
        <f>VLOOKUP(A1390,'카페24 매칭'!B:C,2,0)</f>
        <v/>
      </c>
      <c r="J1390" s="11" t="n">
        <v>922300</v>
      </c>
      <c r="K1390">
        <f>VLOOKUP($N1390,매칭테이블!$G:$J,2,0)*H1390</f>
        <v/>
      </c>
      <c r="L1390">
        <f>K1390-VLOOKUP($N1390,매칭테이블!$G:$J,3,0)*K1390</f>
        <v/>
      </c>
      <c r="M1390">
        <f>VLOOKUP($N1390,매칭테이블!$G:$J,4,0)*H1390</f>
        <v/>
      </c>
      <c r="N1390">
        <f>F1390&amp;E1390&amp;G1390&amp;I1390</f>
        <v/>
      </c>
    </row>
    <row r="1391" hidden="1" customFormat="1" s="133">
      <c r="B1391" s="150" t="n">
        <v>43973</v>
      </c>
      <c r="C1391" s="133">
        <f>TEXT(B1391,"aaa")</f>
        <v/>
      </c>
      <c r="D1391" s="133" t="inlineStr">
        <is>
          <t>페이스북/인스타그램</t>
        </is>
      </c>
      <c r="E1391" s="133">
        <f>VLOOKUP(G1391,매칭테이블!D:E,2,0)</f>
        <v/>
      </c>
      <c r="G1391" s="17">
        <f>VLOOKUP(A1391,'카페24 매칭'!B:C,2,0)</f>
        <v/>
      </c>
      <c r="J1391" s="11" t="n">
        <v>914938</v>
      </c>
      <c r="K1391">
        <f>VLOOKUP($N1391,매칭테이블!$G:$J,2,0)*H1391</f>
        <v/>
      </c>
      <c r="L1391">
        <f>K1391-VLOOKUP($N1391,매칭테이블!$G:$J,3,0)*K1391</f>
        <v/>
      </c>
      <c r="M1391">
        <f>VLOOKUP($N1391,매칭테이블!$G:$J,4,0)*H1391</f>
        <v/>
      </c>
      <c r="N1391">
        <f>F1391&amp;E1391&amp;G1391&amp;I1391</f>
        <v/>
      </c>
    </row>
    <row r="1392" hidden="1" customFormat="1" s="133">
      <c r="B1392" s="150" t="n">
        <v>43974</v>
      </c>
      <c r="C1392" s="133">
        <f>TEXT(B1392,"aaa")</f>
        <v/>
      </c>
      <c r="D1392" s="133" t="inlineStr">
        <is>
          <t>페이스북/인스타그램</t>
        </is>
      </c>
      <c r="E1392" s="133">
        <f>VLOOKUP(G1392,매칭테이블!D:E,2,0)</f>
        <v/>
      </c>
      <c r="G1392" s="17">
        <f>VLOOKUP(A1392,'카페24 매칭'!B:C,2,0)</f>
        <v/>
      </c>
      <c r="J1392" s="11" t="n">
        <v>986710</v>
      </c>
      <c r="K1392">
        <f>VLOOKUP($N1392,매칭테이블!$G:$J,2,0)*H1392</f>
        <v/>
      </c>
      <c r="L1392">
        <f>K1392-VLOOKUP($N1392,매칭테이블!$G:$J,3,0)*K1392</f>
        <v/>
      </c>
      <c r="M1392">
        <f>VLOOKUP($N1392,매칭테이블!$G:$J,4,0)*H1392</f>
        <v/>
      </c>
      <c r="N1392">
        <f>F1392&amp;E1392&amp;G1392&amp;I1392</f>
        <v/>
      </c>
    </row>
    <row r="1393" hidden="1" customFormat="1" s="133">
      <c r="B1393" s="150" t="n">
        <v>43975</v>
      </c>
      <c r="C1393" s="133">
        <f>TEXT(B1393,"aaa")</f>
        <v/>
      </c>
      <c r="D1393" s="133" t="inlineStr">
        <is>
          <t>페이스북/인스타그램</t>
        </is>
      </c>
      <c r="E1393" s="133">
        <f>VLOOKUP(G1393,매칭테이블!D:E,2,0)</f>
        <v/>
      </c>
      <c r="G1393" s="17">
        <f>VLOOKUP(A1393,'카페24 매칭'!B:C,2,0)</f>
        <v/>
      </c>
      <c r="J1393" s="11" t="n">
        <v>932160</v>
      </c>
      <c r="K1393">
        <f>VLOOKUP($N1393,매칭테이블!$G:$J,2,0)*H1393</f>
        <v/>
      </c>
      <c r="L1393">
        <f>K1393-VLOOKUP($N1393,매칭테이블!$G:$J,3,0)*K1393</f>
        <v/>
      </c>
      <c r="M1393">
        <f>VLOOKUP($N1393,매칭테이블!$G:$J,4,0)*H1393</f>
        <v/>
      </c>
      <c r="N1393">
        <f>F1393&amp;E1393&amp;G1393&amp;I1393</f>
        <v/>
      </c>
    </row>
    <row r="1394" hidden="1" customFormat="1" s="133">
      <c r="B1394" s="150" t="n">
        <v>43976</v>
      </c>
      <c r="C1394" s="133">
        <f>TEXT(B1394,"aaa")</f>
        <v/>
      </c>
      <c r="D1394" s="133" t="inlineStr">
        <is>
          <t>페이스북/인스타그램</t>
        </is>
      </c>
      <c r="E1394" s="133">
        <f>VLOOKUP(G1394,매칭테이블!D:E,2,0)</f>
        <v/>
      </c>
      <c r="G1394" s="17">
        <f>VLOOKUP(A1394,'카페24 매칭'!B:C,2,0)</f>
        <v/>
      </c>
      <c r="J1394" s="11" t="n">
        <v>914415</v>
      </c>
      <c r="K1394">
        <f>VLOOKUP($N1394,매칭테이블!$G:$J,2,0)*H1394</f>
        <v/>
      </c>
      <c r="L1394">
        <f>K1394-VLOOKUP($N1394,매칭테이블!$G:$J,3,0)*K1394</f>
        <v/>
      </c>
      <c r="M1394">
        <f>VLOOKUP($N1394,매칭테이블!$G:$J,4,0)*H1394</f>
        <v/>
      </c>
      <c r="N1394">
        <f>F1394&amp;E1394&amp;G1394&amp;I1394</f>
        <v/>
      </c>
    </row>
    <row r="1395" hidden="1" customFormat="1" s="133">
      <c r="B1395" s="150" t="n">
        <v>43977</v>
      </c>
      <c r="C1395" s="133">
        <f>TEXT(B1395,"aaa")</f>
        <v/>
      </c>
      <c r="D1395" s="133" t="inlineStr">
        <is>
          <t>페이스북/인스타그램</t>
        </is>
      </c>
      <c r="E1395" s="133">
        <f>VLOOKUP(G1395,매칭테이블!D:E,2,0)</f>
        <v/>
      </c>
      <c r="G1395" s="17">
        <f>VLOOKUP(A1395,'카페24 매칭'!B:C,2,0)</f>
        <v/>
      </c>
      <c r="J1395" s="11" t="n">
        <v>1036184</v>
      </c>
      <c r="K1395">
        <f>VLOOKUP($N1395,매칭테이블!$G:$J,2,0)*H1395</f>
        <v/>
      </c>
      <c r="L1395">
        <f>K1395-VLOOKUP($N1395,매칭테이블!$G:$J,3,0)*K1395</f>
        <v/>
      </c>
      <c r="M1395">
        <f>VLOOKUP($N1395,매칭테이블!$G:$J,4,0)*H1395</f>
        <v/>
      </c>
      <c r="N1395">
        <f>F1395&amp;E1395&amp;G1395&amp;I1395</f>
        <v/>
      </c>
    </row>
    <row r="1396" hidden="1" customFormat="1" s="133">
      <c r="B1396" s="150" t="n">
        <v>43978</v>
      </c>
      <c r="C1396" s="133">
        <f>TEXT(B1396,"aaa")</f>
        <v/>
      </c>
      <c r="D1396" s="133" t="inlineStr">
        <is>
          <t>페이스북/인스타그램</t>
        </is>
      </c>
      <c r="E1396" s="133">
        <f>VLOOKUP(G1396,매칭테이블!D:E,2,0)</f>
        <v/>
      </c>
      <c r="G1396" s="17">
        <f>VLOOKUP(A1396,'카페24 매칭'!B:C,2,0)</f>
        <v/>
      </c>
      <c r="J1396" s="11" t="n">
        <v>1397067</v>
      </c>
      <c r="K1396">
        <f>VLOOKUP($N1396,매칭테이블!$G:$J,2,0)*H1396</f>
        <v/>
      </c>
      <c r="L1396">
        <f>K1396-VLOOKUP($N1396,매칭테이블!$G:$J,3,0)*K1396</f>
        <v/>
      </c>
      <c r="M1396">
        <f>VLOOKUP($N1396,매칭테이블!$G:$J,4,0)*H1396</f>
        <v/>
      </c>
      <c r="N1396">
        <f>F1396&amp;E1396&amp;G1396&amp;I1396</f>
        <v/>
      </c>
    </row>
    <row r="1397" hidden="1" customFormat="1" s="133">
      <c r="B1397" s="150" t="n">
        <v>43979</v>
      </c>
      <c r="C1397" s="133">
        <f>TEXT(B1397,"aaa")</f>
        <v/>
      </c>
      <c r="D1397" s="133" t="inlineStr">
        <is>
          <t>페이스북/인스타그램</t>
        </is>
      </c>
      <c r="E1397" s="133">
        <f>VLOOKUP(G1397,매칭테이블!D:E,2,0)</f>
        <v/>
      </c>
      <c r="G1397" s="17">
        <f>VLOOKUP(A1397,'카페24 매칭'!B:C,2,0)</f>
        <v/>
      </c>
      <c r="J1397" s="11" t="n">
        <v>1270208</v>
      </c>
      <c r="K1397">
        <f>VLOOKUP($N1397,매칭테이블!$G:$J,2,0)*H1397</f>
        <v/>
      </c>
      <c r="L1397">
        <f>K1397-VLOOKUP($N1397,매칭테이블!$G:$J,3,0)*K1397</f>
        <v/>
      </c>
      <c r="M1397">
        <f>VLOOKUP($N1397,매칭테이블!$G:$J,4,0)*H1397</f>
        <v/>
      </c>
      <c r="N1397">
        <f>F1397&amp;E1397&amp;G1397&amp;I1397</f>
        <v/>
      </c>
    </row>
    <row r="1398" hidden="1" customFormat="1" s="133">
      <c r="B1398" s="150" t="n">
        <v>43980</v>
      </c>
      <c r="C1398" s="133">
        <f>TEXT(B1398,"aaa")</f>
        <v/>
      </c>
      <c r="D1398" s="133" t="inlineStr">
        <is>
          <t>페이스북/인스타그램</t>
        </is>
      </c>
      <c r="E1398" s="133">
        <f>VLOOKUP(G1398,매칭테이블!D:E,2,0)</f>
        <v/>
      </c>
      <c r="G1398" s="17">
        <f>VLOOKUP(A1398,'카페24 매칭'!B:C,2,0)</f>
        <v/>
      </c>
      <c r="J1398" s="11" t="n">
        <v>1138471</v>
      </c>
      <c r="K1398">
        <f>VLOOKUP($N1398,매칭테이블!$G:$J,2,0)*H1398</f>
        <v/>
      </c>
      <c r="L1398">
        <f>K1398-VLOOKUP($N1398,매칭테이블!$G:$J,3,0)*K1398</f>
        <v/>
      </c>
      <c r="M1398">
        <f>VLOOKUP($N1398,매칭테이블!$G:$J,4,0)*H1398</f>
        <v/>
      </c>
      <c r="N1398">
        <f>F1398&amp;E1398&amp;G1398&amp;I1398</f>
        <v/>
      </c>
    </row>
    <row r="1399" hidden="1" customFormat="1" s="133">
      <c r="B1399" s="150" t="n">
        <v>43981</v>
      </c>
      <c r="C1399" s="133">
        <f>TEXT(B1399,"aaa")</f>
        <v/>
      </c>
      <c r="D1399" s="133" t="inlineStr">
        <is>
          <t>페이스북/인스타그램</t>
        </is>
      </c>
      <c r="E1399" s="133">
        <f>VLOOKUP(G1399,매칭테이블!D:E,2,0)</f>
        <v/>
      </c>
      <c r="G1399" s="17">
        <f>VLOOKUP(A1399,'카페24 매칭'!B:C,2,0)</f>
        <v/>
      </c>
      <c r="J1399" s="11" t="n">
        <v>1189427</v>
      </c>
      <c r="K1399">
        <f>VLOOKUP($N1399,매칭테이블!$G:$J,2,0)*H1399</f>
        <v/>
      </c>
      <c r="L1399">
        <f>K1399-VLOOKUP($N1399,매칭테이블!$G:$J,3,0)*K1399</f>
        <v/>
      </c>
      <c r="M1399">
        <f>VLOOKUP($N1399,매칭테이블!$G:$J,4,0)*H1399</f>
        <v/>
      </c>
      <c r="N1399">
        <f>F1399&amp;E1399&amp;G1399&amp;I1399</f>
        <v/>
      </c>
    </row>
    <row r="1400" hidden="1" customFormat="1" s="133">
      <c r="B1400" s="150" t="n">
        <v>43982</v>
      </c>
      <c r="C1400" s="133">
        <f>TEXT(B1400,"aaa")</f>
        <v/>
      </c>
      <c r="D1400" s="133" t="inlineStr">
        <is>
          <t>페이스북/인스타그램</t>
        </is>
      </c>
      <c r="E1400" s="133">
        <f>VLOOKUP(G1400,매칭테이블!D:E,2,0)</f>
        <v/>
      </c>
      <c r="G1400" s="17">
        <f>VLOOKUP(A1400,'카페24 매칭'!B:C,2,0)</f>
        <v/>
      </c>
      <c r="J1400" s="11" t="n">
        <v>1132767</v>
      </c>
      <c r="K1400">
        <f>VLOOKUP($N1400,매칭테이블!$G:$J,2,0)*H1400</f>
        <v/>
      </c>
      <c r="L1400">
        <f>K1400-VLOOKUP($N1400,매칭테이블!$G:$J,3,0)*K1400</f>
        <v/>
      </c>
      <c r="M1400">
        <f>VLOOKUP($N1400,매칭테이블!$G:$J,4,0)*H1400</f>
        <v/>
      </c>
      <c r="N1400">
        <f>F1400&amp;E1400&amp;G1400&amp;I1400</f>
        <v/>
      </c>
    </row>
    <row r="1401" hidden="1" customFormat="1" s="133">
      <c r="B1401" s="150" t="n">
        <v>43955</v>
      </c>
      <c r="C1401" s="133">
        <f>TEXT(B1401,"aaa")</f>
        <v/>
      </c>
      <c r="D1401" s="133" t="inlineStr">
        <is>
          <t>네이버 GFA</t>
        </is>
      </c>
      <c r="E1401" s="133">
        <f>VLOOKUP(G1401,매칭테이블!D:E,2,0)</f>
        <v/>
      </c>
      <c r="G1401" s="17">
        <f>VLOOKUP(A1401,'카페24 매칭'!B:C,2,0)</f>
        <v/>
      </c>
      <c r="J1401" s="11" t="n">
        <v>256125.4545454545</v>
      </c>
      <c r="K1401">
        <f>VLOOKUP($N1401,매칭테이블!$G:$J,2,0)*H1401</f>
        <v/>
      </c>
      <c r="L1401">
        <f>K1401-VLOOKUP($N1401,매칭테이블!$G:$J,3,0)*K1401</f>
        <v/>
      </c>
      <c r="M1401">
        <f>VLOOKUP($N1401,매칭테이블!$G:$J,4,0)*H1401</f>
        <v/>
      </c>
      <c r="N1401">
        <f>F1401&amp;E1401&amp;G1401&amp;I1401</f>
        <v/>
      </c>
    </row>
    <row r="1402" hidden="1" customFormat="1" s="133">
      <c r="B1402" s="150" t="n">
        <v>43957</v>
      </c>
      <c r="C1402" s="133">
        <f>TEXT(B1402,"aaa")</f>
        <v/>
      </c>
      <c r="D1402" s="133" t="inlineStr">
        <is>
          <t>네이버 GFA</t>
        </is>
      </c>
      <c r="E1402" s="133">
        <f>VLOOKUP(G1402,매칭테이블!D:E,2,0)</f>
        <v/>
      </c>
      <c r="G1402" s="17">
        <f>VLOOKUP(A1402,'카페24 매칭'!B:C,2,0)</f>
        <v/>
      </c>
      <c r="J1402" s="11" t="n">
        <v>113381.8181818182</v>
      </c>
      <c r="K1402">
        <f>VLOOKUP($N1402,매칭테이블!$G:$J,2,0)*H1402</f>
        <v/>
      </c>
      <c r="L1402">
        <f>K1402-VLOOKUP($N1402,매칭테이블!$G:$J,3,0)*K1402</f>
        <v/>
      </c>
      <c r="M1402">
        <f>VLOOKUP($N1402,매칭테이블!$G:$J,4,0)*H1402</f>
        <v/>
      </c>
      <c r="N1402">
        <f>F1402&amp;E1402&amp;G1402&amp;I1402</f>
        <v/>
      </c>
    </row>
    <row r="1403" hidden="1" customFormat="1" s="133">
      <c r="B1403" s="150" t="n">
        <v>43958</v>
      </c>
      <c r="C1403" s="133">
        <f>TEXT(B1403,"aaa")</f>
        <v/>
      </c>
      <c r="D1403" s="133" t="inlineStr">
        <is>
          <t>네이버 GFA</t>
        </is>
      </c>
      <c r="E1403" s="133">
        <f>VLOOKUP(G1403,매칭테이블!D:E,2,0)</f>
        <v/>
      </c>
      <c r="G1403" s="17">
        <f>VLOOKUP(A1403,'카페24 매칭'!B:C,2,0)</f>
        <v/>
      </c>
      <c r="J1403" s="11" t="n">
        <v>161790</v>
      </c>
      <c r="K1403">
        <f>VLOOKUP($N1403,매칭테이블!$G:$J,2,0)*H1403</f>
        <v/>
      </c>
      <c r="L1403">
        <f>K1403-VLOOKUP($N1403,매칭테이블!$G:$J,3,0)*K1403</f>
        <v/>
      </c>
      <c r="M1403">
        <f>VLOOKUP($N1403,매칭테이블!$G:$J,4,0)*H1403</f>
        <v/>
      </c>
      <c r="N1403">
        <f>F1403&amp;E1403&amp;G1403&amp;I1403</f>
        <v/>
      </c>
    </row>
    <row r="1404" hidden="1" customFormat="1" s="133">
      <c r="B1404" s="150" t="n">
        <v>43959</v>
      </c>
      <c r="C1404" s="133">
        <f>TEXT(B1404,"aaa")</f>
        <v/>
      </c>
      <c r="D1404" s="133" t="inlineStr">
        <is>
          <t>네이버 GFA</t>
        </is>
      </c>
      <c r="E1404" s="133">
        <f>VLOOKUP(G1404,매칭테이블!D:E,2,0)</f>
        <v/>
      </c>
      <c r="G1404" s="17">
        <f>VLOOKUP(A1404,'카페24 매칭'!B:C,2,0)</f>
        <v/>
      </c>
      <c r="J1404" s="11" t="n">
        <v>171693.6363636364</v>
      </c>
      <c r="K1404">
        <f>VLOOKUP($N1404,매칭테이블!$G:$J,2,0)*H1404</f>
        <v/>
      </c>
      <c r="L1404">
        <f>K1404-VLOOKUP($N1404,매칭테이블!$G:$J,3,0)*K1404</f>
        <v/>
      </c>
      <c r="M1404">
        <f>VLOOKUP($N1404,매칭테이블!$G:$J,4,0)*H1404</f>
        <v/>
      </c>
      <c r="N1404">
        <f>F1404&amp;E1404&amp;G1404&amp;I1404</f>
        <v/>
      </c>
    </row>
    <row r="1405" hidden="1" customFormat="1" s="133">
      <c r="B1405" s="150" t="n">
        <v>43960</v>
      </c>
      <c r="C1405" s="133">
        <f>TEXT(B1405,"aaa")</f>
        <v/>
      </c>
      <c r="D1405" s="133" t="inlineStr">
        <is>
          <t>네이버 GFA</t>
        </is>
      </c>
      <c r="E1405" s="133">
        <f>VLOOKUP(G1405,매칭테이블!D:E,2,0)</f>
        <v/>
      </c>
      <c r="G1405" s="17">
        <f>VLOOKUP(A1405,'카페24 매칭'!B:C,2,0)</f>
        <v/>
      </c>
      <c r="J1405" s="11" t="n">
        <v>180380.9090909091</v>
      </c>
      <c r="K1405">
        <f>VLOOKUP($N1405,매칭테이블!$G:$J,2,0)*H1405</f>
        <v/>
      </c>
      <c r="L1405">
        <f>K1405-VLOOKUP($N1405,매칭테이블!$G:$J,3,0)*K1405</f>
        <v/>
      </c>
      <c r="M1405">
        <f>VLOOKUP($N1405,매칭테이블!$G:$J,4,0)*H1405</f>
        <v/>
      </c>
      <c r="N1405">
        <f>F1405&amp;E1405&amp;G1405&amp;I1405</f>
        <v/>
      </c>
    </row>
    <row r="1406" hidden="1" customFormat="1" s="133">
      <c r="B1406" s="150" t="n">
        <v>43961</v>
      </c>
      <c r="C1406" s="133">
        <f>TEXT(B1406,"aaa")</f>
        <v/>
      </c>
      <c r="D1406" s="133" t="inlineStr">
        <is>
          <t>네이버 GFA</t>
        </is>
      </c>
      <c r="E1406" s="133">
        <f>VLOOKUP(G1406,매칭테이블!D:E,2,0)</f>
        <v/>
      </c>
      <c r="G1406" s="17">
        <f>VLOOKUP(A1406,'카페24 매칭'!B:C,2,0)</f>
        <v/>
      </c>
      <c r="J1406" s="11" t="n">
        <v>175014.5454545454</v>
      </c>
      <c r="K1406">
        <f>VLOOKUP($N1406,매칭테이블!$G:$J,2,0)*H1406</f>
        <v/>
      </c>
      <c r="L1406">
        <f>K1406-VLOOKUP($N1406,매칭테이블!$G:$J,3,0)*K1406</f>
        <v/>
      </c>
      <c r="M1406">
        <f>VLOOKUP($N1406,매칭테이블!$G:$J,4,0)*H1406</f>
        <v/>
      </c>
      <c r="N1406">
        <f>F1406&amp;E1406&amp;G1406&amp;I1406</f>
        <v/>
      </c>
    </row>
    <row r="1407" hidden="1" customFormat="1" s="133">
      <c r="B1407" s="150" t="n">
        <v>43962</v>
      </c>
      <c r="C1407" s="133">
        <f>TEXT(B1407,"aaa")</f>
        <v/>
      </c>
      <c r="D1407" s="133" t="inlineStr">
        <is>
          <t>네이버 GFA</t>
        </is>
      </c>
      <c r="E1407" s="133">
        <f>VLOOKUP(G1407,매칭테이블!D:E,2,0)</f>
        <v/>
      </c>
      <c r="G1407" s="17">
        <f>VLOOKUP(A1407,'카페24 매칭'!B:C,2,0)</f>
        <v/>
      </c>
      <c r="J1407" s="11" t="n">
        <v>176703.6363636364</v>
      </c>
      <c r="K1407">
        <f>VLOOKUP($N1407,매칭테이블!$G:$J,2,0)*H1407</f>
        <v/>
      </c>
      <c r="L1407">
        <f>K1407-VLOOKUP($N1407,매칭테이블!$G:$J,3,0)*K1407</f>
        <v/>
      </c>
      <c r="M1407">
        <f>VLOOKUP($N1407,매칭테이블!$G:$J,4,0)*H1407</f>
        <v/>
      </c>
      <c r="N1407">
        <f>F1407&amp;E1407&amp;G1407&amp;I1407</f>
        <v/>
      </c>
    </row>
    <row r="1408" hidden="1" customFormat="1" s="133">
      <c r="B1408" s="150" t="n">
        <v>43963</v>
      </c>
      <c r="C1408" s="133">
        <f>TEXT(B1408,"aaa")</f>
        <v/>
      </c>
      <c r="D1408" s="133" t="inlineStr">
        <is>
          <t>네이버 GFA</t>
        </is>
      </c>
      <c r="E1408" s="133">
        <f>VLOOKUP(G1408,매칭테이블!D:E,2,0)</f>
        <v/>
      </c>
      <c r="G1408" s="17">
        <f>VLOOKUP(A1408,'카페24 매칭'!B:C,2,0)</f>
        <v/>
      </c>
      <c r="J1408" s="11" t="n">
        <v>176079.0909090909</v>
      </c>
      <c r="K1408">
        <f>VLOOKUP($N1408,매칭테이블!$G:$J,2,0)*H1408</f>
        <v/>
      </c>
      <c r="L1408">
        <f>K1408-VLOOKUP($N1408,매칭테이블!$G:$J,3,0)*K1408</f>
        <v/>
      </c>
      <c r="M1408">
        <f>VLOOKUP($N1408,매칭테이블!$G:$J,4,0)*H1408</f>
        <v/>
      </c>
      <c r="N1408">
        <f>F1408&amp;E1408&amp;G1408&amp;I1408</f>
        <v/>
      </c>
    </row>
    <row r="1409" hidden="1" customFormat="1" s="133">
      <c r="B1409" s="150" t="n">
        <v>43964</v>
      </c>
      <c r="C1409" s="133">
        <f>TEXT(B1409,"aaa")</f>
        <v/>
      </c>
      <c r="D1409" s="133" t="inlineStr">
        <is>
          <t>네이버 GFA</t>
        </is>
      </c>
      <c r="E1409" s="133">
        <f>VLOOKUP(G1409,매칭테이블!D:E,2,0)</f>
        <v/>
      </c>
      <c r="G1409" s="17">
        <f>VLOOKUP(A1409,'카페24 매칭'!B:C,2,0)</f>
        <v/>
      </c>
      <c r="J1409" s="11" t="n">
        <v>176261.8181818182</v>
      </c>
      <c r="K1409">
        <f>VLOOKUP($N1409,매칭테이블!$G:$J,2,0)*H1409</f>
        <v/>
      </c>
      <c r="L1409">
        <f>K1409-VLOOKUP($N1409,매칭테이블!$G:$J,3,0)*K1409</f>
        <v/>
      </c>
      <c r="M1409">
        <f>VLOOKUP($N1409,매칭테이블!$G:$J,4,0)*H1409</f>
        <v/>
      </c>
      <c r="N1409">
        <f>F1409&amp;E1409&amp;G1409&amp;I1409</f>
        <v/>
      </c>
    </row>
    <row r="1410" hidden="1" customFormat="1" s="133">
      <c r="B1410" s="150" t="n">
        <v>43965</v>
      </c>
      <c r="C1410" s="133">
        <f>TEXT(B1410,"aaa")</f>
        <v/>
      </c>
      <c r="D1410" s="133" t="inlineStr">
        <is>
          <t>네이버 GFA</t>
        </is>
      </c>
      <c r="E1410" s="133">
        <f>VLOOKUP(G1410,매칭테이블!D:E,2,0)</f>
        <v/>
      </c>
      <c r="G1410" s="17">
        <f>VLOOKUP(A1410,'카페24 매칭'!B:C,2,0)</f>
        <v/>
      </c>
      <c r="J1410" s="11" t="n">
        <v>174419.0909090909</v>
      </c>
      <c r="K1410">
        <f>VLOOKUP($N1410,매칭테이블!$G:$J,2,0)*H1410</f>
        <v/>
      </c>
      <c r="L1410">
        <f>K1410-VLOOKUP($N1410,매칭테이블!$G:$J,3,0)*K1410</f>
        <v/>
      </c>
      <c r="M1410">
        <f>VLOOKUP($N1410,매칭테이블!$G:$J,4,0)*H1410</f>
        <v/>
      </c>
      <c r="N1410">
        <f>F1410&amp;E1410&amp;G1410&amp;I1410</f>
        <v/>
      </c>
    </row>
    <row r="1411" hidden="1" customFormat="1" s="133">
      <c r="B1411" s="150" t="n">
        <v>43966</v>
      </c>
      <c r="C1411" s="133">
        <f>TEXT(B1411,"aaa")</f>
        <v/>
      </c>
      <c r="D1411" s="133" t="inlineStr">
        <is>
          <t>네이버 GFA</t>
        </is>
      </c>
      <c r="E1411" s="133">
        <f>VLOOKUP(G1411,매칭테이블!D:E,2,0)</f>
        <v/>
      </c>
      <c r="G1411" s="17">
        <f>VLOOKUP(A1411,'카페24 매칭'!B:C,2,0)</f>
        <v/>
      </c>
      <c r="J1411" s="11" t="n">
        <v>174179.0909090909</v>
      </c>
      <c r="K1411">
        <f>VLOOKUP($N1411,매칭테이블!$G:$J,2,0)*H1411</f>
        <v/>
      </c>
      <c r="L1411">
        <f>K1411-VLOOKUP($N1411,매칭테이블!$G:$J,3,0)*K1411</f>
        <v/>
      </c>
      <c r="M1411">
        <f>VLOOKUP($N1411,매칭테이블!$G:$J,4,0)*H1411</f>
        <v/>
      </c>
      <c r="N1411">
        <f>F1411&amp;E1411&amp;G1411&amp;I1411</f>
        <v/>
      </c>
    </row>
    <row r="1412" hidden="1" customFormat="1" s="133">
      <c r="B1412" s="150" t="n">
        <v>43967</v>
      </c>
      <c r="C1412" s="133">
        <f>TEXT(B1412,"aaa")</f>
        <v/>
      </c>
      <c r="D1412" s="133" t="inlineStr">
        <is>
          <t>네이버 GFA</t>
        </is>
      </c>
      <c r="E1412" s="133">
        <f>VLOOKUP(G1412,매칭테이블!D:E,2,0)</f>
        <v/>
      </c>
      <c r="G1412" s="17">
        <f>VLOOKUP(A1412,'카페24 매칭'!B:C,2,0)</f>
        <v/>
      </c>
      <c r="J1412" s="11" t="n">
        <v>175095.4545454545</v>
      </c>
      <c r="K1412">
        <f>VLOOKUP($N1412,매칭테이블!$G:$J,2,0)*H1412</f>
        <v/>
      </c>
      <c r="L1412">
        <f>K1412-VLOOKUP($N1412,매칭테이블!$G:$J,3,0)*K1412</f>
        <v/>
      </c>
      <c r="M1412">
        <f>VLOOKUP($N1412,매칭테이블!$G:$J,4,0)*H1412</f>
        <v/>
      </c>
      <c r="N1412">
        <f>F1412&amp;E1412&amp;G1412&amp;I1412</f>
        <v/>
      </c>
    </row>
    <row r="1413" hidden="1" customFormat="1" s="133">
      <c r="B1413" s="150" t="n">
        <v>43968</v>
      </c>
      <c r="C1413" s="133">
        <f>TEXT(B1413,"aaa")</f>
        <v/>
      </c>
      <c r="D1413" s="133" t="inlineStr">
        <is>
          <t>네이버 GFA</t>
        </is>
      </c>
      <c r="E1413" s="133">
        <f>VLOOKUP(G1413,매칭테이블!D:E,2,0)</f>
        <v/>
      </c>
      <c r="G1413" s="17">
        <f>VLOOKUP(A1413,'카페24 매칭'!B:C,2,0)</f>
        <v/>
      </c>
      <c r="J1413" s="11" t="n">
        <v>175893.6363636364</v>
      </c>
      <c r="K1413">
        <f>VLOOKUP($N1413,매칭테이블!$G:$J,2,0)*H1413</f>
        <v/>
      </c>
      <c r="L1413">
        <f>K1413-VLOOKUP($N1413,매칭테이블!$G:$J,3,0)*K1413</f>
        <v/>
      </c>
      <c r="M1413">
        <f>VLOOKUP($N1413,매칭테이블!$G:$J,4,0)*H1413</f>
        <v/>
      </c>
      <c r="N1413">
        <f>F1413&amp;E1413&amp;G1413&amp;I1413</f>
        <v/>
      </c>
    </row>
    <row r="1414" hidden="1" customFormat="1" s="133">
      <c r="B1414" s="150" t="n">
        <v>43969</v>
      </c>
      <c r="C1414" s="133">
        <f>TEXT(B1414,"aaa")</f>
        <v/>
      </c>
      <c r="D1414" s="133" t="inlineStr">
        <is>
          <t>네이버 GFA</t>
        </is>
      </c>
      <c r="E1414" s="133">
        <f>VLOOKUP(G1414,매칭테이블!D:E,2,0)</f>
        <v/>
      </c>
      <c r="G1414" s="17">
        <f>VLOOKUP(A1414,'카페24 매칭'!B:C,2,0)</f>
        <v/>
      </c>
      <c r="J1414" s="11" t="n">
        <v>173066.3636363636</v>
      </c>
      <c r="K1414">
        <f>VLOOKUP($N1414,매칭테이블!$G:$J,2,0)*H1414</f>
        <v/>
      </c>
      <c r="L1414">
        <f>K1414-VLOOKUP($N1414,매칭테이블!$G:$J,3,0)*K1414</f>
        <v/>
      </c>
      <c r="M1414">
        <f>VLOOKUP($N1414,매칭테이블!$G:$J,4,0)*H1414</f>
        <v/>
      </c>
      <c r="N1414">
        <f>F1414&amp;E1414&amp;G1414&amp;I1414</f>
        <v/>
      </c>
    </row>
    <row r="1415" hidden="1" customFormat="1" s="133">
      <c r="B1415" s="150" t="n">
        <v>43970</v>
      </c>
      <c r="C1415" s="133">
        <f>TEXT(B1415,"aaa")</f>
        <v/>
      </c>
      <c r="D1415" s="133" t="inlineStr">
        <is>
          <t>네이버 GFA</t>
        </is>
      </c>
      <c r="E1415" s="133">
        <f>VLOOKUP(G1415,매칭테이블!D:E,2,0)</f>
        <v/>
      </c>
      <c r="G1415" s="17">
        <f>VLOOKUP(A1415,'카페24 매칭'!B:C,2,0)</f>
        <v/>
      </c>
      <c r="J1415" s="11" t="n">
        <v>173985.4545454545</v>
      </c>
      <c r="K1415">
        <f>VLOOKUP($N1415,매칭테이블!$G:$J,2,0)*H1415</f>
        <v/>
      </c>
      <c r="L1415">
        <f>K1415-VLOOKUP($N1415,매칭테이블!$G:$J,3,0)*K1415</f>
        <v/>
      </c>
      <c r="M1415">
        <f>VLOOKUP($N1415,매칭테이블!$G:$J,4,0)*H1415</f>
        <v/>
      </c>
      <c r="N1415">
        <f>F1415&amp;E1415&amp;G1415&amp;I1415</f>
        <v/>
      </c>
    </row>
    <row r="1416" hidden="1" customFormat="1" s="133">
      <c r="B1416" s="150" t="n">
        <v>43971</v>
      </c>
      <c r="C1416" s="133">
        <f>TEXT(B1416,"aaa")</f>
        <v/>
      </c>
      <c r="D1416" s="133" t="inlineStr">
        <is>
          <t>네이버 GFA</t>
        </is>
      </c>
      <c r="E1416" s="133">
        <f>VLOOKUP(G1416,매칭테이블!D:E,2,0)</f>
        <v/>
      </c>
      <c r="G1416" s="17">
        <f>VLOOKUP(A1416,'카페24 매칭'!B:C,2,0)</f>
        <v/>
      </c>
      <c r="J1416" s="11" t="n">
        <v>170103.6363636364</v>
      </c>
      <c r="K1416">
        <f>VLOOKUP($N1416,매칭테이블!$G:$J,2,0)*H1416</f>
        <v/>
      </c>
      <c r="L1416">
        <f>K1416-VLOOKUP($N1416,매칭테이블!$G:$J,3,0)*K1416</f>
        <v/>
      </c>
      <c r="M1416">
        <f>VLOOKUP($N1416,매칭테이블!$G:$J,4,0)*H1416</f>
        <v/>
      </c>
      <c r="N1416">
        <f>F1416&amp;E1416&amp;G1416&amp;I1416</f>
        <v/>
      </c>
    </row>
    <row r="1417" hidden="1" customFormat="1" s="133">
      <c r="B1417" s="150" t="n">
        <v>43972</v>
      </c>
      <c r="C1417" s="133">
        <f>TEXT(B1417,"aaa")</f>
        <v/>
      </c>
      <c r="D1417" s="133" t="inlineStr">
        <is>
          <t>네이버 GFA</t>
        </is>
      </c>
      <c r="E1417" s="133">
        <f>VLOOKUP(G1417,매칭테이블!D:E,2,0)</f>
        <v/>
      </c>
      <c r="G1417" s="17">
        <f>VLOOKUP(A1417,'카페24 매칭'!B:C,2,0)</f>
        <v/>
      </c>
      <c r="J1417" s="11" t="n">
        <v>165450.9090909091</v>
      </c>
      <c r="K1417">
        <f>VLOOKUP($N1417,매칭테이블!$G:$J,2,0)*H1417</f>
        <v/>
      </c>
      <c r="L1417">
        <f>K1417-VLOOKUP($N1417,매칭테이블!$G:$J,3,0)*K1417</f>
        <v/>
      </c>
      <c r="M1417">
        <f>VLOOKUP($N1417,매칭테이블!$G:$J,4,0)*H1417</f>
        <v/>
      </c>
      <c r="N1417">
        <f>F1417&amp;E1417&amp;G1417&amp;I1417</f>
        <v/>
      </c>
    </row>
    <row r="1418" hidden="1" customFormat="1" s="133">
      <c r="B1418" s="150" t="n">
        <v>43973</v>
      </c>
      <c r="C1418" s="133">
        <f>TEXT(B1418,"aaa")</f>
        <v/>
      </c>
      <c r="D1418" s="133" t="inlineStr">
        <is>
          <t>네이버 GFA</t>
        </is>
      </c>
      <c r="E1418" s="133">
        <f>VLOOKUP(G1418,매칭테이블!D:E,2,0)</f>
        <v/>
      </c>
      <c r="G1418" s="17">
        <f>VLOOKUP(A1418,'카페24 매칭'!B:C,2,0)</f>
        <v/>
      </c>
      <c r="J1418" s="11" t="n">
        <v>165850.9090909091</v>
      </c>
      <c r="K1418">
        <f>VLOOKUP($N1418,매칭테이블!$G:$J,2,0)*H1418</f>
        <v/>
      </c>
      <c r="L1418">
        <f>K1418-VLOOKUP($N1418,매칭테이블!$G:$J,3,0)*K1418</f>
        <v/>
      </c>
      <c r="M1418">
        <f>VLOOKUP($N1418,매칭테이블!$G:$J,4,0)*H1418</f>
        <v/>
      </c>
      <c r="N1418">
        <f>F1418&amp;E1418&amp;G1418&amp;I1418</f>
        <v/>
      </c>
    </row>
    <row r="1419" hidden="1" customFormat="1" s="133">
      <c r="B1419" s="150" t="n">
        <v>43974</v>
      </c>
      <c r="C1419" s="133">
        <f>TEXT(B1419,"aaa")</f>
        <v/>
      </c>
      <c r="D1419" s="133" t="inlineStr">
        <is>
          <t>네이버 GFA</t>
        </is>
      </c>
      <c r="E1419" s="133">
        <f>VLOOKUP(G1419,매칭테이블!D:E,2,0)</f>
        <v/>
      </c>
      <c r="G1419" s="17">
        <f>VLOOKUP(A1419,'카페24 매칭'!B:C,2,0)</f>
        <v/>
      </c>
      <c r="J1419" s="11" t="n">
        <v>106975.4545454545</v>
      </c>
      <c r="K1419">
        <f>VLOOKUP($N1419,매칭테이블!$G:$J,2,0)*H1419</f>
        <v/>
      </c>
      <c r="L1419">
        <f>K1419-VLOOKUP($N1419,매칭테이블!$G:$J,3,0)*K1419</f>
        <v/>
      </c>
      <c r="M1419">
        <f>VLOOKUP($N1419,매칭테이블!$G:$J,4,0)*H1419</f>
        <v/>
      </c>
      <c r="N1419">
        <f>F1419&amp;E1419&amp;G1419&amp;I1419</f>
        <v/>
      </c>
    </row>
    <row r="1420" hidden="1" customFormat="1" s="133">
      <c r="B1420" s="150" t="n">
        <v>43979</v>
      </c>
      <c r="C1420" s="133">
        <f>TEXT(B1420,"aaa")</f>
        <v/>
      </c>
      <c r="D1420" s="133" t="inlineStr">
        <is>
          <t>네이버 GFA</t>
        </is>
      </c>
      <c r="E1420" s="133">
        <f>VLOOKUP(G1420,매칭테이블!D:E,2,0)</f>
        <v/>
      </c>
      <c r="G1420" s="17">
        <f>VLOOKUP(A1420,'카페24 매칭'!B:C,2,0)</f>
        <v/>
      </c>
      <c r="J1420" s="11" t="n">
        <v>1211.818181818182</v>
      </c>
      <c r="K1420">
        <f>VLOOKUP($N1420,매칭테이블!$G:$J,2,0)*H1420</f>
        <v/>
      </c>
      <c r="L1420">
        <f>K1420-VLOOKUP($N1420,매칭테이블!$G:$J,3,0)*K1420</f>
        <v/>
      </c>
      <c r="M1420">
        <f>VLOOKUP($N1420,매칭테이블!$G:$J,4,0)*H1420</f>
        <v/>
      </c>
      <c r="N1420">
        <f>F1420&amp;E1420&amp;G1420&amp;I1420</f>
        <v/>
      </c>
    </row>
    <row r="1421" hidden="1" customFormat="1" s="133">
      <c r="B1421" s="150" t="n">
        <v>43965</v>
      </c>
      <c r="C1421" s="133">
        <f>TEXT(B1421,"aaa")</f>
        <v/>
      </c>
      <c r="D1421" s="133" t="inlineStr">
        <is>
          <t>카카오톡 메시지</t>
        </is>
      </c>
      <c r="E1421" s="133">
        <f>VLOOKUP(G1421,매칭테이블!D:E,2,0)</f>
        <v/>
      </c>
      <c r="G1421" s="17">
        <f>VLOOKUP(A1421,'카페24 매칭'!B:C,2,0)</f>
        <v/>
      </c>
      <c r="J1421" s="11" t="n">
        <v>195720</v>
      </c>
      <c r="K1421">
        <f>VLOOKUP($N1421,매칭테이블!$G:$J,2,0)*H1421</f>
        <v/>
      </c>
      <c r="L1421">
        <f>K1421-VLOOKUP($N1421,매칭테이블!$G:$J,3,0)*K1421</f>
        <v/>
      </c>
      <c r="M1421">
        <f>VLOOKUP($N1421,매칭테이블!$G:$J,4,0)*H1421</f>
        <v/>
      </c>
      <c r="N1421">
        <f>F1421&amp;E1421&amp;G1421&amp;I1421</f>
        <v/>
      </c>
    </row>
    <row r="1422" hidden="1" customFormat="1" s="133">
      <c r="B1422" s="150" t="n">
        <v>43976</v>
      </c>
      <c r="C1422" s="133">
        <f>TEXT(B1422,"aaa")</f>
        <v/>
      </c>
      <c r="D1422" s="133" t="inlineStr">
        <is>
          <t>카카오톡 메시지</t>
        </is>
      </c>
      <c r="E1422" s="133">
        <f>VLOOKUP(G1422,매칭테이블!D:E,2,0)</f>
        <v/>
      </c>
      <c r="G1422" s="17">
        <f>VLOOKUP(A1422,'카페24 매칭'!B:C,2,0)</f>
        <v/>
      </c>
      <c r="J1422" s="11" t="n">
        <v>207615</v>
      </c>
      <c r="K1422">
        <f>VLOOKUP($N1422,매칭테이블!$G:$J,2,0)*H1422</f>
        <v/>
      </c>
      <c r="L1422">
        <f>K1422-VLOOKUP($N1422,매칭테이블!$G:$J,3,0)*K1422</f>
        <v/>
      </c>
      <c r="M1422">
        <f>VLOOKUP($N1422,매칭테이블!$G:$J,4,0)*H1422</f>
        <v/>
      </c>
      <c r="N1422">
        <f>F1422&amp;E1422&amp;G1422&amp;I1422</f>
        <v/>
      </c>
    </row>
    <row r="1423" hidden="1" customFormat="1" s="133">
      <c r="B1423" s="150" t="n">
        <v>43976</v>
      </c>
      <c r="C1423" s="133">
        <f>TEXT(B1423,"aaa")</f>
        <v/>
      </c>
      <c r="D1423" s="133" t="inlineStr">
        <is>
          <t>기획사이다</t>
        </is>
      </c>
      <c r="E1423" s="133">
        <f>VLOOKUP(G1423,매칭테이블!D:E,2,0)</f>
        <v/>
      </c>
      <c r="G1423" s="17">
        <f>VLOOKUP(A1423,'카페24 매칭'!B:C,2,0)</f>
        <v/>
      </c>
      <c r="J1423" s="11" t="n">
        <v>8000000</v>
      </c>
      <c r="K1423">
        <f>VLOOKUP($N1423,매칭테이블!$G:$J,2,0)*H1423</f>
        <v/>
      </c>
      <c r="L1423">
        <f>K1423-VLOOKUP($N1423,매칭테이블!$G:$J,3,0)*K1423</f>
        <v/>
      </c>
      <c r="M1423">
        <f>VLOOKUP($N1423,매칭테이블!$G:$J,4,0)*H1423</f>
        <v/>
      </c>
      <c r="N1423">
        <f>F1423&amp;E1423&amp;G1423&amp;I1423</f>
        <v/>
      </c>
    </row>
    <row r="1424" hidden="1" customFormat="1" s="133">
      <c r="B1424" s="150" t="n">
        <v>44033</v>
      </c>
      <c r="C1424" s="133">
        <f>TEXT(B1424,"aaa")</f>
        <v/>
      </c>
      <c r="D1424" s="133" t="inlineStr">
        <is>
          <t>기획사이다</t>
        </is>
      </c>
      <c r="E1424" s="133">
        <f>VLOOKUP(G1424,매칭테이블!D:E,2,0)</f>
        <v/>
      </c>
      <c r="G1424" s="17">
        <f>VLOOKUP(A1424,'카페24 매칭'!B:C,2,0)</f>
        <v/>
      </c>
      <c r="J1424" s="11" t="n">
        <v>7727272.727272727</v>
      </c>
      <c r="K1424">
        <f>VLOOKUP($N1424,매칭테이블!$G:$J,2,0)*H1424</f>
        <v/>
      </c>
      <c r="L1424">
        <f>K1424-VLOOKUP($N1424,매칭테이블!$G:$J,3,0)*K1424</f>
        <v/>
      </c>
      <c r="M1424">
        <f>VLOOKUP($N1424,매칭테이블!$G:$J,4,0)*H1424</f>
        <v/>
      </c>
      <c r="N1424">
        <f>F1424&amp;E1424&amp;G1424&amp;I1424</f>
        <v/>
      </c>
    </row>
    <row r="1425" hidden="1" customFormat="1" s="133">
      <c r="B1425" s="150" t="n">
        <v>44074</v>
      </c>
      <c r="C1425" s="133">
        <f>TEXT(B1425,"aaa")</f>
        <v/>
      </c>
      <c r="D1425" s="133" t="inlineStr">
        <is>
          <t>기획사이다</t>
        </is>
      </c>
      <c r="E1425" s="133">
        <f>VLOOKUP(G1425,매칭테이블!D:E,2,0)</f>
        <v/>
      </c>
      <c r="G1425" s="17">
        <f>VLOOKUP(A1425,'카페24 매칭'!B:C,2,0)</f>
        <v/>
      </c>
      <c r="J1425" s="11" t="n">
        <v>10743636.36363636</v>
      </c>
      <c r="K1425">
        <f>VLOOKUP($N1425,매칭테이블!$G:$J,2,0)*H1425</f>
        <v/>
      </c>
      <c r="L1425">
        <f>K1425-VLOOKUP($N1425,매칭테이블!$G:$J,3,0)*K1425</f>
        <v/>
      </c>
      <c r="M1425">
        <f>VLOOKUP($N1425,매칭테이블!$G:$J,4,0)*H1425</f>
        <v/>
      </c>
      <c r="N1425">
        <f>F1425&amp;E1425&amp;G1425&amp;I1425</f>
        <v/>
      </c>
    </row>
    <row r="1426" hidden="1" customFormat="1" s="133">
      <c r="B1426" s="150" t="n">
        <v>43983</v>
      </c>
      <c r="C1426" s="133">
        <f>TEXT(B1426,"aaa")</f>
        <v/>
      </c>
      <c r="D1426" s="133" t="inlineStr">
        <is>
          <t>네이버 브랜드검색</t>
        </is>
      </c>
      <c r="E1426" s="133">
        <f>VLOOKUP(G1426,매칭테이블!D:E,2,0)</f>
        <v/>
      </c>
      <c r="G1426" s="17">
        <f>VLOOKUP(A1426,'카페24 매칭'!B:C,2,0)</f>
        <v/>
      </c>
      <c r="J1426" s="11" t="n">
        <v>120000</v>
      </c>
      <c r="K1426">
        <f>VLOOKUP($N1426,매칭테이블!$G:$J,2,0)*H1426</f>
        <v/>
      </c>
      <c r="L1426">
        <f>K1426-VLOOKUP($N1426,매칭테이블!$G:$J,3,0)*K1426</f>
        <v/>
      </c>
      <c r="M1426" s="150">
        <f>VLOOKUP($N1426,매칭테이블!$G:$J,4,0)*H1426</f>
        <v/>
      </c>
      <c r="N1426" s="150">
        <f>F1426&amp;E1426&amp;G1426&amp;I1426</f>
        <v/>
      </c>
    </row>
    <row r="1427" hidden="1" customFormat="1" s="133">
      <c r="B1427" s="150" t="n">
        <v>43984</v>
      </c>
      <c r="C1427" s="133">
        <f>TEXT(B1427,"aaa")</f>
        <v/>
      </c>
      <c r="D1427" s="133" t="inlineStr">
        <is>
          <t>네이버 브랜드검색</t>
        </is>
      </c>
      <c r="E1427" s="133">
        <f>VLOOKUP(G1427,매칭테이블!D:E,2,0)</f>
        <v/>
      </c>
      <c r="G1427" s="17">
        <f>VLOOKUP(A1427,'카페24 매칭'!B:C,2,0)</f>
        <v/>
      </c>
      <c r="J1427" s="11" t="n">
        <v>120000</v>
      </c>
      <c r="K1427">
        <f>VLOOKUP($N1427,매칭테이블!$G:$J,2,0)*H1427</f>
        <v/>
      </c>
      <c r="L1427">
        <f>K1427-VLOOKUP($N1427,매칭테이블!$G:$J,3,0)*K1427</f>
        <v/>
      </c>
      <c r="M1427">
        <f>VLOOKUP($N1427,매칭테이블!$G:$J,4,0)*H1427</f>
        <v/>
      </c>
      <c r="N1427">
        <f>F1427&amp;E1427&amp;G1427&amp;I1427</f>
        <v/>
      </c>
    </row>
    <row r="1428" hidden="1" customFormat="1" s="133">
      <c r="B1428" s="150" t="n">
        <v>43985</v>
      </c>
      <c r="C1428" s="133">
        <f>TEXT(B1428,"aaa")</f>
        <v/>
      </c>
      <c r="D1428" s="133" t="inlineStr">
        <is>
          <t>네이버 브랜드검색</t>
        </is>
      </c>
      <c r="E1428" s="133">
        <f>VLOOKUP(G1428,매칭테이블!D:E,2,0)</f>
        <v/>
      </c>
      <c r="G1428" s="17">
        <f>VLOOKUP(A1428,'카페24 매칭'!B:C,2,0)</f>
        <v/>
      </c>
      <c r="J1428" s="11" t="n">
        <v>120000</v>
      </c>
      <c r="K1428">
        <f>VLOOKUP($N1428,매칭테이블!$G:$J,2,0)*H1428</f>
        <v/>
      </c>
      <c r="L1428">
        <f>K1428-VLOOKUP($N1428,매칭테이블!$G:$J,3,0)*K1428</f>
        <v/>
      </c>
      <c r="M1428">
        <f>VLOOKUP($N1428,매칭테이블!$G:$J,4,0)*H1428</f>
        <v/>
      </c>
      <c r="N1428">
        <f>F1428&amp;E1428&amp;G1428&amp;I1428</f>
        <v/>
      </c>
    </row>
    <row r="1429" hidden="1" customFormat="1" s="133">
      <c r="B1429" s="150" t="n">
        <v>43986</v>
      </c>
      <c r="C1429" s="133">
        <f>TEXT(B1429,"aaa")</f>
        <v/>
      </c>
      <c r="D1429" s="133" t="inlineStr">
        <is>
          <t>네이버 브랜드검색</t>
        </is>
      </c>
      <c r="E1429" s="133">
        <f>VLOOKUP(G1429,매칭테이블!D:E,2,0)</f>
        <v/>
      </c>
      <c r="G1429" s="17">
        <f>VLOOKUP(A1429,'카페24 매칭'!B:C,2,0)</f>
        <v/>
      </c>
      <c r="J1429" s="11" t="n">
        <v>120000</v>
      </c>
      <c r="K1429">
        <f>VLOOKUP($N1429,매칭테이블!$G:$J,2,0)*H1429</f>
        <v/>
      </c>
      <c r="L1429">
        <f>K1429-VLOOKUP($N1429,매칭테이블!$G:$J,3,0)*K1429</f>
        <v/>
      </c>
      <c r="M1429">
        <f>VLOOKUP($N1429,매칭테이블!$G:$J,4,0)*H1429</f>
        <v/>
      </c>
      <c r="N1429">
        <f>F1429&amp;E1429&amp;G1429&amp;I1429</f>
        <v/>
      </c>
    </row>
    <row r="1430" hidden="1" customFormat="1" s="133">
      <c r="B1430" s="150" t="n">
        <v>43987</v>
      </c>
      <c r="C1430" s="133">
        <f>TEXT(B1430,"aaa")</f>
        <v/>
      </c>
      <c r="D1430" s="133" t="inlineStr">
        <is>
          <t>네이버 브랜드검색</t>
        </is>
      </c>
      <c r="E1430" s="133">
        <f>VLOOKUP(G1430,매칭테이블!D:E,2,0)</f>
        <v/>
      </c>
      <c r="G1430" s="17">
        <f>VLOOKUP(A1430,'카페24 매칭'!B:C,2,0)</f>
        <v/>
      </c>
      <c r="J1430" s="11" t="n">
        <v>120000</v>
      </c>
      <c r="K1430">
        <f>VLOOKUP($N1430,매칭테이블!$G:$J,2,0)*H1430</f>
        <v/>
      </c>
      <c r="L1430">
        <f>K1430-VLOOKUP($N1430,매칭테이블!$G:$J,3,0)*K1430</f>
        <v/>
      </c>
      <c r="M1430">
        <f>VLOOKUP($N1430,매칭테이블!$G:$J,4,0)*H1430</f>
        <v/>
      </c>
      <c r="N1430" s="150">
        <f>F1430&amp;E1430&amp;G1430&amp;I1430</f>
        <v/>
      </c>
      <c r="O1430" s="150" t="n"/>
      <c r="P1430" s="150" t="n"/>
      <c r="Q1430" s="151" t="n"/>
    </row>
    <row r="1431" hidden="1" customFormat="1" s="133">
      <c r="B1431" s="150" t="n">
        <v>43988</v>
      </c>
      <c r="C1431" s="133">
        <f>TEXT(B1431,"aaa")</f>
        <v/>
      </c>
      <c r="D1431" s="133" t="inlineStr">
        <is>
          <t>네이버 브랜드검색</t>
        </is>
      </c>
      <c r="E1431" s="133">
        <f>VLOOKUP(G1431,매칭테이블!D:E,2,0)</f>
        <v/>
      </c>
      <c r="G1431" s="17">
        <f>VLOOKUP(A1431,'카페24 매칭'!B:C,2,0)</f>
        <v/>
      </c>
      <c r="J1431" s="11" t="n">
        <v>120000</v>
      </c>
      <c r="K1431">
        <f>VLOOKUP($N1431,매칭테이블!$G:$J,2,0)*H1431</f>
        <v/>
      </c>
      <c r="L1431">
        <f>K1431-VLOOKUP($N1431,매칭테이블!$G:$J,3,0)*K1431</f>
        <v/>
      </c>
      <c r="M1431">
        <f>VLOOKUP($N1431,매칭테이블!$G:$J,4,0)*H1431</f>
        <v/>
      </c>
      <c r="N1431">
        <f>F1431&amp;E1431&amp;G1431&amp;I1431</f>
        <v/>
      </c>
    </row>
    <row r="1432" hidden="1" customFormat="1" s="133">
      <c r="B1432" s="150" t="n">
        <v>43989</v>
      </c>
      <c r="C1432" s="133">
        <f>TEXT(B1432,"aaa")</f>
        <v/>
      </c>
      <c r="D1432" s="133" t="inlineStr">
        <is>
          <t>네이버 브랜드검색</t>
        </is>
      </c>
      <c r="E1432" s="133">
        <f>VLOOKUP(G1432,매칭테이블!D:E,2,0)</f>
        <v/>
      </c>
      <c r="G1432" s="17">
        <f>VLOOKUP(A1432,'카페24 매칭'!B:C,2,0)</f>
        <v/>
      </c>
      <c r="J1432" s="11" t="n">
        <v>120000</v>
      </c>
      <c r="K1432">
        <f>VLOOKUP($N1432,매칭테이블!$G:$J,2,0)*H1432</f>
        <v/>
      </c>
      <c r="L1432">
        <f>K1432-VLOOKUP($N1432,매칭테이블!$G:$J,3,0)*K1432</f>
        <v/>
      </c>
      <c r="M1432">
        <f>VLOOKUP($N1432,매칭테이블!$G:$J,4,0)*H1432</f>
        <v/>
      </c>
      <c r="N1432">
        <f>F1432&amp;E1432&amp;G1432&amp;I1432</f>
        <v/>
      </c>
    </row>
    <row r="1433" hidden="1" customFormat="1" s="133">
      <c r="B1433" s="150" t="n">
        <v>43990</v>
      </c>
      <c r="C1433" s="133">
        <f>TEXT(B1433,"aaa")</f>
        <v/>
      </c>
      <c r="D1433" s="133" t="inlineStr">
        <is>
          <t>네이버 브랜드검색</t>
        </is>
      </c>
      <c r="E1433" s="133">
        <f>VLOOKUP(G1433,매칭테이블!D:E,2,0)</f>
        <v/>
      </c>
      <c r="G1433" s="17">
        <f>VLOOKUP(A1433,'카페24 매칭'!B:C,2,0)</f>
        <v/>
      </c>
      <c r="J1433" s="11" t="n">
        <v>120000</v>
      </c>
      <c r="K1433">
        <f>VLOOKUP($N1433,매칭테이블!$G:$J,2,0)*H1433</f>
        <v/>
      </c>
      <c r="L1433">
        <f>K1433-VLOOKUP($N1433,매칭테이블!$G:$J,3,0)*K1433</f>
        <v/>
      </c>
      <c r="M1433">
        <f>VLOOKUP($N1433,매칭테이블!$G:$J,4,0)*H1433</f>
        <v/>
      </c>
      <c r="N1433">
        <f>F1433&amp;E1433&amp;G1433&amp;I1433</f>
        <v/>
      </c>
    </row>
    <row r="1434" hidden="1" customFormat="1" s="133">
      <c r="B1434" s="150" t="n">
        <v>43991</v>
      </c>
      <c r="C1434" s="133">
        <f>TEXT(B1434,"aaa")</f>
        <v/>
      </c>
      <c r="D1434" s="133" t="inlineStr">
        <is>
          <t>네이버 브랜드검색</t>
        </is>
      </c>
      <c r="E1434" s="133">
        <f>VLOOKUP(G1434,매칭테이블!D:E,2,0)</f>
        <v/>
      </c>
      <c r="G1434" s="17">
        <f>VLOOKUP(A1434,'카페24 매칭'!B:C,2,0)</f>
        <v/>
      </c>
      <c r="J1434" s="11" t="n">
        <v>120000</v>
      </c>
      <c r="K1434">
        <f>VLOOKUP($N1434,매칭테이블!$G:$J,2,0)*H1434</f>
        <v/>
      </c>
      <c r="L1434">
        <f>K1434-VLOOKUP($N1434,매칭테이블!$G:$J,3,0)*K1434</f>
        <v/>
      </c>
      <c r="M1434">
        <f>VLOOKUP($N1434,매칭테이블!$G:$J,4,0)*H1434</f>
        <v/>
      </c>
      <c r="N1434">
        <f>F1434&amp;E1434&amp;G1434&amp;I1434</f>
        <v/>
      </c>
    </row>
    <row r="1435" hidden="1" customFormat="1" s="133">
      <c r="B1435" s="150" t="n">
        <v>43992</v>
      </c>
      <c r="C1435" s="133">
        <f>TEXT(B1435,"aaa")</f>
        <v/>
      </c>
      <c r="D1435" s="133" t="inlineStr">
        <is>
          <t>네이버 브랜드검색</t>
        </is>
      </c>
      <c r="E1435" s="133">
        <f>VLOOKUP(G1435,매칭테이블!D:E,2,0)</f>
        <v/>
      </c>
      <c r="G1435" s="17">
        <f>VLOOKUP(A1435,'카페24 매칭'!B:C,2,0)</f>
        <v/>
      </c>
      <c r="J1435" s="11" t="n">
        <v>120000</v>
      </c>
      <c r="K1435">
        <f>VLOOKUP($N1435,매칭테이블!$G:$J,2,0)*H1435</f>
        <v/>
      </c>
      <c r="L1435">
        <f>K1435-VLOOKUP($N1435,매칭테이블!$G:$J,3,0)*K1435</f>
        <v/>
      </c>
      <c r="M1435">
        <f>VLOOKUP($N1435,매칭테이블!$G:$J,4,0)*H1435</f>
        <v/>
      </c>
      <c r="N1435">
        <f>F1435&amp;E1435&amp;G1435&amp;I1435</f>
        <v/>
      </c>
    </row>
    <row r="1436" hidden="1" customFormat="1" s="133">
      <c r="B1436" s="150" t="n">
        <v>43993</v>
      </c>
      <c r="C1436" s="133">
        <f>TEXT(B1436,"aaa")</f>
        <v/>
      </c>
      <c r="D1436" s="133" t="inlineStr">
        <is>
          <t>네이버 브랜드검색</t>
        </is>
      </c>
      <c r="E1436" s="133">
        <f>VLOOKUP(G1436,매칭테이블!D:E,2,0)</f>
        <v/>
      </c>
      <c r="G1436" s="17">
        <f>VLOOKUP(A1436,'카페24 매칭'!B:C,2,0)</f>
        <v/>
      </c>
      <c r="J1436" s="11" t="n">
        <v>120000</v>
      </c>
      <c r="K1436">
        <f>VLOOKUP($N1436,매칭테이블!$G:$J,2,0)*H1436</f>
        <v/>
      </c>
      <c r="L1436">
        <f>K1436-VLOOKUP($N1436,매칭테이블!$G:$J,3,0)*K1436</f>
        <v/>
      </c>
      <c r="M1436">
        <f>VLOOKUP($N1436,매칭테이블!$G:$J,4,0)*H1436</f>
        <v/>
      </c>
      <c r="N1436">
        <f>F1436&amp;E1436&amp;G1436&amp;I1436</f>
        <v/>
      </c>
    </row>
    <row r="1437" hidden="1" customFormat="1" s="133">
      <c r="B1437" s="150" t="n">
        <v>43994</v>
      </c>
      <c r="C1437" s="133">
        <f>TEXT(B1437,"aaa")</f>
        <v/>
      </c>
      <c r="D1437" s="133" t="inlineStr">
        <is>
          <t>네이버 브랜드검색</t>
        </is>
      </c>
      <c r="E1437" s="133">
        <f>VLOOKUP(G1437,매칭테이블!D:E,2,0)</f>
        <v/>
      </c>
      <c r="G1437" s="17">
        <f>VLOOKUP(A1437,'카페24 매칭'!B:C,2,0)</f>
        <v/>
      </c>
      <c r="J1437" s="11" t="n">
        <v>120000</v>
      </c>
      <c r="K1437">
        <f>VLOOKUP($N1437,매칭테이블!$G:$J,2,0)*H1437</f>
        <v/>
      </c>
      <c r="L1437">
        <f>K1437-VLOOKUP($N1437,매칭테이블!$G:$J,3,0)*K1437</f>
        <v/>
      </c>
      <c r="M1437">
        <f>VLOOKUP($N1437,매칭테이블!$G:$J,4,0)*H1437</f>
        <v/>
      </c>
      <c r="N1437">
        <f>F1437&amp;E1437&amp;G1437&amp;I1437</f>
        <v/>
      </c>
    </row>
    <row r="1438" hidden="1" customFormat="1" s="133">
      <c r="B1438" s="150" t="n">
        <v>43995</v>
      </c>
      <c r="C1438" s="133">
        <f>TEXT(B1438,"aaa")</f>
        <v/>
      </c>
      <c r="D1438" s="133" t="inlineStr">
        <is>
          <t>네이버 브랜드검색</t>
        </is>
      </c>
      <c r="E1438" s="133">
        <f>VLOOKUP(G1438,매칭테이블!D:E,2,0)</f>
        <v/>
      </c>
      <c r="G1438" s="17">
        <f>VLOOKUP(A1438,'카페24 매칭'!B:C,2,0)</f>
        <v/>
      </c>
      <c r="J1438" s="11" t="n">
        <v>120000</v>
      </c>
      <c r="K1438">
        <f>VLOOKUP($N1438,매칭테이블!$G:$J,2,0)*H1438</f>
        <v/>
      </c>
      <c r="L1438">
        <f>K1438-VLOOKUP($N1438,매칭테이블!$G:$J,3,0)*K1438</f>
        <v/>
      </c>
      <c r="M1438">
        <f>VLOOKUP($N1438,매칭테이블!$G:$J,4,0)*H1438</f>
        <v/>
      </c>
      <c r="N1438">
        <f>F1438&amp;E1438&amp;G1438&amp;I1438</f>
        <v/>
      </c>
    </row>
    <row r="1439" hidden="1" customFormat="1" s="133">
      <c r="B1439" s="150" t="n">
        <v>43996</v>
      </c>
      <c r="C1439" s="133">
        <f>TEXT(B1439,"aaa")</f>
        <v/>
      </c>
      <c r="D1439" s="133" t="inlineStr">
        <is>
          <t>네이버 브랜드검색</t>
        </is>
      </c>
      <c r="E1439" s="133">
        <f>VLOOKUP(G1439,매칭테이블!D:E,2,0)</f>
        <v/>
      </c>
      <c r="G1439" s="17">
        <f>VLOOKUP(A1439,'카페24 매칭'!B:C,2,0)</f>
        <v/>
      </c>
      <c r="J1439" s="11" t="n">
        <v>120000</v>
      </c>
      <c r="K1439">
        <f>VLOOKUP($N1439,매칭테이블!$G:$J,2,0)*H1439</f>
        <v/>
      </c>
      <c r="L1439">
        <f>K1439-VLOOKUP($N1439,매칭테이블!$G:$J,3,0)*K1439</f>
        <v/>
      </c>
      <c r="M1439">
        <f>VLOOKUP($N1439,매칭테이블!$G:$J,4,0)*H1439</f>
        <v/>
      </c>
      <c r="N1439">
        <f>F1439&amp;E1439&amp;G1439&amp;I1439</f>
        <v/>
      </c>
    </row>
    <row r="1440" hidden="1" customFormat="1" s="133">
      <c r="B1440" s="150" t="n">
        <v>43997</v>
      </c>
      <c r="C1440" s="133">
        <f>TEXT(B1440,"aaa")</f>
        <v/>
      </c>
      <c r="D1440" s="133" t="inlineStr">
        <is>
          <t>네이버 브랜드검색</t>
        </is>
      </c>
      <c r="E1440" s="133">
        <f>VLOOKUP(G1440,매칭테이블!D:E,2,0)</f>
        <v/>
      </c>
      <c r="G1440" s="17">
        <f>VLOOKUP(A1440,'카페24 매칭'!B:C,2,0)</f>
        <v/>
      </c>
      <c r="J1440" s="11" t="n">
        <v>120000</v>
      </c>
      <c r="K1440">
        <f>VLOOKUP($N1440,매칭테이블!$G:$J,2,0)*H1440</f>
        <v/>
      </c>
      <c r="L1440">
        <f>K1440-VLOOKUP($N1440,매칭테이블!$G:$J,3,0)*K1440</f>
        <v/>
      </c>
      <c r="M1440">
        <f>VLOOKUP($N1440,매칭테이블!$G:$J,4,0)*H1440</f>
        <v/>
      </c>
      <c r="N1440">
        <f>F1440&amp;E1440&amp;G1440&amp;I1440</f>
        <v/>
      </c>
    </row>
    <row r="1441" hidden="1" customFormat="1" s="133">
      <c r="B1441" s="150" t="n">
        <v>43998</v>
      </c>
      <c r="C1441" s="133">
        <f>TEXT(B1441,"aaa")</f>
        <v/>
      </c>
      <c r="D1441" s="133" t="inlineStr">
        <is>
          <t>네이버 브랜드검색</t>
        </is>
      </c>
      <c r="E1441" s="133">
        <f>VLOOKUP(G1441,매칭테이블!D:E,2,0)</f>
        <v/>
      </c>
      <c r="G1441" s="17">
        <f>VLOOKUP(A1441,'카페24 매칭'!B:C,2,0)</f>
        <v/>
      </c>
      <c r="J1441" s="11" t="n">
        <v>120000</v>
      </c>
      <c r="K1441">
        <f>VLOOKUP($N1441,매칭테이블!$G:$J,2,0)*H1441</f>
        <v/>
      </c>
      <c r="L1441">
        <f>K1441-VLOOKUP($N1441,매칭테이블!$G:$J,3,0)*K1441</f>
        <v/>
      </c>
      <c r="M1441">
        <f>VLOOKUP($N1441,매칭테이블!$G:$J,4,0)*H1441</f>
        <v/>
      </c>
      <c r="N1441">
        <f>F1441&amp;E1441&amp;G1441&amp;I1441</f>
        <v/>
      </c>
    </row>
    <row r="1442" hidden="1" customFormat="1" s="133">
      <c r="B1442" s="150" t="n">
        <v>43999</v>
      </c>
      <c r="C1442" s="133">
        <f>TEXT(B1442,"aaa")</f>
        <v/>
      </c>
      <c r="D1442" s="133" t="inlineStr">
        <is>
          <t>네이버 브랜드검색</t>
        </is>
      </c>
      <c r="E1442" s="133">
        <f>VLOOKUP(G1442,매칭테이블!D:E,2,0)</f>
        <v/>
      </c>
      <c r="G1442" s="17">
        <f>VLOOKUP(A1442,'카페24 매칭'!B:C,2,0)</f>
        <v/>
      </c>
      <c r="J1442" s="11" t="n">
        <v>120000</v>
      </c>
      <c r="K1442">
        <f>VLOOKUP($N1442,매칭테이블!$G:$J,2,0)*H1442</f>
        <v/>
      </c>
      <c r="L1442">
        <f>K1442-VLOOKUP($N1442,매칭테이블!$G:$J,3,0)*K1442</f>
        <v/>
      </c>
      <c r="M1442">
        <f>VLOOKUP($N1442,매칭테이블!$G:$J,4,0)*H1442</f>
        <v/>
      </c>
      <c r="N1442">
        <f>F1442&amp;E1442&amp;G1442&amp;I1442</f>
        <v/>
      </c>
    </row>
    <row r="1443" hidden="1" customFormat="1" s="133">
      <c r="B1443" s="150" t="n">
        <v>44000</v>
      </c>
      <c r="C1443" s="133">
        <f>TEXT(B1443,"aaa")</f>
        <v/>
      </c>
      <c r="D1443" s="133" t="inlineStr">
        <is>
          <t>네이버 브랜드검색</t>
        </is>
      </c>
      <c r="E1443" s="133">
        <f>VLOOKUP(G1443,매칭테이블!D:E,2,0)</f>
        <v/>
      </c>
      <c r="G1443" s="17">
        <f>VLOOKUP(A1443,'카페24 매칭'!B:C,2,0)</f>
        <v/>
      </c>
      <c r="J1443" s="11" t="n">
        <v>120000</v>
      </c>
      <c r="K1443">
        <f>VLOOKUP($N1443,매칭테이블!$G:$J,2,0)*H1443</f>
        <v/>
      </c>
      <c r="L1443">
        <f>K1443-VLOOKUP($N1443,매칭테이블!$G:$J,3,0)*K1443</f>
        <v/>
      </c>
      <c r="M1443">
        <f>VLOOKUP($N1443,매칭테이블!$G:$J,4,0)*H1443</f>
        <v/>
      </c>
      <c r="N1443">
        <f>F1443&amp;E1443&amp;G1443&amp;I1443</f>
        <v/>
      </c>
    </row>
    <row r="1444" hidden="1" customFormat="1" s="133">
      <c r="B1444" s="150" t="n">
        <v>44001</v>
      </c>
      <c r="C1444" s="133">
        <f>TEXT(B1444,"aaa")</f>
        <v/>
      </c>
      <c r="D1444" s="133" t="inlineStr">
        <is>
          <t>네이버 브랜드검색</t>
        </is>
      </c>
      <c r="E1444" s="133">
        <f>VLOOKUP(G1444,매칭테이블!D:E,2,0)</f>
        <v/>
      </c>
      <c r="G1444" s="17">
        <f>VLOOKUP(A1444,'카페24 매칭'!B:C,2,0)</f>
        <v/>
      </c>
      <c r="J1444" s="11" t="n">
        <v>120000</v>
      </c>
      <c r="K1444">
        <f>VLOOKUP($N1444,매칭테이블!$G:$J,2,0)*H1444</f>
        <v/>
      </c>
      <c r="L1444">
        <f>K1444-VLOOKUP($N1444,매칭테이블!$G:$J,3,0)*K1444</f>
        <v/>
      </c>
      <c r="M1444">
        <f>VLOOKUP($N1444,매칭테이블!$G:$J,4,0)*H1444</f>
        <v/>
      </c>
      <c r="N1444">
        <f>F1444&amp;E1444&amp;G1444&amp;I1444</f>
        <v/>
      </c>
    </row>
    <row r="1445" hidden="1" customFormat="1" s="133">
      <c r="B1445" s="150" t="n">
        <v>44002</v>
      </c>
      <c r="C1445" s="133">
        <f>TEXT(B1445,"aaa")</f>
        <v/>
      </c>
      <c r="D1445" s="133" t="inlineStr">
        <is>
          <t>네이버 브랜드검색</t>
        </is>
      </c>
      <c r="E1445" s="133">
        <f>VLOOKUP(G1445,매칭테이블!D:E,2,0)</f>
        <v/>
      </c>
      <c r="G1445" s="17">
        <f>VLOOKUP(A1445,'카페24 매칭'!B:C,2,0)</f>
        <v/>
      </c>
      <c r="J1445" s="11" t="n">
        <v>120000</v>
      </c>
      <c r="K1445">
        <f>VLOOKUP($N1445,매칭테이블!$G:$J,2,0)*H1445</f>
        <v/>
      </c>
      <c r="L1445">
        <f>K1445-VLOOKUP($N1445,매칭테이블!$G:$J,3,0)*K1445</f>
        <v/>
      </c>
      <c r="M1445">
        <f>VLOOKUP($N1445,매칭테이블!$G:$J,4,0)*H1445</f>
        <v/>
      </c>
      <c r="N1445">
        <f>F1445&amp;E1445&amp;G1445&amp;I1445</f>
        <v/>
      </c>
    </row>
    <row r="1446" hidden="1" customFormat="1" s="133">
      <c r="B1446" s="150" t="n">
        <v>44003</v>
      </c>
      <c r="C1446" s="133">
        <f>TEXT(B1446,"aaa")</f>
        <v/>
      </c>
      <c r="D1446" s="133" t="inlineStr">
        <is>
          <t>네이버 브랜드검색</t>
        </is>
      </c>
      <c r="E1446" s="133">
        <f>VLOOKUP(G1446,매칭테이블!D:E,2,0)</f>
        <v/>
      </c>
      <c r="G1446" s="17">
        <f>VLOOKUP(A1446,'카페24 매칭'!B:C,2,0)</f>
        <v/>
      </c>
      <c r="J1446" s="11" t="n">
        <v>120000</v>
      </c>
      <c r="K1446">
        <f>VLOOKUP($N1446,매칭테이블!$G:$J,2,0)*H1446</f>
        <v/>
      </c>
      <c r="L1446">
        <f>K1446-VLOOKUP($N1446,매칭테이블!$G:$J,3,0)*K1446</f>
        <v/>
      </c>
      <c r="M1446">
        <f>VLOOKUP($N1446,매칭테이블!$G:$J,4,0)*H1446</f>
        <v/>
      </c>
      <c r="N1446">
        <f>F1446&amp;E1446&amp;G1446&amp;I1446</f>
        <v/>
      </c>
    </row>
    <row r="1447" hidden="1" customFormat="1" s="133">
      <c r="B1447" s="150" t="n">
        <v>44004</v>
      </c>
      <c r="C1447" s="133">
        <f>TEXT(B1447,"aaa")</f>
        <v/>
      </c>
      <c r="D1447" s="133" t="inlineStr">
        <is>
          <t>네이버 브랜드검색</t>
        </is>
      </c>
      <c r="E1447" s="133">
        <f>VLOOKUP(G1447,매칭테이블!D:E,2,0)</f>
        <v/>
      </c>
      <c r="G1447" s="17">
        <f>VLOOKUP(A1447,'카페24 매칭'!B:C,2,0)</f>
        <v/>
      </c>
      <c r="J1447" s="11" t="n">
        <v>120000</v>
      </c>
      <c r="K1447">
        <f>VLOOKUP($N1447,매칭테이블!$G:$J,2,0)*H1447</f>
        <v/>
      </c>
      <c r="L1447">
        <f>K1447-VLOOKUP($N1447,매칭테이블!$G:$J,3,0)*K1447</f>
        <v/>
      </c>
      <c r="M1447">
        <f>VLOOKUP($N1447,매칭테이블!$G:$J,4,0)*H1447</f>
        <v/>
      </c>
      <c r="N1447">
        <f>F1447&amp;E1447&amp;G1447&amp;I1447</f>
        <v/>
      </c>
    </row>
    <row r="1448" hidden="1" customFormat="1" s="133">
      <c r="B1448" s="150" t="n">
        <v>44005</v>
      </c>
      <c r="C1448" s="133">
        <f>TEXT(B1448,"aaa")</f>
        <v/>
      </c>
      <c r="D1448" s="133" t="inlineStr">
        <is>
          <t>네이버 브랜드검색</t>
        </is>
      </c>
      <c r="E1448" s="133">
        <f>VLOOKUP(G1448,매칭테이블!D:E,2,0)</f>
        <v/>
      </c>
      <c r="G1448" s="17">
        <f>VLOOKUP(A1448,'카페24 매칭'!B:C,2,0)</f>
        <v/>
      </c>
      <c r="J1448" s="11" t="n">
        <v>120000</v>
      </c>
      <c r="K1448">
        <f>VLOOKUP($N1448,매칭테이블!$G:$J,2,0)*H1448</f>
        <v/>
      </c>
      <c r="L1448">
        <f>K1448-VLOOKUP($N1448,매칭테이블!$G:$J,3,0)*K1448</f>
        <v/>
      </c>
      <c r="M1448">
        <f>VLOOKUP($N1448,매칭테이블!$G:$J,4,0)*H1448</f>
        <v/>
      </c>
      <c r="N1448">
        <f>F1448&amp;E1448&amp;G1448&amp;I1448</f>
        <v/>
      </c>
    </row>
    <row r="1449" hidden="1" customFormat="1" s="133">
      <c r="B1449" s="150" t="n">
        <v>44006</v>
      </c>
      <c r="C1449" s="133">
        <f>TEXT(B1449,"aaa")</f>
        <v/>
      </c>
      <c r="D1449" s="133" t="inlineStr">
        <is>
          <t>네이버 브랜드검색</t>
        </is>
      </c>
      <c r="E1449" s="133">
        <f>VLOOKUP(G1449,매칭테이블!D:E,2,0)</f>
        <v/>
      </c>
      <c r="G1449" s="17">
        <f>VLOOKUP(A1449,'카페24 매칭'!B:C,2,0)</f>
        <v/>
      </c>
      <c r="J1449" s="11" t="n">
        <v>120000</v>
      </c>
      <c r="K1449">
        <f>VLOOKUP($N1449,매칭테이블!$G:$J,2,0)*H1449</f>
        <v/>
      </c>
      <c r="L1449">
        <f>K1449-VLOOKUP($N1449,매칭테이블!$G:$J,3,0)*K1449</f>
        <v/>
      </c>
      <c r="M1449">
        <f>VLOOKUP($N1449,매칭테이블!$G:$J,4,0)*H1449</f>
        <v/>
      </c>
      <c r="N1449">
        <f>F1449&amp;E1449&amp;G1449&amp;I1449</f>
        <v/>
      </c>
    </row>
    <row r="1450" hidden="1" customFormat="1" s="133">
      <c r="B1450" s="150" t="n">
        <v>44007</v>
      </c>
      <c r="C1450" s="133">
        <f>TEXT(B1450,"aaa")</f>
        <v/>
      </c>
      <c r="D1450" s="133" t="inlineStr">
        <is>
          <t>네이버 브랜드검색</t>
        </is>
      </c>
      <c r="E1450" s="133">
        <f>VLOOKUP(G1450,매칭테이블!D:E,2,0)</f>
        <v/>
      </c>
      <c r="G1450" s="17">
        <f>VLOOKUP(A1450,'카페24 매칭'!B:C,2,0)</f>
        <v/>
      </c>
      <c r="J1450" s="11" t="n">
        <v>100000</v>
      </c>
      <c r="K1450">
        <f>VLOOKUP($N1450,매칭테이블!$G:$J,2,0)*H1450</f>
        <v/>
      </c>
      <c r="L1450">
        <f>K1450-VLOOKUP($N1450,매칭테이블!$G:$J,3,0)*K1450</f>
        <v/>
      </c>
      <c r="M1450" s="150">
        <f>VLOOKUP($N1450,매칭테이블!$G:$J,4,0)*H1450</f>
        <v/>
      </c>
      <c r="N1450" s="150">
        <f>F1450&amp;E1450&amp;G1450&amp;I1450</f>
        <v/>
      </c>
    </row>
    <row r="1451" hidden="1" customFormat="1" s="133">
      <c r="B1451" s="150" t="n">
        <v>44008</v>
      </c>
      <c r="C1451" s="133">
        <f>TEXT(B1451,"aaa")</f>
        <v/>
      </c>
      <c r="D1451" s="133" t="inlineStr">
        <is>
          <t>네이버 브랜드검색</t>
        </is>
      </c>
      <c r="E1451" s="133">
        <f>VLOOKUP(G1451,매칭테이블!D:E,2,0)</f>
        <v/>
      </c>
      <c r="G1451" s="17">
        <f>VLOOKUP(A1451,'카페24 매칭'!B:C,2,0)</f>
        <v/>
      </c>
      <c r="J1451" s="11" t="n">
        <v>100000</v>
      </c>
      <c r="K1451">
        <f>VLOOKUP($N1451,매칭테이블!$G:$J,2,0)*H1451</f>
        <v/>
      </c>
      <c r="L1451">
        <f>K1451-VLOOKUP($N1451,매칭테이블!$G:$J,3,0)*K1451</f>
        <v/>
      </c>
      <c r="M1451">
        <f>VLOOKUP($N1451,매칭테이블!$G:$J,4,0)*H1451</f>
        <v/>
      </c>
      <c r="N1451">
        <f>F1451&amp;E1451&amp;G1451&amp;I1451</f>
        <v/>
      </c>
    </row>
    <row r="1452" hidden="1" customFormat="1" s="133">
      <c r="B1452" s="150" t="n">
        <v>44009</v>
      </c>
      <c r="C1452" s="133">
        <f>TEXT(B1452,"aaa")</f>
        <v/>
      </c>
      <c r="D1452" s="133" t="inlineStr">
        <is>
          <t>네이버 브랜드검색</t>
        </is>
      </c>
      <c r="E1452" s="133">
        <f>VLOOKUP(G1452,매칭테이블!D:E,2,0)</f>
        <v/>
      </c>
      <c r="G1452" s="17">
        <f>VLOOKUP(A1452,'카페24 매칭'!B:C,2,0)</f>
        <v/>
      </c>
      <c r="J1452" s="11" t="n">
        <v>100000</v>
      </c>
      <c r="K1452">
        <f>VLOOKUP($N1452,매칭테이블!$G:$J,2,0)*H1452</f>
        <v/>
      </c>
      <c r="L1452">
        <f>K1452-VLOOKUP($N1452,매칭테이블!$G:$J,3,0)*K1452</f>
        <v/>
      </c>
      <c r="M1452">
        <f>VLOOKUP($N1452,매칭테이블!$G:$J,4,0)*H1452</f>
        <v/>
      </c>
      <c r="N1452">
        <f>F1452&amp;E1452&amp;G1452&amp;I1452</f>
        <v/>
      </c>
    </row>
    <row r="1453" hidden="1" customFormat="1" s="133">
      <c r="B1453" s="150" t="n">
        <v>44010</v>
      </c>
      <c r="C1453" s="133">
        <f>TEXT(B1453,"aaa")</f>
        <v/>
      </c>
      <c r="D1453" s="133" t="inlineStr">
        <is>
          <t>네이버 브랜드검색</t>
        </is>
      </c>
      <c r="E1453" s="133">
        <f>VLOOKUP(G1453,매칭테이블!D:E,2,0)</f>
        <v/>
      </c>
      <c r="G1453" s="17">
        <f>VLOOKUP(A1453,'카페24 매칭'!B:C,2,0)</f>
        <v/>
      </c>
      <c r="J1453" s="11" t="n">
        <v>100000</v>
      </c>
      <c r="K1453">
        <f>VLOOKUP($N1453,매칭테이블!$G:$J,2,0)*H1453</f>
        <v/>
      </c>
      <c r="L1453">
        <f>K1453-VLOOKUP($N1453,매칭테이블!$G:$J,3,0)*K1453</f>
        <v/>
      </c>
      <c r="M1453">
        <f>VLOOKUP($N1453,매칭테이블!$G:$J,4,0)*H1453</f>
        <v/>
      </c>
      <c r="N1453">
        <f>F1453&amp;E1453&amp;G1453&amp;I1453</f>
        <v/>
      </c>
    </row>
    <row r="1454" hidden="1" customFormat="1" s="133">
      <c r="B1454" s="150" t="n">
        <v>44011</v>
      </c>
      <c r="C1454" s="133">
        <f>TEXT(B1454,"aaa")</f>
        <v/>
      </c>
      <c r="D1454" s="133" t="inlineStr">
        <is>
          <t>네이버 브랜드검색</t>
        </is>
      </c>
      <c r="E1454" s="133">
        <f>VLOOKUP(G1454,매칭테이블!D:E,2,0)</f>
        <v/>
      </c>
      <c r="G1454" s="17">
        <f>VLOOKUP(A1454,'카페24 매칭'!B:C,2,0)</f>
        <v/>
      </c>
      <c r="J1454" s="11" t="n">
        <v>100000</v>
      </c>
      <c r="K1454">
        <f>VLOOKUP($N1454,매칭테이블!$G:$J,2,0)*H1454</f>
        <v/>
      </c>
      <c r="L1454">
        <f>K1454-VLOOKUP($N1454,매칭테이블!$G:$J,3,0)*K1454</f>
        <v/>
      </c>
      <c r="M1454" s="151">
        <f>VLOOKUP($N1454,매칭테이블!$G:$J,4,0)*H1454</f>
        <v/>
      </c>
      <c r="N1454" s="150">
        <f>F1454&amp;E1454&amp;G1454&amp;I1454</f>
        <v/>
      </c>
      <c r="O1454" s="150" t="n"/>
      <c r="P1454" s="150" t="n"/>
    </row>
    <row r="1455" hidden="1" customFormat="1" s="133">
      <c r="B1455" s="150" t="n">
        <v>44012</v>
      </c>
      <c r="C1455" s="133">
        <f>TEXT(B1455,"aaa")</f>
        <v/>
      </c>
      <c r="D1455" s="133" t="inlineStr">
        <is>
          <t>네이버 브랜드검색</t>
        </is>
      </c>
      <c r="E1455" s="133">
        <f>VLOOKUP(G1455,매칭테이블!D:E,2,0)</f>
        <v/>
      </c>
      <c r="G1455" s="17">
        <f>VLOOKUP(A1455,'카페24 매칭'!B:C,2,0)</f>
        <v/>
      </c>
      <c r="J1455" s="11" t="n">
        <v>100000</v>
      </c>
      <c r="K1455">
        <f>VLOOKUP($N1455,매칭테이블!$G:$J,2,0)*H1455</f>
        <v/>
      </c>
      <c r="L1455">
        <f>K1455-VLOOKUP($N1455,매칭테이블!$G:$J,3,0)*K1455</f>
        <v/>
      </c>
      <c r="M1455">
        <f>VLOOKUP($N1455,매칭테이블!$G:$J,4,0)*H1455</f>
        <v/>
      </c>
      <c r="N1455">
        <f>F1455&amp;E1455&amp;G1455&amp;I1455</f>
        <v/>
      </c>
    </row>
    <row r="1456" hidden="1" customFormat="1" s="133">
      <c r="B1456" s="150" t="n">
        <v>44013</v>
      </c>
      <c r="C1456" s="133">
        <f>TEXT(B1456,"aaa")</f>
        <v/>
      </c>
      <c r="D1456" s="133" t="inlineStr">
        <is>
          <t>네이버 브랜드검색</t>
        </is>
      </c>
      <c r="E1456" s="133">
        <f>VLOOKUP(G1456,매칭테이블!D:E,2,0)</f>
        <v/>
      </c>
      <c r="G1456" s="17">
        <f>VLOOKUP(A1456,'카페24 매칭'!B:C,2,0)</f>
        <v/>
      </c>
      <c r="J1456" s="11" t="n">
        <v>100000</v>
      </c>
      <c r="K1456">
        <f>VLOOKUP($N1456,매칭테이블!$G:$J,2,0)*H1456</f>
        <v/>
      </c>
      <c r="L1456">
        <f>K1456-VLOOKUP($N1456,매칭테이블!$G:$J,3,0)*K1456</f>
        <v/>
      </c>
      <c r="M1456">
        <f>VLOOKUP($N1456,매칭테이블!$G:$J,4,0)*H1456</f>
        <v/>
      </c>
      <c r="N1456">
        <f>F1456&amp;E1456&amp;G1456&amp;I1456</f>
        <v/>
      </c>
    </row>
    <row r="1457" hidden="1" customFormat="1" s="133">
      <c r="B1457" s="150" t="n">
        <v>44014</v>
      </c>
      <c r="C1457" s="133">
        <f>TEXT(B1457,"aaa")</f>
        <v/>
      </c>
      <c r="D1457" s="133" t="inlineStr">
        <is>
          <t>네이버 브랜드검색</t>
        </is>
      </c>
      <c r="E1457" s="133">
        <f>VLOOKUP(G1457,매칭테이블!D:E,2,0)</f>
        <v/>
      </c>
      <c r="G1457" s="17">
        <f>VLOOKUP(A1457,'카페24 매칭'!B:C,2,0)</f>
        <v/>
      </c>
      <c r="J1457" s="11" t="n">
        <v>50000</v>
      </c>
      <c r="K1457">
        <f>VLOOKUP($N1457,매칭테이블!$G:$J,2,0)*H1457</f>
        <v/>
      </c>
      <c r="L1457">
        <f>K1457-VLOOKUP($N1457,매칭테이블!$G:$J,3,0)*K1457</f>
        <v/>
      </c>
      <c r="M1457">
        <f>VLOOKUP($N1457,매칭테이블!$G:$J,4,0)*H1457</f>
        <v/>
      </c>
      <c r="N1457">
        <f>F1457&amp;E1457&amp;G1457&amp;I1457</f>
        <v/>
      </c>
    </row>
    <row r="1458" hidden="1" customFormat="1" s="133">
      <c r="B1458" s="150" t="n">
        <v>44015</v>
      </c>
      <c r="C1458" s="133">
        <f>TEXT(B1458,"aaa")</f>
        <v/>
      </c>
      <c r="D1458" s="133" t="inlineStr">
        <is>
          <t>네이버 브랜드검색</t>
        </is>
      </c>
      <c r="E1458" s="133">
        <f>VLOOKUP(G1458,매칭테이블!D:E,2,0)</f>
        <v/>
      </c>
      <c r="G1458" s="17">
        <f>VLOOKUP(A1458,'카페24 매칭'!B:C,2,0)</f>
        <v/>
      </c>
      <c r="J1458" s="11" t="n">
        <v>50000</v>
      </c>
      <c r="K1458">
        <f>VLOOKUP($N1458,매칭테이블!$G:$J,2,0)*H1458</f>
        <v/>
      </c>
      <c r="L1458">
        <f>K1458-VLOOKUP($N1458,매칭테이블!$G:$J,3,0)*K1458</f>
        <v/>
      </c>
      <c r="M1458">
        <f>VLOOKUP($N1458,매칭테이블!$G:$J,4,0)*H1458</f>
        <v/>
      </c>
      <c r="N1458">
        <f>F1458&amp;E1458&amp;G1458&amp;I1458</f>
        <v/>
      </c>
    </row>
    <row r="1459" hidden="1" customFormat="1" s="133">
      <c r="B1459" s="150" t="n">
        <v>44016</v>
      </c>
      <c r="C1459" s="133">
        <f>TEXT(B1459,"aaa")</f>
        <v/>
      </c>
      <c r="D1459" s="133" t="inlineStr">
        <is>
          <t>네이버 브랜드검색</t>
        </is>
      </c>
      <c r="E1459" s="133">
        <f>VLOOKUP(G1459,매칭테이블!D:E,2,0)</f>
        <v/>
      </c>
      <c r="G1459" s="17">
        <f>VLOOKUP(A1459,'카페24 매칭'!B:C,2,0)</f>
        <v/>
      </c>
      <c r="J1459" s="11" t="n">
        <v>50000</v>
      </c>
      <c r="K1459">
        <f>VLOOKUP($N1459,매칭테이블!$G:$J,2,0)*H1459</f>
        <v/>
      </c>
      <c r="L1459">
        <f>K1459-VLOOKUP($N1459,매칭테이블!$G:$J,3,0)*K1459</f>
        <v/>
      </c>
      <c r="M1459">
        <f>VLOOKUP($N1459,매칭테이블!$G:$J,4,0)*H1459</f>
        <v/>
      </c>
      <c r="N1459">
        <f>F1459&amp;E1459&amp;G1459&amp;I1459</f>
        <v/>
      </c>
    </row>
    <row r="1460" hidden="1" customFormat="1" s="133">
      <c r="B1460" s="150" t="n">
        <v>44017</v>
      </c>
      <c r="C1460" s="133">
        <f>TEXT(B1460,"aaa")</f>
        <v/>
      </c>
      <c r="D1460" s="133" t="inlineStr">
        <is>
          <t>네이버 브랜드검색</t>
        </is>
      </c>
      <c r="E1460" s="133">
        <f>VLOOKUP(G1460,매칭테이블!D:E,2,0)</f>
        <v/>
      </c>
      <c r="G1460" s="17">
        <f>VLOOKUP(A1460,'카페24 매칭'!B:C,2,0)</f>
        <v/>
      </c>
      <c r="J1460" s="11" t="n">
        <v>50000</v>
      </c>
      <c r="K1460">
        <f>VLOOKUP($N1460,매칭테이블!$G:$J,2,0)*H1460</f>
        <v/>
      </c>
      <c r="L1460">
        <f>K1460-VLOOKUP($N1460,매칭테이블!$G:$J,3,0)*K1460</f>
        <v/>
      </c>
      <c r="M1460">
        <f>VLOOKUP($N1460,매칭테이블!$G:$J,4,0)*H1460</f>
        <v/>
      </c>
      <c r="N1460">
        <f>F1460&amp;E1460&amp;G1460&amp;I1460</f>
        <v/>
      </c>
    </row>
    <row r="1461" hidden="1" customFormat="1" s="133">
      <c r="B1461" s="150" t="n">
        <v>44018</v>
      </c>
      <c r="C1461" s="133">
        <f>TEXT(B1461,"aaa")</f>
        <v/>
      </c>
      <c r="D1461" s="133" t="inlineStr">
        <is>
          <t>네이버 브랜드검색</t>
        </is>
      </c>
      <c r="E1461" s="133">
        <f>VLOOKUP(G1461,매칭테이블!D:E,2,0)</f>
        <v/>
      </c>
      <c r="G1461" s="17">
        <f>VLOOKUP(A1461,'카페24 매칭'!B:C,2,0)</f>
        <v/>
      </c>
      <c r="J1461" s="11" t="n">
        <v>50000</v>
      </c>
      <c r="K1461">
        <f>VLOOKUP($N1461,매칭테이블!$G:$J,2,0)*H1461</f>
        <v/>
      </c>
      <c r="L1461">
        <f>K1461-VLOOKUP($N1461,매칭테이블!$G:$J,3,0)*K1461</f>
        <v/>
      </c>
      <c r="M1461">
        <f>VLOOKUP($N1461,매칭테이블!$G:$J,4,0)*H1461</f>
        <v/>
      </c>
      <c r="N1461">
        <f>F1461&amp;E1461&amp;G1461&amp;I1461</f>
        <v/>
      </c>
    </row>
    <row r="1462" hidden="1" customFormat="1" s="133">
      <c r="B1462" s="150" t="n">
        <v>44019</v>
      </c>
      <c r="C1462" s="133">
        <f>TEXT(B1462,"aaa")</f>
        <v/>
      </c>
      <c r="D1462" s="133" t="inlineStr">
        <is>
          <t>네이버 브랜드검색</t>
        </is>
      </c>
      <c r="E1462" s="133">
        <f>VLOOKUP(G1462,매칭테이블!D:E,2,0)</f>
        <v/>
      </c>
      <c r="G1462" s="17">
        <f>VLOOKUP(A1462,'카페24 매칭'!B:C,2,0)</f>
        <v/>
      </c>
      <c r="J1462" s="11" t="n">
        <v>50000</v>
      </c>
      <c r="K1462">
        <f>VLOOKUP($N1462,매칭테이블!$G:$J,2,0)*H1462</f>
        <v/>
      </c>
      <c r="L1462">
        <f>K1462-VLOOKUP($N1462,매칭테이블!$G:$J,3,0)*K1462</f>
        <v/>
      </c>
      <c r="M1462">
        <f>VLOOKUP($N1462,매칭테이블!$G:$J,4,0)*H1462</f>
        <v/>
      </c>
      <c r="N1462">
        <f>F1462&amp;E1462&amp;G1462&amp;I1462</f>
        <v/>
      </c>
    </row>
    <row r="1463" hidden="1" customFormat="1" s="133">
      <c r="B1463" s="150" t="n">
        <v>44020</v>
      </c>
      <c r="C1463" s="133">
        <f>TEXT(B1463,"aaa")</f>
        <v/>
      </c>
      <c r="D1463" s="133" t="inlineStr">
        <is>
          <t>네이버 브랜드검색</t>
        </is>
      </c>
      <c r="E1463" s="133">
        <f>VLOOKUP(G1463,매칭테이블!D:E,2,0)</f>
        <v/>
      </c>
      <c r="G1463" s="17">
        <f>VLOOKUP(A1463,'카페24 매칭'!B:C,2,0)</f>
        <v/>
      </c>
      <c r="J1463" s="11" t="n">
        <v>50000</v>
      </c>
      <c r="K1463">
        <f>VLOOKUP($N1463,매칭테이블!$G:$J,2,0)*H1463</f>
        <v/>
      </c>
      <c r="L1463">
        <f>K1463-VLOOKUP($N1463,매칭테이블!$G:$J,3,0)*K1463</f>
        <v/>
      </c>
      <c r="M1463">
        <f>VLOOKUP($N1463,매칭테이블!$G:$J,4,0)*H1463</f>
        <v/>
      </c>
      <c r="N1463">
        <f>F1463&amp;E1463&amp;G1463&amp;I1463</f>
        <v/>
      </c>
    </row>
    <row r="1464" hidden="1" customFormat="1" s="133">
      <c r="B1464" s="150" t="n">
        <v>44021</v>
      </c>
      <c r="C1464" s="133">
        <f>TEXT(B1464,"aaa")</f>
        <v/>
      </c>
      <c r="D1464" s="133" t="inlineStr">
        <is>
          <t>네이버 브랜드검색</t>
        </is>
      </c>
      <c r="E1464" s="133">
        <f>VLOOKUP(G1464,매칭테이블!D:E,2,0)</f>
        <v/>
      </c>
      <c r="G1464" s="17">
        <f>VLOOKUP(A1464,'카페24 매칭'!B:C,2,0)</f>
        <v/>
      </c>
      <c r="J1464" s="11" t="n">
        <v>50000</v>
      </c>
      <c r="K1464">
        <f>VLOOKUP($N1464,매칭테이블!$G:$J,2,0)*H1464</f>
        <v/>
      </c>
      <c r="L1464">
        <f>K1464-VLOOKUP($N1464,매칭테이블!$G:$J,3,0)*K1464</f>
        <v/>
      </c>
      <c r="M1464">
        <f>VLOOKUP($N1464,매칭테이블!$G:$J,4,0)*H1464</f>
        <v/>
      </c>
      <c r="N1464">
        <f>F1464&amp;E1464&amp;G1464&amp;I1464</f>
        <v/>
      </c>
    </row>
    <row r="1465" hidden="1" customFormat="1" s="133">
      <c r="B1465" s="150" t="n">
        <v>44022</v>
      </c>
      <c r="C1465" s="133">
        <f>TEXT(B1465,"aaa")</f>
        <v/>
      </c>
      <c r="D1465" s="133" t="inlineStr">
        <is>
          <t>네이버 브랜드검색</t>
        </is>
      </c>
      <c r="E1465" s="133">
        <f>VLOOKUP(G1465,매칭테이블!D:E,2,0)</f>
        <v/>
      </c>
      <c r="G1465" s="17">
        <f>VLOOKUP(A1465,'카페24 매칭'!B:C,2,0)</f>
        <v/>
      </c>
      <c r="J1465" s="11" t="n">
        <v>50000</v>
      </c>
      <c r="K1465">
        <f>VLOOKUP($N1465,매칭테이블!$G:$J,2,0)*H1465</f>
        <v/>
      </c>
      <c r="L1465">
        <f>K1465-VLOOKUP($N1465,매칭테이블!$G:$J,3,0)*K1465</f>
        <v/>
      </c>
      <c r="M1465">
        <f>VLOOKUP($N1465,매칭테이블!$G:$J,4,0)*H1465</f>
        <v/>
      </c>
      <c r="N1465">
        <f>F1465&amp;E1465&amp;G1465&amp;I1465</f>
        <v/>
      </c>
    </row>
    <row r="1466" hidden="1" customFormat="1" s="133">
      <c r="B1466" s="150" t="n">
        <v>44023</v>
      </c>
      <c r="C1466" s="133">
        <f>TEXT(B1466,"aaa")</f>
        <v/>
      </c>
      <c r="D1466" s="133" t="inlineStr">
        <is>
          <t>네이버 브랜드검색</t>
        </is>
      </c>
      <c r="E1466" s="133">
        <f>VLOOKUP(G1466,매칭테이블!D:E,2,0)</f>
        <v/>
      </c>
      <c r="G1466" s="17">
        <f>VLOOKUP(A1466,'카페24 매칭'!B:C,2,0)</f>
        <v/>
      </c>
      <c r="J1466" s="11" t="n">
        <v>50000</v>
      </c>
      <c r="K1466">
        <f>VLOOKUP($N1466,매칭테이블!$G:$J,2,0)*H1466</f>
        <v/>
      </c>
      <c r="L1466">
        <f>K1466-VLOOKUP($N1466,매칭테이블!$G:$J,3,0)*K1466</f>
        <v/>
      </c>
      <c r="M1466">
        <f>VLOOKUP($N1466,매칭테이블!$G:$J,4,0)*H1466</f>
        <v/>
      </c>
      <c r="N1466">
        <f>F1466&amp;E1466&amp;G1466&amp;I1466</f>
        <v/>
      </c>
    </row>
    <row r="1467" hidden="1" customFormat="1" s="133">
      <c r="B1467" s="150" t="n">
        <v>44024</v>
      </c>
      <c r="C1467" s="133">
        <f>TEXT(B1467,"aaa")</f>
        <v/>
      </c>
      <c r="D1467" s="133" t="inlineStr">
        <is>
          <t>네이버 브랜드검색</t>
        </is>
      </c>
      <c r="E1467" s="133">
        <f>VLOOKUP(G1467,매칭테이블!D:E,2,0)</f>
        <v/>
      </c>
      <c r="G1467" s="17">
        <f>VLOOKUP(A1467,'카페24 매칭'!B:C,2,0)</f>
        <v/>
      </c>
      <c r="J1467" s="11" t="n">
        <v>50000</v>
      </c>
      <c r="K1467">
        <f>VLOOKUP($N1467,매칭테이블!$G:$J,2,0)*H1467</f>
        <v/>
      </c>
      <c r="L1467">
        <f>K1467-VLOOKUP($N1467,매칭테이블!$G:$J,3,0)*K1467</f>
        <v/>
      </c>
      <c r="M1467">
        <f>VLOOKUP($N1467,매칭테이블!$G:$J,4,0)*H1467</f>
        <v/>
      </c>
      <c r="N1467">
        <f>F1467&amp;E1467&amp;G1467&amp;I1467</f>
        <v/>
      </c>
    </row>
    <row r="1468" hidden="1" customFormat="1" s="133">
      <c r="B1468" s="150" t="n">
        <v>44025</v>
      </c>
      <c r="C1468" s="133">
        <f>TEXT(B1468,"aaa")</f>
        <v/>
      </c>
      <c r="D1468" s="133" t="inlineStr">
        <is>
          <t>네이버 브랜드검색</t>
        </is>
      </c>
      <c r="E1468" s="133">
        <f>VLOOKUP(G1468,매칭테이블!D:E,2,0)</f>
        <v/>
      </c>
      <c r="G1468" s="17">
        <f>VLOOKUP(A1468,'카페24 매칭'!B:C,2,0)</f>
        <v/>
      </c>
      <c r="J1468" s="11" t="n">
        <v>50000</v>
      </c>
      <c r="K1468">
        <f>VLOOKUP($N1468,매칭테이블!$G:$J,2,0)*H1468</f>
        <v/>
      </c>
      <c r="L1468">
        <f>K1468-VLOOKUP($N1468,매칭테이블!$G:$J,3,0)*K1468</f>
        <v/>
      </c>
      <c r="M1468">
        <f>VLOOKUP($N1468,매칭테이블!$G:$J,4,0)*H1468</f>
        <v/>
      </c>
      <c r="N1468">
        <f>F1468&amp;E1468&amp;G1468&amp;I1468</f>
        <v/>
      </c>
    </row>
    <row r="1469" hidden="1" customFormat="1" s="133">
      <c r="B1469" s="150" t="n">
        <v>44026</v>
      </c>
      <c r="C1469" s="133">
        <f>TEXT(B1469,"aaa")</f>
        <v/>
      </c>
      <c r="D1469" s="133" t="inlineStr">
        <is>
          <t>네이버 브랜드검색</t>
        </is>
      </c>
      <c r="E1469" s="133">
        <f>VLOOKUP(G1469,매칭테이블!D:E,2,0)</f>
        <v/>
      </c>
      <c r="G1469" s="17">
        <f>VLOOKUP(A1469,'카페24 매칭'!B:C,2,0)</f>
        <v/>
      </c>
      <c r="J1469" s="11" t="n">
        <v>50000</v>
      </c>
      <c r="K1469">
        <f>VLOOKUP($N1469,매칭테이블!$G:$J,2,0)*H1469</f>
        <v/>
      </c>
      <c r="L1469">
        <f>K1469-VLOOKUP($N1469,매칭테이블!$G:$J,3,0)*K1469</f>
        <v/>
      </c>
      <c r="M1469">
        <f>VLOOKUP($N1469,매칭테이블!$G:$J,4,0)*H1469</f>
        <v/>
      </c>
      <c r="N1469">
        <f>F1469&amp;E1469&amp;G1469&amp;I1469</f>
        <v/>
      </c>
    </row>
    <row r="1470" hidden="1" customFormat="1" s="133">
      <c r="B1470" s="150" t="n">
        <v>44027</v>
      </c>
      <c r="C1470" s="133">
        <f>TEXT(B1470,"aaa")</f>
        <v/>
      </c>
      <c r="D1470" s="133" t="inlineStr">
        <is>
          <t>네이버 브랜드검색</t>
        </is>
      </c>
      <c r="E1470" s="133">
        <f>VLOOKUP(G1470,매칭테이블!D:E,2,0)</f>
        <v/>
      </c>
      <c r="G1470" s="17">
        <f>VLOOKUP(A1470,'카페24 매칭'!B:C,2,0)</f>
        <v/>
      </c>
      <c r="J1470" s="11" t="n">
        <v>50000</v>
      </c>
      <c r="K1470">
        <f>VLOOKUP($N1470,매칭테이블!$G:$J,2,0)*H1470</f>
        <v/>
      </c>
      <c r="L1470">
        <f>K1470-VLOOKUP($N1470,매칭테이블!$G:$J,3,0)*K1470</f>
        <v/>
      </c>
      <c r="M1470">
        <f>VLOOKUP($N1470,매칭테이블!$G:$J,4,0)*H1470</f>
        <v/>
      </c>
      <c r="N1470">
        <f>F1470&amp;E1470&amp;G1470&amp;I1470</f>
        <v/>
      </c>
    </row>
    <row r="1471" hidden="1" customFormat="1" s="133">
      <c r="B1471" s="150" t="n">
        <v>44028</v>
      </c>
      <c r="C1471" s="133">
        <f>TEXT(B1471,"aaa")</f>
        <v/>
      </c>
      <c r="D1471" s="133" t="inlineStr">
        <is>
          <t>네이버 브랜드검색</t>
        </is>
      </c>
      <c r="E1471" s="133">
        <f>VLOOKUP(G1471,매칭테이블!D:E,2,0)</f>
        <v/>
      </c>
      <c r="G1471" s="17">
        <f>VLOOKUP(A1471,'카페24 매칭'!B:C,2,0)</f>
        <v/>
      </c>
      <c r="J1471" s="11" t="n">
        <v>50000</v>
      </c>
      <c r="K1471">
        <f>VLOOKUP($N1471,매칭테이블!$G:$J,2,0)*H1471</f>
        <v/>
      </c>
      <c r="L1471">
        <f>K1471-VLOOKUP($N1471,매칭테이블!$G:$J,3,0)*K1471</f>
        <v/>
      </c>
      <c r="M1471">
        <f>VLOOKUP($N1471,매칭테이블!$G:$J,4,0)*H1471</f>
        <v/>
      </c>
      <c r="N1471">
        <f>F1471&amp;E1471&amp;G1471&amp;I1471</f>
        <v/>
      </c>
    </row>
    <row r="1472" hidden="1" customFormat="1" s="133">
      <c r="B1472" s="150" t="n">
        <v>44029</v>
      </c>
      <c r="C1472" s="133">
        <f>TEXT(B1472,"aaa")</f>
        <v/>
      </c>
      <c r="D1472" s="133" t="inlineStr">
        <is>
          <t>네이버 브랜드검색</t>
        </is>
      </c>
      <c r="E1472" s="133">
        <f>VLOOKUP(G1472,매칭테이블!D:E,2,0)</f>
        <v/>
      </c>
      <c r="G1472" s="17">
        <f>VLOOKUP(A1472,'카페24 매칭'!B:C,2,0)</f>
        <v/>
      </c>
      <c r="J1472" s="11" t="n">
        <v>50000</v>
      </c>
      <c r="K1472">
        <f>VLOOKUP($N1472,매칭테이블!$G:$J,2,0)*H1472</f>
        <v/>
      </c>
      <c r="L1472">
        <f>K1472-VLOOKUP($N1472,매칭테이블!$G:$J,3,0)*K1472</f>
        <v/>
      </c>
      <c r="M1472">
        <f>VLOOKUP($N1472,매칭테이블!$G:$J,4,0)*H1472</f>
        <v/>
      </c>
      <c r="N1472">
        <f>F1472&amp;E1472&amp;G1472&amp;I1472</f>
        <v/>
      </c>
    </row>
    <row r="1473" hidden="1" customFormat="1" s="133">
      <c r="B1473" s="150" t="n">
        <v>44030</v>
      </c>
      <c r="C1473" s="133">
        <f>TEXT(B1473,"aaa")</f>
        <v/>
      </c>
      <c r="D1473" s="133" t="inlineStr">
        <is>
          <t>네이버 브랜드검색</t>
        </is>
      </c>
      <c r="E1473" s="133">
        <f>VLOOKUP(G1473,매칭테이블!D:E,2,0)</f>
        <v/>
      </c>
      <c r="G1473" s="17">
        <f>VLOOKUP(A1473,'카페24 매칭'!B:C,2,0)</f>
        <v/>
      </c>
      <c r="J1473" s="11" t="n">
        <v>50000</v>
      </c>
      <c r="K1473">
        <f>VLOOKUP($N1473,매칭테이블!$G:$J,2,0)*H1473</f>
        <v/>
      </c>
      <c r="L1473">
        <f>K1473-VLOOKUP($N1473,매칭테이블!$G:$J,3,0)*K1473</f>
        <v/>
      </c>
      <c r="M1473">
        <f>VLOOKUP($N1473,매칭테이블!$G:$J,4,0)*H1473</f>
        <v/>
      </c>
      <c r="N1473">
        <f>F1473&amp;E1473&amp;G1473&amp;I1473</f>
        <v/>
      </c>
    </row>
    <row r="1474" hidden="1" customFormat="1" s="133">
      <c r="B1474" s="150" t="n">
        <v>44031</v>
      </c>
      <c r="C1474" s="133">
        <f>TEXT(B1474,"aaa")</f>
        <v/>
      </c>
      <c r="D1474" s="133" t="inlineStr">
        <is>
          <t>네이버 브랜드검색</t>
        </is>
      </c>
      <c r="E1474" s="133">
        <f>VLOOKUP(G1474,매칭테이블!D:E,2,0)</f>
        <v/>
      </c>
      <c r="G1474" s="17">
        <f>VLOOKUP(A1474,'카페24 매칭'!B:C,2,0)</f>
        <v/>
      </c>
      <c r="J1474" s="11" t="n">
        <v>50000</v>
      </c>
      <c r="K1474">
        <f>VLOOKUP($N1474,매칭테이블!$G:$J,2,0)*H1474</f>
        <v/>
      </c>
      <c r="L1474">
        <f>K1474-VLOOKUP($N1474,매칭테이블!$G:$J,3,0)*K1474</f>
        <v/>
      </c>
      <c r="M1474">
        <f>VLOOKUP($N1474,매칭테이블!$G:$J,4,0)*H1474</f>
        <v/>
      </c>
      <c r="N1474">
        <f>F1474&amp;E1474&amp;G1474&amp;I1474</f>
        <v/>
      </c>
    </row>
    <row r="1475" hidden="1" customFormat="1" s="133">
      <c r="B1475" s="150" t="n">
        <v>44032</v>
      </c>
      <c r="C1475" s="133">
        <f>TEXT(B1475,"aaa")</f>
        <v/>
      </c>
      <c r="D1475" s="133" t="inlineStr">
        <is>
          <t>네이버 브랜드검색</t>
        </is>
      </c>
      <c r="E1475" s="133">
        <f>VLOOKUP(G1475,매칭테이블!D:E,2,0)</f>
        <v/>
      </c>
      <c r="G1475" s="17">
        <f>VLOOKUP(A1475,'카페24 매칭'!B:C,2,0)</f>
        <v/>
      </c>
      <c r="J1475" s="11" t="n">
        <v>50000</v>
      </c>
      <c r="K1475">
        <f>VLOOKUP($N1475,매칭테이블!$G:$J,2,0)*H1475</f>
        <v/>
      </c>
      <c r="L1475">
        <f>K1475-VLOOKUP($N1475,매칭테이블!$G:$J,3,0)*K1475</f>
        <v/>
      </c>
      <c r="M1475">
        <f>VLOOKUP($N1475,매칭테이블!$G:$J,4,0)*H1475</f>
        <v/>
      </c>
      <c r="N1475">
        <f>F1475&amp;E1475&amp;G1475&amp;I1475</f>
        <v/>
      </c>
    </row>
    <row r="1476" hidden="1" customFormat="1" s="133">
      <c r="B1476" s="150" t="n">
        <v>43983</v>
      </c>
      <c r="C1476" s="133">
        <f>TEXT(B1476,"aaa")</f>
        <v/>
      </c>
      <c r="D1476" s="133" t="inlineStr">
        <is>
          <t>페이스북/인스타그램</t>
        </is>
      </c>
      <c r="E1476" s="133">
        <f>VLOOKUP(G1476,매칭테이블!D:E,2,0)</f>
        <v/>
      </c>
      <c r="G1476" s="17">
        <f>VLOOKUP(A1476,'카페24 매칭'!B:C,2,0)</f>
        <v/>
      </c>
      <c r="J1476" s="11" t="n">
        <v>906693</v>
      </c>
      <c r="K1476">
        <f>VLOOKUP($N1476,매칭테이블!$G:$J,2,0)*H1476</f>
        <v/>
      </c>
      <c r="L1476">
        <f>K1476-VLOOKUP($N1476,매칭테이블!$G:$J,3,0)*K1476</f>
        <v/>
      </c>
      <c r="M1476">
        <f>VLOOKUP($N1476,매칭테이블!$G:$J,4,0)*H1476</f>
        <v/>
      </c>
      <c r="N1476">
        <f>F1476&amp;E1476&amp;G1476&amp;I1476</f>
        <v/>
      </c>
    </row>
    <row r="1477" hidden="1" customFormat="1" s="133">
      <c r="B1477" s="150" t="n">
        <v>43984</v>
      </c>
      <c r="C1477" s="133">
        <f>TEXT(B1477,"aaa")</f>
        <v/>
      </c>
      <c r="D1477" s="133" t="inlineStr">
        <is>
          <t>페이스북/인스타그램</t>
        </is>
      </c>
      <c r="E1477" s="133">
        <f>VLOOKUP(G1477,매칭테이블!D:E,2,0)</f>
        <v/>
      </c>
      <c r="G1477" s="17">
        <f>VLOOKUP(A1477,'카페24 매칭'!B:C,2,0)</f>
        <v/>
      </c>
      <c r="J1477" s="11" t="n">
        <v>913859</v>
      </c>
      <c r="K1477">
        <f>VLOOKUP($N1477,매칭테이블!$G:$J,2,0)*H1477</f>
        <v/>
      </c>
      <c r="L1477">
        <f>K1477-VLOOKUP($N1477,매칭테이블!$G:$J,3,0)*K1477</f>
        <v/>
      </c>
      <c r="M1477">
        <f>VLOOKUP($N1477,매칭테이블!$G:$J,4,0)*H1477</f>
        <v/>
      </c>
      <c r="N1477">
        <f>F1477&amp;E1477&amp;G1477&amp;I1477</f>
        <v/>
      </c>
    </row>
    <row r="1478" hidden="1" customFormat="1" s="133">
      <c r="B1478" s="150" t="n">
        <v>43985</v>
      </c>
      <c r="C1478" s="133">
        <f>TEXT(B1478,"aaa")</f>
        <v/>
      </c>
      <c r="D1478" s="133" t="inlineStr">
        <is>
          <t>페이스북/인스타그램</t>
        </is>
      </c>
      <c r="E1478" s="133">
        <f>VLOOKUP(G1478,매칭테이블!D:E,2,0)</f>
        <v/>
      </c>
      <c r="G1478" s="17">
        <f>VLOOKUP(A1478,'카페24 매칭'!B:C,2,0)</f>
        <v/>
      </c>
      <c r="J1478" s="11" t="n">
        <v>925087</v>
      </c>
      <c r="K1478">
        <f>VLOOKUP($N1478,매칭테이블!$G:$J,2,0)*H1478</f>
        <v/>
      </c>
      <c r="L1478">
        <f>K1478-VLOOKUP($N1478,매칭테이블!$G:$J,3,0)*K1478</f>
        <v/>
      </c>
      <c r="M1478">
        <f>VLOOKUP($N1478,매칭테이블!$G:$J,4,0)*H1478</f>
        <v/>
      </c>
      <c r="N1478">
        <f>F1478&amp;E1478&amp;G1478&amp;I1478</f>
        <v/>
      </c>
    </row>
    <row r="1479" hidden="1" customFormat="1" s="133">
      <c r="B1479" s="150" t="n">
        <v>43986</v>
      </c>
      <c r="C1479" s="133">
        <f>TEXT(B1479,"aaa")</f>
        <v/>
      </c>
      <c r="D1479" s="133" t="inlineStr">
        <is>
          <t>페이스북/인스타그램</t>
        </is>
      </c>
      <c r="E1479" s="133">
        <f>VLOOKUP(G1479,매칭테이블!D:E,2,0)</f>
        <v/>
      </c>
      <c r="G1479" s="17">
        <f>VLOOKUP(A1479,'카페24 매칭'!B:C,2,0)</f>
        <v/>
      </c>
      <c r="J1479" s="11" t="n">
        <v>918197</v>
      </c>
      <c r="K1479">
        <f>VLOOKUP($N1479,매칭테이블!$G:$J,2,0)*H1479</f>
        <v/>
      </c>
      <c r="L1479">
        <f>K1479-VLOOKUP($N1479,매칭테이블!$G:$J,3,0)*K1479</f>
        <v/>
      </c>
      <c r="M1479">
        <f>VLOOKUP($N1479,매칭테이블!$G:$J,4,0)*H1479</f>
        <v/>
      </c>
      <c r="N1479">
        <f>F1479&amp;E1479&amp;G1479&amp;I1479</f>
        <v/>
      </c>
    </row>
    <row r="1480" hidden="1" customFormat="1" s="133">
      <c r="B1480" s="150" t="n">
        <v>43987</v>
      </c>
      <c r="C1480" s="133">
        <f>TEXT(B1480,"aaa")</f>
        <v/>
      </c>
      <c r="D1480" s="133" t="inlineStr">
        <is>
          <t>페이스북/인스타그램</t>
        </is>
      </c>
      <c r="E1480" s="133">
        <f>VLOOKUP(G1480,매칭테이블!D:E,2,0)</f>
        <v/>
      </c>
      <c r="G1480" s="17">
        <f>VLOOKUP(A1480,'카페24 매칭'!B:C,2,0)</f>
        <v/>
      </c>
      <c r="J1480" s="11" t="n">
        <v>867829</v>
      </c>
      <c r="K1480">
        <f>VLOOKUP($N1480,매칭테이블!$G:$J,2,0)*H1480</f>
        <v/>
      </c>
      <c r="L1480">
        <f>K1480-VLOOKUP($N1480,매칭테이블!$G:$J,3,0)*K1480</f>
        <v/>
      </c>
      <c r="M1480">
        <f>VLOOKUP($N1480,매칭테이블!$G:$J,4,0)*H1480</f>
        <v/>
      </c>
      <c r="N1480">
        <f>F1480&amp;E1480&amp;G1480&amp;I1480</f>
        <v/>
      </c>
    </row>
    <row r="1481" hidden="1" customFormat="1" s="133">
      <c r="B1481" s="150" t="n">
        <v>43988</v>
      </c>
      <c r="C1481" s="133">
        <f>TEXT(B1481,"aaa")</f>
        <v/>
      </c>
      <c r="D1481" s="133" t="inlineStr">
        <is>
          <t>페이스북/인스타그램</t>
        </is>
      </c>
      <c r="E1481" s="133">
        <f>VLOOKUP(G1481,매칭테이블!D:E,2,0)</f>
        <v/>
      </c>
      <c r="G1481" s="17">
        <f>VLOOKUP(A1481,'카페24 매칭'!B:C,2,0)</f>
        <v/>
      </c>
      <c r="J1481" s="11" t="n">
        <v>1045713</v>
      </c>
      <c r="K1481">
        <f>VLOOKUP($N1481,매칭테이블!$G:$J,2,0)*H1481</f>
        <v/>
      </c>
      <c r="L1481">
        <f>K1481-VLOOKUP($N1481,매칭테이블!$G:$J,3,0)*K1481</f>
        <v/>
      </c>
      <c r="M1481">
        <f>VLOOKUP($N1481,매칭테이블!$G:$J,4,0)*H1481</f>
        <v/>
      </c>
      <c r="N1481">
        <f>F1481&amp;E1481&amp;G1481&amp;I1481</f>
        <v/>
      </c>
    </row>
    <row r="1482" hidden="1" customFormat="1" s="133">
      <c r="B1482" s="150" t="n">
        <v>43989</v>
      </c>
      <c r="C1482" s="133">
        <f>TEXT(B1482,"aaa")</f>
        <v/>
      </c>
      <c r="D1482" s="133" t="inlineStr">
        <is>
          <t>페이스북/인스타그램</t>
        </is>
      </c>
      <c r="E1482" s="133">
        <f>VLOOKUP(G1482,매칭테이블!D:E,2,0)</f>
        <v/>
      </c>
      <c r="G1482" s="17">
        <f>VLOOKUP(A1482,'카페24 매칭'!B:C,2,0)</f>
        <v/>
      </c>
      <c r="J1482" s="11" t="n">
        <v>931396</v>
      </c>
      <c r="K1482">
        <f>VLOOKUP($N1482,매칭테이블!$G:$J,2,0)*H1482</f>
        <v/>
      </c>
      <c r="L1482">
        <f>K1482-VLOOKUP($N1482,매칭테이블!$G:$J,3,0)*K1482</f>
        <v/>
      </c>
      <c r="M1482">
        <f>VLOOKUP($N1482,매칭테이블!$G:$J,4,0)*H1482</f>
        <v/>
      </c>
      <c r="N1482">
        <f>F1482&amp;E1482&amp;G1482&amp;I1482</f>
        <v/>
      </c>
    </row>
    <row r="1483" hidden="1" customFormat="1" s="133">
      <c r="B1483" s="150" t="n">
        <v>43990</v>
      </c>
      <c r="C1483" s="133">
        <f>TEXT(B1483,"aaa")</f>
        <v/>
      </c>
      <c r="D1483" s="133" t="inlineStr">
        <is>
          <t>페이스북/인스타그램</t>
        </is>
      </c>
      <c r="E1483" s="133">
        <f>VLOOKUP(G1483,매칭테이블!D:E,2,0)</f>
        <v/>
      </c>
      <c r="G1483" s="17">
        <f>VLOOKUP(A1483,'카페24 매칭'!B:C,2,0)</f>
        <v/>
      </c>
      <c r="J1483" s="11" t="n">
        <v>908951</v>
      </c>
      <c r="K1483">
        <f>VLOOKUP($N1483,매칭테이블!$G:$J,2,0)*H1483</f>
        <v/>
      </c>
      <c r="L1483">
        <f>K1483-VLOOKUP($N1483,매칭테이블!$G:$J,3,0)*K1483</f>
        <v/>
      </c>
      <c r="M1483">
        <f>VLOOKUP($N1483,매칭테이블!$G:$J,4,0)*H1483</f>
        <v/>
      </c>
      <c r="N1483">
        <f>F1483&amp;E1483&amp;G1483&amp;I1483</f>
        <v/>
      </c>
    </row>
    <row r="1484" hidden="1" customFormat="1" s="133">
      <c r="B1484" s="150" t="n">
        <v>43991</v>
      </c>
      <c r="C1484" s="133">
        <f>TEXT(B1484,"aaa")</f>
        <v/>
      </c>
      <c r="D1484" s="133" t="inlineStr">
        <is>
          <t>페이스북/인스타그램</t>
        </is>
      </c>
      <c r="E1484" s="133">
        <f>VLOOKUP(G1484,매칭테이블!D:E,2,0)</f>
        <v/>
      </c>
      <c r="G1484" s="17">
        <f>VLOOKUP(A1484,'카페24 매칭'!B:C,2,0)</f>
        <v/>
      </c>
      <c r="J1484" s="11" t="n">
        <v>929852</v>
      </c>
      <c r="K1484">
        <f>VLOOKUP($N1484,매칭테이블!$G:$J,2,0)*H1484</f>
        <v/>
      </c>
      <c r="L1484">
        <f>K1484-VLOOKUP($N1484,매칭테이블!$G:$J,3,0)*K1484</f>
        <v/>
      </c>
      <c r="M1484">
        <f>VLOOKUP($N1484,매칭테이블!$G:$J,4,0)*H1484</f>
        <v/>
      </c>
      <c r="N1484">
        <f>F1484&amp;E1484&amp;G1484&amp;I1484</f>
        <v/>
      </c>
    </row>
    <row r="1485" hidden="1" customFormat="1" s="133">
      <c r="B1485" s="150" t="n">
        <v>43992</v>
      </c>
      <c r="C1485" s="133">
        <f>TEXT(B1485,"aaa")</f>
        <v/>
      </c>
      <c r="D1485" s="133" t="inlineStr">
        <is>
          <t>페이스북/인스타그램</t>
        </is>
      </c>
      <c r="E1485" s="133">
        <f>VLOOKUP(G1485,매칭테이블!D:E,2,0)</f>
        <v/>
      </c>
      <c r="G1485" s="17">
        <f>VLOOKUP(A1485,'카페24 매칭'!B:C,2,0)</f>
        <v/>
      </c>
      <c r="J1485" s="11" t="n">
        <v>950064</v>
      </c>
      <c r="K1485">
        <f>VLOOKUP($N1485,매칭테이블!$G:$J,2,0)*H1485</f>
        <v/>
      </c>
      <c r="L1485">
        <f>K1485-VLOOKUP($N1485,매칭테이블!$G:$J,3,0)*K1485</f>
        <v/>
      </c>
      <c r="M1485">
        <f>VLOOKUP($N1485,매칭테이블!$G:$J,4,0)*H1485</f>
        <v/>
      </c>
      <c r="N1485">
        <f>F1485&amp;E1485&amp;G1485&amp;I1485</f>
        <v/>
      </c>
    </row>
    <row r="1486" hidden="1" customFormat="1" s="133">
      <c r="B1486" s="150" t="n">
        <v>43993</v>
      </c>
      <c r="C1486" s="133">
        <f>TEXT(B1486,"aaa")</f>
        <v/>
      </c>
      <c r="D1486" s="133" t="inlineStr">
        <is>
          <t>페이스북/인스타그램</t>
        </is>
      </c>
      <c r="E1486" s="133">
        <f>VLOOKUP(G1486,매칭테이블!D:E,2,0)</f>
        <v/>
      </c>
      <c r="G1486" s="17">
        <f>VLOOKUP(A1486,'카페24 매칭'!B:C,2,0)</f>
        <v/>
      </c>
      <c r="J1486" s="11" t="n">
        <v>1046113</v>
      </c>
      <c r="K1486">
        <f>VLOOKUP($N1486,매칭테이블!$G:$J,2,0)*H1486</f>
        <v/>
      </c>
      <c r="L1486">
        <f>K1486-VLOOKUP($N1486,매칭테이블!$G:$J,3,0)*K1486</f>
        <v/>
      </c>
      <c r="M1486">
        <f>VLOOKUP($N1486,매칭테이블!$G:$J,4,0)*H1486</f>
        <v/>
      </c>
      <c r="N1486">
        <f>F1486&amp;E1486&amp;G1486&amp;I1486</f>
        <v/>
      </c>
    </row>
    <row r="1487" hidden="1" customFormat="1" s="133">
      <c r="B1487" s="150" t="n">
        <v>43994</v>
      </c>
      <c r="C1487" s="133">
        <f>TEXT(B1487,"aaa")</f>
        <v/>
      </c>
      <c r="D1487" s="133" t="inlineStr">
        <is>
          <t>페이스북/인스타그램</t>
        </is>
      </c>
      <c r="E1487" s="133">
        <f>VLOOKUP(G1487,매칭테이블!D:E,2,0)</f>
        <v/>
      </c>
      <c r="G1487" s="17">
        <f>VLOOKUP(A1487,'카페24 매칭'!B:C,2,0)</f>
        <v/>
      </c>
      <c r="J1487" s="11" t="n">
        <v>1103296</v>
      </c>
      <c r="K1487">
        <f>VLOOKUP($N1487,매칭테이블!$G:$J,2,0)*H1487</f>
        <v/>
      </c>
      <c r="L1487">
        <f>K1487-VLOOKUP($N1487,매칭테이블!$G:$J,3,0)*K1487</f>
        <v/>
      </c>
      <c r="M1487">
        <f>VLOOKUP($N1487,매칭테이블!$G:$J,4,0)*H1487</f>
        <v/>
      </c>
      <c r="N1487">
        <f>F1487&amp;E1487&amp;G1487&amp;I1487</f>
        <v/>
      </c>
    </row>
    <row r="1488" hidden="1" customFormat="1" s="133">
      <c r="B1488" s="150" t="n">
        <v>43995</v>
      </c>
      <c r="C1488" s="133">
        <f>TEXT(B1488,"aaa")</f>
        <v/>
      </c>
      <c r="D1488" s="133" t="inlineStr">
        <is>
          <t>페이스북/인스타그램</t>
        </is>
      </c>
      <c r="E1488" s="133">
        <f>VLOOKUP(G1488,매칭테이블!D:E,2,0)</f>
        <v/>
      </c>
      <c r="G1488" s="17">
        <f>VLOOKUP(A1488,'카페24 매칭'!B:C,2,0)</f>
        <v/>
      </c>
      <c r="J1488" s="11" t="n">
        <v>1055474</v>
      </c>
      <c r="K1488">
        <f>VLOOKUP($N1488,매칭테이블!$G:$J,2,0)*H1488</f>
        <v/>
      </c>
      <c r="L1488">
        <f>K1488-VLOOKUP($N1488,매칭테이블!$G:$J,3,0)*K1488</f>
        <v/>
      </c>
      <c r="M1488">
        <f>VLOOKUP($N1488,매칭테이블!$G:$J,4,0)*H1488</f>
        <v/>
      </c>
      <c r="N1488">
        <f>F1488&amp;E1488&amp;G1488&amp;I1488</f>
        <v/>
      </c>
    </row>
    <row r="1489" hidden="1" customFormat="1" s="133">
      <c r="B1489" s="150" t="n">
        <v>43996</v>
      </c>
      <c r="C1489" s="133">
        <f>TEXT(B1489,"aaa")</f>
        <v/>
      </c>
      <c r="D1489" s="133" t="inlineStr">
        <is>
          <t>페이스북/인스타그램</t>
        </is>
      </c>
      <c r="E1489" s="133">
        <f>VLOOKUP(G1489,매칭테이블!D:E,2,0)</f>
        <v/>
      </c>
      <c r="G1489" s="17">
        <f>VLOOKUP(A1489,'카페24 매칭'!B:C,2,0)</f>
        <v/>
      </c>
      <c r="J1489" s="11" t="n">
        <v>980815</v>
      </c>
      <c r="K1489">
        <f>VLOOKUP($N1489,매칭테이블!$G:$J,2,0)*H1489</f>
        <v/>
      </c>
      <c r="L1489">
        <f>K1489-VLOOKUP($N1489,매칭테이블!$G:$J,3,0)*K1489</f>
        <v/>
      </c>
      <c r="M1489">
        <f>VLOOKUP($N1489,매칭테이블!$G:$J,4,0)*H1489</f>
        <v/>
      </c>
      <c r="N1489">
        <f>F1489&amp;E1489&amp;G1489&amp;I1489</f>
        <v/>
      </c>
    </row>
    <row r="1490" hidden="1" customFormat="1" s="133">
      <c r="B1490" s="150" t="n">
        <v>43997</v>
      </c>
      <c r="C1490" s="133">
        <f>TEXT(B1490,"aaa")</f>
        <v/>
      </c>
      <c r="D1490" s="133" t="inlineStr">
        <is>
          <t>페이스북/인스타그램</t>
        </is>
      </c>
      <c r="E1490" s="133">
        <f>VLOOKUP(G1490,매칭테이블!D:E,2,0)</f>
        <v/>
      </c>
      <c r="G1490" s="17">
        <f>VLOOKUP(A1490,'카페24 매칭'!B:C,2,0)</f>
        <v/>
      </c>
      <c r="J1490" s="11" t="n">
        <v>944873</v>
      </c>
      <c r="K1490">
        <f>VLOOKUP($N1490,매칭테이블!$G:$J,2,0)*H1490</f>
        <v/>
      </c>
      <c r="L1490">
        <f>K1490-VLOOKUP($N1490,매칭테이블!$G:$J,3,0)*K1490</f>
        <v/>
      </c>
      <c r="M1490">
        <f>VLOOKUP($N1490,매칭테이블!$G:$J,4,0)*H1490</f>
        <v/>
      </c>
      <c r="N1490">
        <f>F1490&amp;E1490&amp;G1490&amp;I1490</f>
        <v/>
      </c>
    </row>
    <row r="1491" hidden="1" customFormat="1" s="133">
      <c r="B1491" s="150" t="n">
        <v>43998</v>
      </c>
      <c r="C1491" s="133">
        <f>TEXT(B1491,"aaa")</f>
        <v/>
      </c>
      <c r="D1491" s="133" t="inlineStr">
        <is>
          <t>페이스북/인스타그램</t>
        </is>
      </c>
      <c r="E1491" s="133">
        <f>VLOOKUP(G1491,매칭테이블!D:E,2,0)</f>
        <v/>
      </c>
      <c r="G1491" s="17">
        <f>VLOOKUP(A1491,'카페24 매칭'!B:C,2,0)</f>
        <v/>
      </c>
      <c r="J1491" s="11" t="n">
        <v>975856</v>
      </c>
      <c r="K1491">
        <f>VLOOKUP($N1491,매칭테이블!$G:$J,2,0)*H1491</f>
        <v/>
      </c>
      <c r="L1491">
        <f>K1491-VLOOKUP($N1491,매칭테이블!$G:$J,3,0)*K1491</f>
        <v/>
      </c>
      <c r="M1491">
        <f>VLOOKUP($N1491,매칭테이블!$G:$J,4,0)*H1491</f>
        <v/>
      </c>
      <c r="N1491">
        <f>F1491&amp;E1491&amp;G1491&amp;I1491</f>
        <v/>
      </c>
    </row>
    <row r="1492" hidden="1" customFormat="1" s="133">
      <c r="B1492" s="150" t="n">
        <v>43999</v>
      </c>
      <c r="C1492" s="133">
        <f>TEXT(B1492,"aaa")</f>
        <v/>
      </c>
      <c r="D1492" s="133" t="inlineStr">
        <is>
          <t>페이스북/인스타그램</t>
        </is>
      </c>
      <c r="E1492" s="133">
        <f>VLOOKUP(G1492,매칭테이블!D:E,2,0)</f>
        <v/>
      </c>
      <c r="G1492" s="17">
        <f>VLOOKUP(A1492,'카페24 매칭'!B:C,2,0)</f>
        <v/>
      </c>
      <c r="J1492" s="11" t="n">
        <v>1013497</v>
      </c>
      <c r="K1492">
        <f>VLOOKUP($N1492,매칭테이블!$G:$J,2,0)*H1492</f>
        <v/>
      </c>
      <c r="L1492">
        <f>K1492-VLOOKUP($N1492,매칭테이블!$G:$J,3,0)*K1492</f>
        <v/>
      </c>
      <c r="M1492">
        <f>VLOOKUP($N1492,매칭테이블!$G:$J,4,0)*H1492</f>
        <v/>
      </c>
      <c r="N1492">
        <f>F1492&amp;E1492&amp;G1492&amp;I1492</f>
        <v/>
      </c>
    </row>
    <row r="1493" hidden="1" customFormat="1" s="133">
      <c r="B1493" s="150" t="n">
        <v>44000</v>
      </c>
      <c r="C1493" s="133">
        <f>TEXT(B1493,"aaa")</f>
        <v/>
      </c>
      <c r="D1493" s="133" t="inlineStr">
        <is>
          <t>페이스북/인스타그램</t>
        </is>
      </c>
      <c r="E1493" s="133">
        <f>VLOOKUP(G1493,매칭테이블!D:E,2,0)</f>
        <v/>
      </c>
      <c r="G1493" s="17">
        <f>VLOOKUP(A1493,'카페24 매칭'!B:C,2,0)</f>
        <v/>
      </c>
      <c r="J1493" s="11" t="n">
        <v>1194806</v>
      </c>
      <c r="K1493">
        <f>VLOOKUP($N1493,매칭테이블!$G:$J,2,0)*H1493</f>
        <v/>
      </c>
      <c r="L1493">
        <f>K1493-VLOOKUP($N1493,매칭테이블!$G:$J,3,0)*K1493</f>
        <v/>
      </c>
      <c r="M1493">
        <f>VLOOKUP($N1493,매칭테이블!$G:$J,4,0)*H1493</f>
        <v/>
      </c>
      <c r="N1493">
        <f>F1493&amp;E1493&amp;G1493&amp;I1493</f>
        <v/>
      </c>
    </row>
    <row r="1494" hidden="1" customFormat="1" s="133">
      <c r="B1494" s="150" t="n">
        <v>44001</v>
      </c>
      <c r="C1494" s="133">
        <f>TEXT(B1494,"aaa")</f>
        <v/>
      </c>
      <c r="D1494" s="133" t="inlineStr">
        <is>
          <t>페이스북/인스타그램</t>
        </is>
      </c>
      <c r="E1494" s="133">
        <f>VLOOKUP(G1494,매칭테이블!D:E,2,0)</f>
        <v/>
      </c>
      <c r="G1494" s="17">
        <f>VLOOKUP(A1494,'카페24 매칭'!B:C,2,0)</f>
        <v/>
      </c>
      <c r="J1494" s="11" t="n">
        <v>1093008</v>
      </c>
      <c r="K1494">
        <f>VLOOKUP($N1494,매칭테이블!$G:$J,2,0)*H1494</f>
        <v/>
      </c>
      <c r="L1494">
        <f>K1494-VLOOKUP($N1494,매칭테이블!$G:$J,3,0)*K1494</f>
        <v/>
      </c>
      <c r="M1494">
        <f>VLOOKUP($N1494,매칭테이블!$G:$J,4,0)*H1494</f>
        <v/>
      </c>
      <c r="N1494">
        <f>F1494&amp;E1494&amp;G1494&amp;I1494</f>
        <v/>
      </c>
    </row>
    <row r="1495" hidden="1" customFormat="1" s="133">
      <c r="B1495" s="150" t="n">
        <v>44002</v>
      </c>
      <c r="C1495" s="133">
        <f>TEXT(B1495,"aaa")</f>
        <v/>
      </c>
      <c r="D1495" s="133" t="inlineStr">
        <is>
          <t>페이스북/인스타그램</t>
        </is>
      </c>
      <c r="E1495" s="133">
        <f>VLOOKUP(G1495,매칭테이블!D:E,2,0)</f>
        <v/>
      </c>
      <c r="G1495" s="17">
        <f>VLOOKUP(A1495,'카페24 매칭'!B:C,2,0)</f>
        <v/>
      </c>
      <c r="J1495" s="11" t="n">
        <v>997917</v>
      </c>
      <c r="K1495">
        <f>VLOOKUP($N1495,매칭테이블!$G:$J,2,0)*H1495</f>
        <v/>
      </c>
      <c r="L1495">
        <f>K1495-VLOOKUP($N1495,매칭테이블!$G:$J,3,0)*K1495</f>
        <v/>
      </c>
      <c r="M1495">
        <f>VLOOKUP($N1495,매칭테이블!$G:$J,4,0)*H1495</f>
        <v/>
      </c>
      <c r="N1495">
        <f>F1495&amp;E1495&amp;G1495&amp;I1495</f>
        <v/>
      </c>
    </row>
    <row r="1496" hidden="1" customFormat="1" s="133">
      <c r="B1496" s="150" t="n">
        <v>44003</v>
      </c>
      <c r="C1496" s="133">
        <f>TEXT(B1496,"aaa")</f>
        <v/>
      </c>
      <c r="D1496" s="133" t="inlineStr">
        <is>
          <t>페이스북/인스타그램</t>
        </is>
      </c>
      <c r="E1496" s="133">
        <f>VLOOKUP(G1496,매칭테이블!D:E,2,0)</f>
        <v/>
      </c>
      <c r="G1496" s="17">
        <f>VLOOKUP(A1496,'카페24 매칭'!B:C,2,0)</f>
        <v/>
      </c>
      <c r="J1496" s="11" t="n">
        <v>981630</v>
      </c>
      <c r="K1496">
        <f>VLOOKUP($N1496,매칭테이블!$G:$J,2,0)*H1496</f>
        <v/>
      </c>
      <c r="L1496">
        <f>K1496-VLOOKUP($N1496,매칭테이블!$G:$J,3,0)*K1496</f>
        <v/>
      </c>
      <c r="M1496">
        <f>VLOOKUP($N1496,매칭테이블!$G:$J,4,0)*H1496</f>
        <v/>
      </c>
      <c r="N1496">
        <f>F1496&amp;E1496&amp;G1496&amp;I1496</f>
        <v/>
      </c>
    </row>
    <row r="1497" hidden="1" customFormat="1" s="133">
      <c r="B1497" s="150" t="n">
        <v>44004</v>
      </c>
      <c r="C1497" s="133">
        <f>TEXT(B1497,"aaa")</f>
        <v/>
      </c>
      <c r="D1497" s="133" t="inlineStr">
        <is>
          <t>페이스북/인스타그램</t>
        </is>
      </c>
      <c r="E1497" s="133">
        <f>VLOOKUP(G1497,매칭테이블!D:E,2,0)</f>
        <v/>
      </c>
      <c r="G1497" s="17">
        <f>VLOOKUP(A1497,'카페24 매칭'!B:C,2,0)</f>
        <v/>
      </c>
      <c r="J1497" s="11" t="n">
        <v>958828</v>
      </c>
      <c r="K1497">
        <f>VLOOKUP($N1497,매칭테이블!$G:$J,2,0)*H1497</f>
        <v/>
      </c>
      <c r="L1497">
        <f>K1497-VLOOKUP($N1497,매칭테이블!$G:$J,3,0)*K1497</f>
        <v/>
      </c>
      <c r="M1497">
        <f>VLOOKUP($N1497,매칭테이블!$G:$J,4,0)*H1497</f>
        <v/>
      </c>
      <c r="N1497">
        <f>F1497&amp;E1497&amp;G1497&amp;I1497</f>
        <v/>
      </c>
    </row>
    <row r="1498" hidden="1" customFormat="1" s="133">
      <c r="B1498" s="150" t="n">
        <v>44005</v>
      </c>
      <c r="C1498" s="133">
        <f>TEXT(B1498,"aaa")</f>
        <v/>
      </c>
      <c r="D1498" s="133" t="inlineStr">
        <is>
          <t>페이스북/인스타그램</t>
        </is>
      </c>
      <c r="E1498" s="133">
        <f>VLOOKUP(G1498,매칭테이블!D:E,2,0)</f>
        <v/>
      </c>
      <c r="G1498" s="17">
        <f>VLOOKUP(A1498,'카페24 매칭'!B:C,2,0)</f>
        <v/>
      </c>
      <c r="J1498" s="11" t="n">
        <v>984741</v>
      </c>
      <c r="K1498">
        <f>VLOOKUP($N1498,매칭테이블!$G:$J,2,0)*H1498</f>
        <v/>
      </c>
      <c r="L1498">
        <f>K1498-VLOOKUP($N1498,매칭테이블!$G:$J,3,0)*K1498</f>
        <v/>
      </c>
      <c r="M1498">
        <f>VLOOKUP($N1498,매칭테이블!$G:$J,4,0)*H1498</f>
        <v/>
      </c>
      <c r="N1498">
        <f>F1498&amp;E1498&amp;G1498&amp;I1498</f>
        <v/>
      </c>
    </row>
    <row r="1499" hidden="1" customFormat="1" s="133">
      <c r="B1499" s="150" t="n">
        <v>44006</v>
      </c>
      <c r="C1499" s="133">
        <f>TEXT(B1499,"aaa")</f>
        <v/>
      </c>
      <c r="D1499" s="133" t="inlineStr">
        <is>
          <t>페이스북/인스타그램</t>
        </is>
      </c>
      <c r="E1499" s="133">
        <f>VLOOKUP(G1499,매칭테이블!D:E,2,0)</f>
        <v/>
      </c>
      <c r="G1499" s="17">
        <f>VLOOKUP(A1499,'카페24 매칭'!B:C,2,0)</f>
        <v/>
      </c>
      <c r="J1499" s="11" t="n">
        <v>957482</v>
      </c>
      <c r="K1499">
        <f>VLOOKUP($N1499,매칭테이블!$G:$J,2,0)*H1499</f>
        <v/>
      </c>
      <c r="L1499">
        <f>K1499-VLOOKUP($N1499,매칭테이블!$G:$J,3,0)*K1499</f>
        <v/>
      </c>
      <c r="M1499">
        <f>VLOOKUP($N1499,매칭테이블!$G:$J,4,0)*H1499</f>
        <v/>
      </c>
      <c r="N1499">
        <f>F1499&amp;E1499&amp;G1499&amp;I1499</f>
        <v/>
      </c>
    </row>
    <row r="1500" hidden="1" customFormat="1" s="133">
      <c r="B1500" s="150" t="n">
        <v>44007</v>
      </c>
      <c r="C1500" s="133">
        <f>TEXT(B1500,"aaa")</f>
        <v/>
      </c>
      <c r="D1500" s="133" t="inlineStr">
        <is>
          <t>페이스북/인스타그램</t>
        </is>
      </c>
      <c r="E1500" s="133">
        <f>VLOOKUP(G1500,매칭테이블!D:E,2,0)</f>
        <v/>
      </c>
      <c r="G1500" s="17">
        <f>VLOOKUP(A1500,'카페24 매칭'!B:C,2,0)</f>
        <v/>
      </c>
      <c r="J1500" s="11" t="n">
        <v>955821</v>
      </c>
      <c r="K1500">
        <f>VLOOKUP($N1500,매칭테이블!$G:$J,2,0)*H1500</f>
        <v/>
      </c>
      <c r="L1500">
        <f>K1500-VLOOKUP($N1500,매칭테이블!$G:$J,3,0)*K1500</f>
        <v/>
      </c>
      <c r="M1500">
        <f>VLOOKUP($N1500,매칭테이블!$G:$J,4,0)*H1500</f>
        <v/>
      </c>
      <c r="N1500">
        <f>F1500&amp;E1500&amp;G1500&amp;I1500</f>
        <v/>
      </c>
    </row>
    <row r="1501" hidden="1" customFormat="1" s="133">
      <c r="B1501" s="150" t="n">
        <v>44008</v>
      </c>
      <c r="C1501" s="133">
        <f>TEXT(B1501,"aaa")</f>
        <v/>
      </c>
      <c r="D1501" s="133" t="inlineStr">
        <is>
          <t>페이스북/인스타그램</t>
        </is>
      </c>
      <c r="E1501" s="133">
        <f>VLOOKUP(G1501,매칭테이블!D:E,2,0)</f>
        <v/>
      </c>
      <c r="G1501" s="17">
        <f>VLOOKUP(A1501,'카페24 매칭'!B:C,2,0)</f>
        <v/>
      </c>
      <c r="J1501" s="11" t="n">
        <v>971434</v>
      </c>
      <c r="K1501">
        <f>VLOOKUP($N1501,매칭테이블!$G:$J,2,0)*H1501</f>
        <v/>
      </c>
      <c r="L1501">
        <f>K1501-VLOOKUP($N1501,매칭테이블!$G:$J,3,0)*K1501</f>
        <v/>
      </c>
      <c r="M1501">
        <f>VLOOKUP($N1501,매칭테이블!$G:$J,4,0)*H1501</f>
        <v/>
      </c>
      <c r="N1501">
        <f>F1501&amp;E1501&amp;G1501&amp;I1501</f>
        <v/>
      </c>
    </row>
    <row r="1502" hidden="1" customFormat="1" s="133">
      <c r="B1502" s="150" t="n">
        <v>44009</v>
      </c>
      <c r="C1502" s="133">
        <f>TEXT(B1502,"aaa")</f>
        <v/>
      </c>
      <c r="D1502" s="133" t="inlineStr">
        <is>
          <t>페이스북/인스타그램</t>
        </is>
      </c>
      <c r="E1502" s="133">
        <f>VLOOKUP(G1502,매칭테이블!D:E,2,0)</f>
        <v/>
      </c>
      <c r="G1502" s="17">
        <f>VLOOKUP(A1502,'카페24 매칭'!B:C,2,0)</f>
        <v/>
      </c>
      <c r="J1502" s="11" t="n">
        <v>1050035</v>
      </c>
      <c r="K1502">
        <f>VLOOKUP($N1502,매칭테이블!$G:$J,2,0)*H1502</f>
        <v/>
      </c>
      <c r="L1502">
        <f>K1502-VLOOKUP($N1502,매칭테이블!$G:$J,3,0)*K1502</f>
        <v/>
      </c>
      <c r="M1502">
        <f>VLOOKUP($N1502,매칭테이블!$G:$J,4,0)*H1502</f>
        <v/>
      </c>
      <c r="N1502">
        <f>F1502&amp;E1502&amp;G1502&amp;I1502</f>
        <v/>
      </c>
    </row>
    <row r="1503" hidden="1" customFormat="1" s="133">
      <c r="B1503" s="150" t="n">
        <v>44010</v>
      </c>
      <c r="C1503" s="133">
        <f>TEXT(B1503,"aaa")</f>
        <v/>
      </c>
      <c r="D1503" s="133" t="inlineStr">
        <is>
          <t>페이스북/인스타그램</t>
        </is>
      </c>
      <c r="E1503" s="133">
        <f>VLOOKUP(G1503,매칭테이블!D:E,2,0)</f>
        <v/>
      </c>
      <c r="G1503" s="17">
        <f>VLOOKUP(A1503,'카페24 매칭'!B:C,2,0)</f>
        <v/>
      </c>
      <c r="J1503" s="11" t="n">
        <v>983009</v>
      </c>
      <c r="K1503">
        <f>VLOOKUP($N1503,매칭테이블!$G:$J,2,0)*H1503</f>
        <v/>
      </c>
      <c r="L1503">
        <f>K1503-VLOOKUP($N1503,매칭테이블!$G:$J,3,0)*K1503</f>
        <v/>
      </c>
      <c r="M1503">
        <f>VLOOKUP($N1503,매칭테이블!$G:$J,4,0)*H1503</f>
        <v/>
      </c>
      <c r="N1503">
        <f>F1503&amp;E1503&amp;G1503&amp;I1503</f>
        <v/>
      </c>
    </row>
    <row r="1504" hidden="1" customFormat="1" s="133">
      <c r="B1504" s="150" t="n">
        <v>44011</v>
      </c>
      <c r="C1504" s="133">
        <f>TEXT(B1504,"aaa")</f>
        <v/>
      </c>
      <c r="D1504" s="133" t="inlineStr">
        <is>
          <t>페이스북/인스타그램</t>
        </is>
      </c>
      <c r="E1504" s="133">
        <f>VLOOKUP(G1504,매칭테이블!D:E,2,0)</f>
        <v/>
      </c>
      <c r="G1504" s="17">
        <f>VLOOKUP(A1504,'카페24 매칭'!B:C,2,0)</f>
        <v/>
      </c>
      <c r="J1504" s="11" t="n">
        <v>864619</v>
      </c>
      <c r="K1504">
        <f>VLOOKUP($N1504,매칭테이블!$G:$J,2,0)*H1504</f>
        <v/>
      </c>
      <c r="L1504">
        <f>K1504-VLOOKUP($N1504,매칭테이블!$G:$J,3,0)*K1504</f>
        <v/>
      </c>
      <c r="M1504">
        <f>VLOOKUP($N1504,매칭테이블!$G:$J,4,0)*H1504</f>
        <v/>
      </c>
      <c r="N1504">
        <f>F1504&amp;E1504&amp;G1504&amp;I1504</f>
        <v/>
      </c>
    </row>
    <row r="1505" hidden="1" customFormat="1" s="133">
      <c r="B1505" s="150" t="n">
        <v>44012</v>
      </c>
      <c r="C1505" s="133">
        <f>TEXT(B1505,"aaa")</f>
        <v/>
      </c>
      <c r="D1505" s="133" t="inlineStr">
        <is>
          <t>페이스북/인스타그램</t>
        </is>
      </c>
      <c r="E1505" s="133">
        <f>VLOOKUP(G1505,매칭테이블!D:E,2,0)</f>
        <v/>
      </c>
      <c r="G1505" s="17">
        <f>VLOOKUP(A1505,'카페24 매칭'!B:C,2,0)</f>
        <v/>
      </c>
      <c r="J1505" s="11" t="n">
        <v>589284</v>
      </c>
      <c r="K1505">
        <f>VLOOKUP($N1505,매칭테이블!$G:$J,2,0)*H1505</f>
        <v/>
      </c>
      <c r="L1505">
        <f>K1505-VLOOKUP($N1505,매칭테이블!$G:$J,3,0)*K1505</f>
        <v/>
      </c>
      <c r="M1505">
        <f>VLOOKUP($N1505,매칭테이블!$G:$J,4,0)*H1505</f>
        <v/>
      </c>
      <c r="N1505">
        <f>F1505&amp;E1505&amp;G1505&amp;I1505</f>
        <v/>
      </c>
    </row>
    <row r="1506" hidden="1" customFormat="1" s="133">
      <c r="B1506" s="150" t="n">
        <v>44013</v>
      </c>
      <c r="C1506" s="133">
        <f>TEXT(B1506,"aaa")</f>
        <v/>
      </c>
      <c r="D1506" s="133" t="inlineStr">
        <is>
          <t>페이스북/인스타그램</t>
        </is>
      </c>
      <c r="E1506" s="133">
        <f>VLOOKUP(G1506,매칭테이블!D:E,2,0)</f>
        <v/>
      </c>
      <c r="G1506" s="17">
        <f>VLOOKUP(A1506,'카페24 매칭'!B:C,2,0)</f>
        <v/>
      </c>
      <c r="J1506" s="11" t="n">
        <v>475294</v>
      </c>
      <c r="K1506">
        <f>VLOOKUP($N1506,매칭테이블!$G:$J,2,0)*H1506</f>
        <v/>
      </c>
      <c r="L1506">
        <f>K1506-VLOOKUP($N1506,매칭테이블!$G:$J,3,0)*K1506</f>
        <v/>
      </c>
      <c r="M1506">
        <f>VLOOKUP($N1506,매칭테이블!$G:$J,4,0)*H1506</f>
        <v/>
      </c>
      <c r="N1506">
        <f>F1506&amp;E1506&amp;G1506&amp;I1506</f>
        <v/>
      </c>
    </row>
    <row r="1507" hidden="1" customFormat="1" s="133">
      <c r="B1507" s="150" t="n">
        <v>44014</v>
      </c>
      <c r="C1507" s="133">
        <f>TEXT(B1507,"aaa")</f>
        <v/>
      </c>
      <c r="D1507" s="133" t="inlineStr">
        <is>
          <t>페이스북/인스타그램</t>
        </is>
      </c>
      <c r="E1507" s="133">
        <f>VLOOKUP(G1507,매칭테이블!D:E,2,0)</f>
        <v/>
      </c>
      <c r="G1507" s="17">
        <f>VLOOKUP(A1507,'카페24 매칭'!B:C,2,0)</f>
        <v/>
      </c>
      <c r="J1507" s="11" t="n">
        <v>460614</v>
      </c>
      <c r="K1507">
        <f>VLOOKUP($N1507,매칭테이블!$G:$J,2,0)*H1507</f>
        <v/>
      </c>
      <c r="L1507">
        <f>K1507-VLOOKUP($N1507,매칭테이블!$G:$J,3,0)*K1507</f>
        <v/>
      </c>
      <c r="M1507">
        <f>VLOOKUP($N1507,매칭테이블!$G:$J,4,0)*H1507</f>
        <v/>
      </c>
      <c r="N1507">
        <f>F1507&amp;E1507&amp;G1507&amp;I1507</f>
        <v/>
      </c>
    </row>
    <row r="1508" hidden="1" customFormat="1" s="133">
      <c r="B1508" s="150" t="n">
        <v>44015</v>
      </c>
      <c r="C1508" s="133">
        <f>TEXT(B1508,"aaa")</f>
        <v/>
      </c>
      <c r="D1508" s="133" t="inlineStr">
        <is>
          <t>페이스북/인스타그램</t>
        </is>
      </c>
      <c r="E1508" s="133">
        <f>VLOOKUP(G1508,매칭테이블!D:E,2,0)</f>
        <v/>
      </c>
      <c r="G1508" s="17">
        <f>VLOOKUP(A1508,'카페24 매칭'!B:C,2,0)</f>
        <v/>
      </c>
      <c r="J1508" s="11" t="n">
        <v>407525</v>
      </c>
      <c r="K1508">
        <f>VLOOKUP($N1508,매칭테이블!$G:$J,2,0)*H1508</f>
        <v/>
      </c>
      <c r="L1508">
        <f>K1508-VLOOKUP($N1508,매칭테이블!$G:$J,3,0)*K1508</f>
        <v/>
      </c>
      <c r="M1508">
        <f>VLOOKUP($N1508,매칭테이블!$G:$J,4,0)*H1508</f>
        <v/>
      </c>
      <c r="N1508">
        <f>F1508&amp;E1508&amp;G1508&amp;I1508</f>
        <v/>
      </c>
    </row>
    <row r="1509" hidden="1" customFormat="1" s="133">
      <c r="B1509" s="150" t="n">
        <v>44016</v>
      </c>
      <c r="C1509" s="133">
        <f>TEXT(B1509,"aaa")</f>
        <v/>
      </c>
      <c r="D1509" s="133" t="inlineStr">
        <is>
          <t>페이스북/인스타그램</t>
        </is>
      </c>
      <c r="E1509" s="133">
        <f>VLOOKUP(G1509,매칭테이블!D:E,2,0)</f>
        <v/>
      </c>
      <c r="G1509" s="17">
        <f>VLOOKUP(A1509,'카페24 매칭'!B:C,2,0)</f>
        <v/>
      </c>
      <c r="J1509" s="11" t="n">
        <v>297970</v>
      </c>
      <c r="K1509">
        <f>VLOOKUP($N1509,매칭테이블!$G:$J,2,0)*H1509</f>
        <v/>
      </c>
      <c r="L1509">
        <f>K1509-VLOOKUP($N1509,매칭테이블!$G:$J,3,0)*K1509</f>
        <v/>
      </c>
      <c r="M1509">
        <f>VLOOKUP($N1509,매칭테이블!$G:$J,4,0)*H1509</f>
        <v/>
      </c>
      <c r="N1509">
        <f>F1509&amp;E1509&amp;G1509&amp;I1509</f>
        <v/>
      </c>
    </row>
    <row r="1510" hidden="1" customFormat="1" s="133">
      <c r="B1510" s="150" t="n">
        <v>44017</v>
      </c>
      <c r="C1510" s="133">
        <f>TEXT(B1510,"aaa")</f>
        <v/>
      </c>
      <c r="D1510" s="133" t="inlineStr">
        <is>
          <t>페이스북/인스타그램</t>
        </is>
      </c>
      <c r="E1510" s="133">
        <f>VLOOKUP(G1510,매칭테이블!D:E,2,0)</f>
        <v/>
      </c>
      <c r="G1510" s="17">
        <f>VLOOKUP(A1510,'카페24 매칭'!B:C,2,0)</f>
        <v/>
      </c>
      <c r="J1510" s="11" t="n">
        <v>442737</v>
      </c>
      <c r="K1510">
        <f>VLOOKUP($N1510,매칭테이블!$G:$J,2,0)*H1510</f>
        <v/>
      </c>
      <c r="L1510">
        <f>K1510-VLOOKUP($N1510,매칭테이블!$G:$J,3,0)*K1510</f>
        <v/>
      </c>
      <c r="M1510">
        <f>VLOOKUP($N1510,매칭테이블!$G:$J,4,0)*H1510</f>
        <v/>
      </c>
      <c r="N1510">
        <f>F1510&amp;E1510&amp;G1510&amp;I1510</f>
        <v/>
      </c>
    </row>
    <row r="1511" hidden="1" customFormat="1" s="133">
      <c r="B1511" s="150" t="n">
        <v>44018</v>
      </c>
      <c r="C1511" s="133">
        <f>TEXT(B1511,"aaa")</f>
        <v/>
      </c>
      <c r="D1511" s="133" t="inlineStr">
        <is>
          <t>페이스북/인스타그램</t>
        </is>
      </c>
      <c r="E1511" s="133">
        <f>VLOOKUP(G1511,매칭테이블!D:E,2,0)</f>
        <v/>
      </c>
      <c r="G1511" s="17">
        <f>VLOOKUP(A1511,'카페24 매칭'!B:C,2,0)</f>
        <v/>
      </c>
      <c r="J1511" s="11" t="n">
        <v>507581</v>
      </c>
      <c r="K1511">
        <f>VLOOKUP($N1511,매칭테이블!$G:$J,2,0)*H1511</f>
        <v/>
      </c>
      <c r="L1511">
        <f>K1511-VLOOKUP($N1511,매칭테이블!$G:$J,3,0)*K1511</f>
        <v/>
      </c>
      <c r="M1511">
        <f>VLOOKUP($N1511,매칭테이블!$G:$J,4,0)*H1511</f>
        <v/>
      </c>
      <c r="N1511">
        <f>F1511&amp;E1511&amp;G1511&amp;I1511</f>
        <v/>
      </c>
    </row>
    <row r="1512" hidden="1" customFormat="1" s="133">
      <c r="B1512" s="150" t="n">
        <v>44019</v>
      </c>
      <c r="C1512" s="133">
        <f>TEXT(B1512,"aaa")</f>
        <v/>
      </c>
      <c r="D1512" s="133" t="inlineStr">
        <is>
          <t>페이스북/인스타그램</t>
        </is>
      </c>
      <c r="E1512" s="133">
        <f>VLOOKUP(G1512,매칭테이블!D:E,2,0)</f>
        <v/>
      </c>
      <c r="G1512" s="17">
        <f>VLOOKUP(A1512,'카페24 매칭'!B:C,2,0)</f>
        <v/>
      </c>
      <c r="J1512" s="11" t="n">
        <v>493234</v>
      </c>
      <c r="K1512">
        <f>VLOOKUP($N1512,매칭테이블!$G:$J,2,0)*H1512</f>
        <v/>
      </c>
      <c r="L1512">
        <f>K1512-VLOOKUP($N1512,매칭테이블!$G:$J,3,0)*K1512</f>
        <v/>
      </c>
      <c r="M1512">
        <f>VLOOKUP($N1512,매칭테이블!$G:$J,4,0)*H1512</f>
        <v/>
      </c>
      <c r="N1512">
        <f>F1512&amp;E1512&amp;G1512&amp;I1512</f>
        <v/>
      </c>
    </row>
    <row r="1513" hidden="1" customFormat="1" s="133">
      <c r="B1513" s="150" t="n">
        <v>44020</v>
      </c>
      <c r="C1513" s="133">
        <f>TEXT(B1513,"aaa")</f>
        <v/>
      </c>
      <c r="D1513" s="133" t="inlineStr">
        <is>
          <t>페이스북/인스타그램</t>
        </is>
      </c>
      <c r="E1513" s="133">
        <f>VLOOKUP(G1513,매칭테이블!D:E,2,0)</f>
        <v/>
      </c>
      <c r="G1513" s="17">
        <f>VLOOKUP(A1513,'카페24 매칭'!B:C,2,0)</f>
        <v/>
      </c>
      <c r="J1513" s="11" t="n">
        <v>410599</v>
      </c>
      <c r="K1513">
        <f>VLOOKUP($N1513,매칭테이블!$G:$J,2,0)*H1513</f>
        <v/>
      </c>
      <c r="L1513">
        <f>K1513-VLOOKUP($N1513,매칭테이블!$G:$J,3,0)*K1513</f>
        <v/>
      </c>
      <c r="M1513">
        <f>VLOOKUP($N1513,매칭테이블!$G:$J,4,0)*H1513</f>
        <v/>
      </c>
      <c r="N1513">
        <f>F1513&amp;E1513&amp;G1513&amp;I1513</f>
        <v/>
      </c>
    </row>
    <row r="1514" hidden="1" customFormat="1" s="133">
      <c r="B1514" s="150" t="n">
        <v>44021</v>
      </c>
      <c r="C1514" s="133">
        <f>TEXT(B1514,"aaa")</f>
        <v/>
      </c>
      <c r="D1514" s="133" t="inlineStr">
        <is>
          <t>페이스북/인스타그램</t>
        </is>
      </c>
      <c r="E1514" s="133">
        <f>VLOOKUP(G1514,매칭테이블!D:E,2,0)</f>
        <v/>
      </c>
      <c r="G1514" s="17">
        <f>VLOOKUP(A1514,'카페24 매칭'!B:C,2,0)</f>
        <v/>
      </c>
      <c r="J1514" s="11" t="n">
        <v>432117</v>
      </c>
      <c r="K1514">
        <f>VLOOKUP($N1514,매칭테이블!$G:$J,2,0)*H1514</f>
        <v/>
      </c>
      <c r="L1514">
        <f>K1514-VLOOKUP($N1514,매칭테이블!$G:$J,3,0)*K1514</f>
        <v/>
      </c>
      <c r="M1514">
        <f>VLOOKUP($N1514,매칭테이블!$G:$J,4,0)*H1514</f>
        <v/>
      </c>
      <c r="N1514">
        <f>F1514&amp;E1514&amp;G1514&amp;I1514</f>
        <v/>
      </c>
    </row>
    <row r="1515" hidden="1" customFormat="1" s="133">
      <c r="B1515" s="150" t="n">
        <v>44022</v>
      </c>
      <c r="C1515" s="133">
        <f>TEXT(B1515,"aaa")</f>
        <v/>
      </c>
      <c r="D1515" s="133" t="inlineStr">
        <is>
          <t>페이스북/인스타그램</t>
        </is>
      </c>
      <c r="E1515" s="133">
        <f>VLOOKUP(G1515,매칭테이블!D:E,2,0)</f>
        <v/>
      </c>
      <c r="G1515" s="17">
        <f>VLOOKUP(A1515,'카페24 매칭'!B:C,2,0)</f>
        <v/>
      </c>
      <c r="J1515" s="11" t="n">
        <v>475119</v>
      </c>
      <c r="K1515">
        <f>VLOOKUP($N1515,매칭테이블!$G:$J,2,0)*H1515</f>
        <v/>
      </c>
      <c r="L1515">
        <f>K1515-VLOOKUP($N1515,매칭테이블!$G:$J,3,0)*K1515</f>
        <v/>
      </c>
      <c r="M1515">
        <f>VLOOKUP($N1515,매칭테이블!$G:$J,4,0)*H1515</f>
        <v/>
      </c>
      <c r="N1515">
        <f>F1515&amp;E1515&amp;G1515&amp;I1515</f>
        <v/>
      </c>
    </row>
    <row r="1516" hidden="1" customFormat="1" s="133">
      <c r="B1516" s="150" t="n">
        <v>44023</v>
      </c>
      <c r="C1516" s="133">
        <f>TEXT(B1516,"aaa")</f>
        <v/>
      </c>
      <c r="D1516" s="133" t="inlineStr">
        <is>
          <t>페이스북/인스타그램</t>
        </is>
      </c>
      <c r="E1516" s="133">
        <f>VLOOKUP(G1516,매칭테이블!D:E,2,0)</f>
        <v/>
      </c>
      <c r="G1516" s="17">
        <f>VLOOKUP(A1516,'카페24 매칭'!B:C,2,0)</f>
        <v/>
      </c>
      <c r="J1516" s="11" t="n">
        <v>336260</v>
      </c>
      <c r="K1516">
        <f>VLOOKUP($N1516,매칭테이블!$G:$J,2,0)*H1516</f>
        <v/>
      </c>
      <c r="L1516">
        <f>K1516-VLOOKUP($N1516,매칭테이블!$G:$J,3,0)*K1516</f>
        <v/>
      </c>
      <c r="M1516">
        <f>VLOOKUP($N1516,매칭테이블!$G:$J,4,0)*H1516</f>
        <v/>
      </c>
      <c r="N1516">
        <f>F1516&amp;E1516&amp;G1516&amp;I1516</f>
        <v/>
      </c>
    </row>
    <row r="1517" hidden="1" customFormat="1" s="133">
      <c r="B1517" s="150" t="n">
        <v>44024</v>
      </c>
      <c r="C1517" s="133">
        <f>TEXT(B1517,"aaa")</f>
        <v/>
      </c>
      <c r="D1517" s="133" t="inlineStr">
        <is>
          <t>페이스북/인스타그램</t>
        </is>
      </c>
      <c r="E1517" s="133">
        <f>VLOOKUP(G1517,매칭테이블!D:E,2,0)</f>
        <v/>
      </c>
      <c r="G1517" s="17">
        <f>VLOOKUP(A1517,'카페24 매칭'!B:C,2,0)</f>
        <v/>
      </c>
      <c r="J1517" s="11" t="n">
        <v>683454</v>
      </c>
      <c r="K1517">
        <f>VLOOKUP($N1517,매칭테이블!$G:$J,2,0)*H1517</f>
        <v/>
      </c>
      <c r="L1517">
        <f>K1517-VLOOKUP($N1517,매칭테이블!$G:$J,3,0)*K1517</f>
        <v/>
      </c>
      <c r="M1517">
        <f>VLOOKUP($N1517,매칭테이블!$G:$J,4,0)*H1517</f>
        <v/>
      </c>
      <c r="N1517">
        <f>F1517&amp;E1517&amp;G1517&amp;I1517</f>
        <v/>
      </c>
    </row>
    <row r="1518" hidden="1" customFormat="1" s="133">
      <c r="B1518" s="150" t="n">
        <v>44025</v>
      </c>
      <c r="C1518" s="133">
        <f>TEXT(B1518,"aaa")</f>
        <v/>
      </c>
      <c r="D1518" s="133" t="inlineStr">
        <is>
          <t>페이스북/인스타그램</t>
        </is>
      </c>
      <c r="E1518" s="133">
        <f>VLOOKUP(G1518,매칭테이블!D:E,2,0)</f>
        <v/>
      </c>
      <c r="G1518" s="17">
        <f>VLOOKUP(A1518,'카페24 매칭'!B:C,2,0)</f>
        <v/>
      </c>
      <c r="J1518" s="11" t="n">
        <v>748942</v>
      </c>
      <c r="K1518">
        <f>VLOOKUP($N1518,매칭테이블!$G:$J,2,0)*H1518</f>
        <v/>
      </c>
      <c r="L1518">
        <f>K1518-VLOOKUP($N1518,매칭테이블!$G:$J,3,0)*K1518</f>
        <v/>
      </c>
      <c r="M1518">
        <f>VLOOKUP($N1518,매칭테이블!$G:$J,4,0)*H1518</f>
        <v/>
      </c>
      <c r="N1518">
        <f>F1518&amp;E1518&amp;G1518&amp;I1518</f>
        <v/>
      </c>
    </row>
    <row r="1519" hidden="1" customFormat="1" s="133">
      <c r="B1519" s="150" t="n">
        <v>44026</v>
      </c>
      <c r="C1519" s="133">
        <f>TEXT(B1519,"aaa")</f>
        <v/>
      </c>
      <c r="D1519" s="133" t="inlineStr">
        <is>
          <t>페이스북/인스타그램</t>
        </is>
      </c>
      <c r="E1519" s="133">
        <f>VLOOKUP(G1519,매칭테이블!D:E,2,0)</f>
        <v/>
      </c>
      <c r="G1519" s="17">
        <f>VLOOKUP(A1519,'카페24 매칭'!B:C,2,0)</f>
        <v/>
      </c>
      <c r="J1519" s="11" t="n">
        <v>1193212</v>
      </c>
      <c r="K1519">
        <f>VLOOKUP($N1519,매칭테이블!$G:$J,2,0)*H1519</f>
        <v/>
      </c>
      <c r="L1519">
        <f>K1519-VLOOKUP($N1519,매칭테이블!$G:$J,3,0)*K1519</f>
        <v/>
      </c>
      <c r="M1519">
        <f>VLOOKUP($N1519,매칭테이블!$G:$J,4,0)*H1519</f>
        <v/>
      </c>
      <c r="N1519">
        <f>F1519&amp;E1519&amp;G1519&amp;I1519</f>
        <v/>
      </c>
    </row>
    <row r="1520" hidden="1" customFormat="1" s="133">
      <c r="B1520" s="150" t="n">
        <v>44027</v>
      </c>
      <c r="C1520" s="133">
        <f>TEXT(B1520,"aaa")</f>
        <v/>
      </c>
      <c r="D1520" s="133" t="inlineStr">
        <is>
          <t>페이스북/인스타그램</t>
        </is>
      </c>
      <c r="E1520" s="133">
        <f>VLOOKUP(G1520,매칭테이블!D:E,2,0)</f>
        <v/>
      </c>
      <c r="G1520" s="17">
        <f>VLOOKUP(A1520,'카페24 매칭'!B:C,2,0)</f>
        <v/>
      </c>
      <c r="J1520" s="11" t="n">
        <v>907765</v>
      </c>
      <c r="K1520">
        <f>VLOOKUP($N1520,매칭테이블!$G:$J,2,0)*H1520</f>
        <v/>
      </c>
      <c r="L1520">
        <f>K1520-VLOOKUP($N1520,매칭테이블!$G:$J,3,0)*K1520</f>
        <v/>
      </c>
      <c r="M1520">
        <f>VLOOKUP($N1520,매칭테이블!$G:$J,4,0)*H1520</f>
        <v/>
      </c>
      <c r="N1520">
        <f>F1520&amp;E1520&amp;G1520&amp;I1520</f>
        <v/>
      </c>
    </row>
    <row r="1521" hidden="1" customFormat="1" s="133">
      <c r="B1521" s="150" t="n">
        <v>44028</v>
      </c>
      <c r="C1521" s="133">
        <f>TEXT(B1521,"aaa")</f>
        <v/>
      </c>
      <c r="D1521" s="133" t="inlineStr">
        <is>
          <t>페이스북/인스타그램</t>
        </is>
      </c>
      <c r="E1521" s="133">
        <f>VLOOKUP(G1521,매칭테이블!D:E,2,0)</f>
        <v/>
      </c>
      <c r="G1521" s="17">
        <f>VLOOKUP(A1521,'카페24 매칭'!B:C,2,0)</f>
        <v/>
      </c>
      <c r="J1521" s="11" t="n">
        <v>677537</v>
      </c>
      <c r="K1521">
        <f>VLOOKUP($N1521,매칭테이블!$G:$J,2,0)*H1521</f>
        <v/>
      </c>
      <c r="L1521">
        <f>K1521-VLOOKUP($N1521,매칭테이블!$G:$J,3,0)*K1521</f>
        <v/>
      </c>
      <c r="M1521">
        <f>VLOOKUP($N1521,매칭테이블!$G:$J,4,0)*H1521</f>
        <v/>
      </c>
      <c r="N1521">
        <f>F1521&amp;E1521&amp;G1521&amp;I1521</f>
        <v/>
      </c>
    </row>
    <row r="1522" hidden="1" customFormat="1" s="133">
      <c r="B1522" s="150" t="n">
        <v>44029</v>
      </c>
      <c r="C1522" s="133">
        <f>TEXT(B1522,"aaa")</f>
        <v/>
      </c>
      <c r="D1522" s="133" t="inlineStr">
        <is>
          <t>페이스북/인스타그램</t>
        </is>
      </c>
      <c r="E1522" s="133">
        <f>VLOOKUP(G1522,매칭테이블!D:E,2,0)</f>
        <v/>
      </c>
      <c r="G1522" s="17">
        <f>VLOOKUP(A1522,'카페24 매칭'!B:C,2,0)</f>
        <v/>
      </c>
      <c r="J1522" s="11" t="n">
        <v>505633</v>
      </c>
      <c r="K1522">
        <f>VLOOKUP($N1522,매칭테이블!$G:$J,2,0)*H1522</f>
        <v/>
      </c>
      <c r="L1522">
        <f>K1522-VLOOKUP($N1522,매칭테이블!$G:$J,3,0)*K1522</f>
        <v/>
      </c>
      <c r="M1522">
        <f>VLOOKUP($N1522,매칭테이블!$G:$J,4,0)*H1522</f>
        <v/>
      </c>
      <c r="N1522">
        <f>F1522&amp;E1522&amp;G1522&amp;I1522</f>
        <v/>
      </c>
    </row>
    <row r="1523" hidden="1" customFormat="1" s="133">
      <c r="B1523" s="150" t="n">
        <v>44030</v>
      </c>
      <c r="C1523" s="133">
        <f>TEXT(B1523,"aaa")</f>
        <v/>
      </c>
      <c r="D1523" s="133" t="inlineStr">
        <is>
          <t>페이스북/인스타그램</t>
        </is>
      </c>
      <c r="E1523" s="133">
        <f>VLOOKUP(G1523,매칭테이블!D:E,2,0)</f>
        <v/>
      </c>
      <c r="G1523" s="17">
        <f>VLOOKUP(A1523,'카페24 매칭'!B:C,2,0)</f>
        <v/>
      </c>
      <c r="J1523" s="11" t="n">
        <v>366610</v>
      </c>
      <c r="K1523">
        <f>VLOOKUP($N1523,매칭테이블!$G:$J,2,0)*H1523</f>
        <v/>
      </c>
      <c r="L1523">
        <f>K1523-VLOOKUP($N1523,매칭테이블!$G:$J,3,0)*K1523</f>
        <v/>
      </c>
      <c r="M1523">
        <f>VLOOKUP($N1523,매칭테이블!$G:$J,4,0)*H1523</f>
        <v/>
      </c>
      <c r="N1523">
        <f>F1523&amp;E1523&amp;G1523&amp;I1523</f>
        <v/>
      </c>
    </row>
    <row r="1524" hidden="1" customFormat="1" s="133">
      <c r="B1524" s="150" t="n">
        <v>44031</v>
      </c>
      <c r="C1524" s="133">
        <f>TEXT(B1524,"aaa")</f>
        <v/>
      </c>
      <c r="D1524" s="133" t="inlineStr">
        <is>
          <t>페이스북/인스타그램</t>
        </is>
      </c>
      <c r="E1524" s="133">
        <f>VLOOKUP(G1524,매칭테이블!D:E,2,0)</f>
        <v/>
      </c>
      <c r="G1524" s="17">
        <f>VLOOKUP(A1524,'카페24 매칭'!B:C,2,0)</f>
        <v/>
      </c>
      <c r="J1524" s="11" t="n">
        <v>499987</v>
      </c>
      <c r="K1524">
        <f>VLOOKUP($N1524,매칭테이블!$G:$J,2,0)*H1524</f>
        <v/>
      </c>
      <c r="L1524">
        <f>K1524-VLOOKUP($N1524,매칭테이블!$G:$J,3,0)*K1524</f>
        <v/>
      </c>
      <c r="M1524">
        <f>VLOOKUP($N1524,매칭테이블!$G:$J,4,0)*H1524</f>
        <v/>
      </c>
      <c r="N1524">
        <f>F1524&amp;E1524&amp;G1524&amp;I1524</f>
        <v/>
      </c>
    </row>
    <row r="1525" hidden="1" customFormat="1" s="133">
      <c r="B1525" s="150" t="n">
        <v>44032</v>
      </c>
      <c r="C1525" s="133">
        <f>TEXT(B1525,"aaa")</f>
        <v/>
      </c>
      <c r="D1525" s="133" t="inlineStr">
        <is>
          <t>페이스북/인스타그램</t>
        </is>
      </c>
      <c r="E1525" s="133">
        <f>VLOOKUP(G1525,매칭테이블!D:E,2,0)</f>
        <v/>
      </c>
      <c r="G1525" s="17">
        <f>VLOOKUP(A1525,'카페24 매칭'!B:C,2,0)</f>
        <v/>
      </c>
      <c r="J1525" s="11" t="n">
        <v>344181</v>
      </c>
      <c r="K1525">
        <f>VLOOKUP($N1525,매칭테이블!$G:$J,2,0)*H1525</f>
        <v/>
      </c>
      <c r="L1525">
        <f>K1525-VLOOKUP($N1525,매칭테이블!$G:$J,3,0)*K1525</f>
        <v/>
      </c>
      <c r="M1525">
        <f>VLOOKUP($N1525,매칭테이블!$G:$J,4,0)*H1525</f>
        <v/>
      </c>
      <c r="N1525">
        <f>F1525&amp;E1525&amp;G1525&amp;I1525</f>
        <v/>
      </c>
    </row>
    <row r="1526" hidden="1" customFormat="1" s="133">
      <c r="B1526" s="150" t="n">
        <v>43983</v>
      </c>
      <c r="C1526" s="133">
        <f>TEXT(B1526,"aaa")</f>
        <v/>
      </c>
      <c r="D1526" s="133" t="inlineStr">
        <is>
          <t>페이스북/인스타그램</t>
        </is>
      </c>
      <c r="E1526" s="133">
        <f>VLOOKUP(G1526,매칭테이블!D:E,2,0)</f>
        <v/>
      </c>
      <c r="G1526" s="17">
        <f>VLOOKUP(A1526,'카페24 매칭'!B:C,2,0)</f>
        <v/>
      </c>
      <c r="J1526" s="11" t="n">
        <v>230258</v>
      </c>
      <c r="K1526">
        <f>VLOOKUP($N1526,매칭테이블!$G:$J,2,0)*H1526</f>
        <v/>
      </c>
      <c r="L1526">
        <f>K1526-VLOOKUP($N1526,매칭테이블!$G:$J,3,0)*K1526</f>
        <v/>
      </c>
      <c r="M1526">
        <f>VLOOKUP($N1526,매칭테이블!$G:$J,4,0)*H1526</f>
        <v/>
      </c>
      <c r="N1526">
        <f>F1526&amp;E1526&amp;G1526&amp;I1526</f>
        <v/>
      </c>
    </row>
    <row r="1527" hidden="1" customFormat="1" s="133">
      <c r="B1527" s="150" t="n">
        <v>43984</v>
      </c>
      <c r="C1527" s="133">
        <f>TEXT(B1527,"aaa")</f>
        <v/>
      </c>
      <c r="D1527" s="133" t="inlineStr">
        <is>
          <t>페이스북/인스타그램</t>
        </is>
      </c>
      <c r="E1527" s="133">
        <f>VLOOKUP(G1527,매칭테이블!D:E,2,0)</f>
        <v/>
      </c>
      <c r="G1527" s="17">
        <f>VLOOKUP(A1527,'카페24 매칭'!B:C,2,0)</f>
        <v/>
      </c>
      <c r="J1527" s="11" t="n">
        <v>306777</v>
      </c>
      <c r="K1527">
        <f>VLOOKUP($N1527,매칭테이블!$G:$J,2,0)*H1527</f>
        <v/>
      </c>
      <c r="L1527">
        <f>K1527-VLOOKUP($N1527,매칭테이블!$G:$J,3,0)*K1527</f>
        <v/>
      </c>
      <c r="M1527">
        <f>VLOOKUP($N1527,매칭테이블!$G:$J,4,0)*H1527</f>
        <v/>
      </c>
      <c r="N1527">
        <f>F1527&amp;E1527&amp;G1527&amp;I1527</f>
        <v/>
      </c>
    </row>
    <row r="1528" hidden="1" customFormat="1" s="133">
      <c r="B1528" s="150" t="n">
        <v>43985</v>
      </c>
      <c r="C1528" s="133">
        <f>TEXT(B1528,"aaa")</f>
        <v/>
      </c>
      <c r="D1528" s="133" t="inlineStr">
        <is>
          <t>페이스북/인스타그램</t>
        </is>
      </c>
      <c r="E1528" s="133">
        <f>VLOOKUP(G1528,매칭테이블!D:E,2,0)</f>
        <v/>
      </c>
      <c r="G1528" s="17">
        <f>VLOOKUP(A1528,'카페24 매칭'!B:C,2,0)</f>
        <v/>
      </c>
      <c r="J1528" s="11" t="n">
        <v>349054</v>
      </c>
      <c r="K1528">
        <f>VLOOKUP($N1528,매칭테이블!$G:$J,2,0)*H1528</f>
        <v/>
      </c>
      <c r="L1528">
        <f>K1528-VLOOKUP($N1528,매칭테이블!$G:$J,3,0)*K1528</f>
        <v/>
      </c>
      <c r="M1528">
        <f>VLOOKUP($N1528,매칭테이블!$G:$J,4,0)*H1528</f>
        <v/>
      </c>
      <c r="N1528">
        <f>F1528&amp;E1528&amp;G1528&amp;I1528</f>
        <v/>
      </c>
    </row>
    <row r="1529" hidden="1" customFormat="1" s="133">
      <c r="B1529" s="150" t="n">
        <v>43986</v>
      </c>
      <c r="C1529" s="133">
        <f>TEXT(B1529,"aaa")</f>
        <v/>
      </c>
      <c r="D1529" s="133" t="inlineStr">
        <is>
          <t>페이스북/인스타그램</t>
        </is>
      </c>
      <c r="E1529" s="133">
        <f>VLOOKUP(G1529,매칭테이블!D:E,2,0)</f>
        <v/>
      </c>
      <c r="G1529" s="17">
        <f>VLOOKUP(A1529,'카페24 매칭'!B:C,2,0)</f>
        <v/>
      </c>
      <c r="J1529" s="11" t="n">
        <v>347887</v>
      </c>
      <c r="K1529">
        <f>VLOOKUP($N1529,매칭테이블!$G:$J,2,0)*H1529</f>
        <v/>
      </c>
      <c r="L1529">
        <f>K1529-VLOOKUP($N1529,매칭테이블!$G:$J,3,0)*K1529</f>
        <v/>
      </c>
      <c r="M1529">
        <f>VLOOKUP($N1529,매칭테이블!$G:$J,4,0)*H1529</f>
        <v/>
      </c>
      <c r="N1529">
        <f>F1529&amp;E1529&amp;G1529&amp;I1529</f>
        <v/>
      </c>
    </row>
    <row r="1530" hidden="1" customFormat="1" s="133">
      <c r="B1530" s="150" t="n">
        <v>43987</v>
      </c>
      <c r="C1530" s="133">
        <f>TEXT(B1530,"aaa")</f>
        <v/>
      </c>
      <c r="D1530" s="133" t="inlineStr">
        <is>
          <t>페이스북/인스타그램</t>
        </is>
      </c>
      <c r="E1530" s="133">
        <f>VLOOKUP(G1530,매칭테이블!D:E,2,0)</f>
        <v/>
      </c>
      <c r="G1530" s="17">
        <f>VLOOKUP(A1530,'카페24 매칭'!B:C,2,0)</f>
        <v/>
      </c>
      <c r="J1530" s="11" t="n">
        <v>288936</v>
      </c>
      <c r="K1530">
        <f>VLOOKUP($N1530,매칭테이블!$G:$J,2,0)*H1530</f>
        <v/>
      </c>
      <c r="L1530">
        <f>K1530-VLOOKUP($N1530,매칭테이블!$G:$J,3,0)*K1530</f>
        <v/>
      </c>
      <c r="M1530">
        <f>VLOOKUP($N1530,매칭테이블!$G:$J,4,0)*H1530</f>
        <v/>
      </c>
      <c r="N1530">
        <f>F1530&amp;E1530&amp;G1530&amp;I1530</f>
        <v/>
      </c>
    </row>
    <row r="1531" hidden="1" customFormat="1" s="133">
      <c r="B1531" s="150" t="n">
        <v>43988</v>
      </c>
      <c r="C1531" s="133">
        <f>TEXT(B1531,"aaa")</f>
        <v/>
      </c>
      <c r="D1531" s="133" t="inlineStr">
        <is>
          <t>페이스북/인스타그램</t>
        </is>
      </c>
      <c r="E1531" s="133">
        <f>VLOOKUP(G1531,매칭테이블!D:E,2,0)</f>
        <v/>
      </c>
      <c r="G1531" s="17">
        <f>VLOOKUP(A1531,'카페24 매칭'!B:C,2,0)</f>
        <v/>
      </c>
      <c r="J1531" s="11" t="n">
        <v>255359</v>
      </c>
      <c r="K1531">
        <f>VLOOKUP($N1531,매칭테이블!$G:$J,2,0)*H1531</f>
        <v/>
      </c>
      <c r="L1531">
        <f>K1531-VLOOKUP($N1531,매칭테이블!$G:$J,3,0)*K1531</f>
        <v/>
      </c>
      <c r="M1531">
        <f>VLOOKUP($N1531,매칭테이블!$G:$J,4,0)*H1531</f>
        <v/>
      </c>
      <c r="N1531">
        <f>F1531&amp;E1531&amp;G1531&amp;I1531</f>
        <v/>
      </c>
    </row>
    <row r="1532" hidden="1" customFormat="1" s="133">
      <c r="B1532" s="150" t="n">
        <v>43989</v>
      </c>
      <c r="C1532" s="133">
        <f>TEXT(B1532,"aaa")</f>
        <v/>
      </c>
      <c r="D1532" s="133" t="inlineStr">
        <is>
          <t>페이스북/인스타그램</t>
        </is>
      </c>
      <c r="E1532" s="133">
        <f>VLOOKUP(G1532,매칭테이블!D:E,2,0)</f>
        <v/>
      </c>
      <c r="G1532" s="17">
        <f>VLOOKUP(A1532,'카페24 매칭'!B:C,2,0)</f>
        <v/>
      </c>
      <c r="J1532" s="11" t="n">
        <v>251005</v>
      </c>
      <c r="K1532">
        <f>VLOOKUP($N1532,매칭테이블!$G:$J,2,0)*H1532</f>
        <v/>
      </c>
      <c r="L1532">
        <f>K1532-VLOOKUP($N1532,매칭테이블!$G:$J,3,0)*K1532</f>
        <v/>
      </c>
      <c r="M1532">
        <f>VLOOKUP($N1532,매칭테이블!$G:$J,4,0)*H1532</f>
        <v/>
      </c>
      <c r="N1532">
        <f>F1532&amp;E1532&amp;G1532&amp;I1532</f>
        <v/>
      </c>
    </row>
    <row r="1533" hidden="1" customFormat="1" s="133">
      <c r="B1533" s="150" t="n">
        <v>43990</v>
      </c>
      <c r="C1533" s="133">
        <f>TEXT(B1533,"aaa")</f>
        <v/>
      </c>
      <c r="D1533" s="133" t="inlineStr">
        <is>
          <t>페이스북/인스타그램</t>
        </is>
      </c>
      <c r="E1533" s="133">
        <f>VLOOKUP(G1533,매칭테이블!D:E,2,0)</f>
        <v/>
      </c>
      <c r="G1533" s="17">
        <f>VLOOKUP(A1533,'카페24 매칭'!B:C,2,0)</f>
        <v/>
      </c>
      <c r="J1533" s="11" t="n">
        <v>202755</v>
      </c>
      <c r="K1533">
        <f>VLOOKUP($N1533,매칭테이블!$G:$J,2,0)*H1533</f>
        <v/>
      </c>
      <c r="L1533">
        <f>K1533-VLOOKUP($N1533,매칭테이블!$G:$J,3,0)*K1533</f>
        <v/>
      </c>
      <c r="M1533">
        <f>VLOOKUP($N1533,매칭테이블!$G:$J,4,0)*H1533</f>
        <v/>
      </c>
      <c r="N1533">
        <f>F1533&amp;E1533&amp;G1533&amp;I1533</f>
        <v/>
      </c>
    </row>
    <row r="1534" hidden="1" customFormat="1" s="133">
      <c r="B1534" s="150" t="n">
        <v>43991</v>
      </c>
      <c r="C1534" s="133">
        <f>TEXT(B1534,"aaa")</f>
        <v/>
      </c>
      <c r="D1534" s="133" t="inlineStr">
        <is>
          <t>페이스북/인스타그램</t>
        </is>
      </c>
      <c r="E1534" s="133">
        <f>VLOOKUP(G1534,매칭테이블!D:E,2,0)</f>
        <v/>
      </c>
      <c r="G1534" s="17">
        <f>VLOOKUP(A1534,'카페24 매칭'!B:C,2,0)</f>
        <v/>
      </c>
      <c r="J1534" s="11" t="n">
        <v>191655</v>
      </c>
      <c r="K1534">
        <f>VLOOKUP($N1534,매칭테이블!$G:$J,2,0)*H1534</f>
        <v/>
      </c>
      <c r="L1534">
        <f>K1534-VLOOKUP($N1534,매칭테이블!$G:$J,3,0)*K1534</f>
        <v/>
      </c>
      <c r="M1534">
        <f>VLOOKUP($N1534,매칭테이블!$G:$J,4,0)*H1534</f>
        <v/>
      </c>
      <c r="N1534">
        <f>F1534&amp;E1534&amp;G1534&amp;I1534</f>
        <v/>
      </c>
    </row>
    <row r="1535" hidden="1" customFormat="1" s="133">
      <c r="B1535" s="150" t="n">
        <v>43992</v>
      </c>
      <c r="C1535" s="133">
        <f>TEXT(B1535,"aaa")</f>
        <v/>
      </c>
      <c r="D1535" s="133" t="inlineStr">
        <is>
          <t>페이스북/인스타그램</t>
        </is>
      </c>
      <c r="E1535" s="133">
        <f>VLOOKUP(G1535,매칭테이블!D:E,2,0)</f>
        <v/>
      </c>
      <c r="G1535" s="17">
        <f>VLOOKUP(A1535,'카페24 매칭'!B:C,2,0)</f>
        <v/>
      </c>
      <c r="J1535" s="11" t="n">
        <v>189906</v>
      </c>
      <c r="K1535">
        <f>VLOOKUP($N1535,매칭테이블!$G:$J,2,0)*H1535</f>
        <v/>
      </c>
      <c r="L1535">
        <f>K1535-VLOOKUP($N1535,매칭테이블!$G:$J,3,0)*K1535</f>
        <v/>
      </c>
      <c r="M1535">
        <f>VLOOKUP($N1535,매칭테이블!$G:$J,4,0)*H1535</f>
        <v/>
      </c>
      <c r="N1535">
        <f>F1535&amp;E1535&amp;G1535&amp;I1535</f>
        <v/>
      </c>
    </row>
    <row r="1536" hidden="1" customFormat="1" s="133">
      <c r="B1536" s="150" t="n">
        <v>43993</v>
      </c>
      <c r="C1536" s="133">
        <f>TEXT(B1536,"aaa")</f>
        <v/>
      </c>
      <c r="D1536" s="133" t="inlineStr">
        <is>
          <t>페이스북/인스타그램</t>
        </is>
      </c>
      <c r="E1536" s="133">
        <f>VLOOKUP(G1536,매칭테이블!D:E,2,0)</f>
        <v/>
      </c>
      <c r="G1536" s="17">
        <f>VLOOKUP(A1536,'카페24 매칭'!B:C,2,0)</f>
        <v/>
      </c>
      <c r="J1536" s="11" t="n">
        <v>194898</v>
      </c>
      <c r="K1536">
        <f>VLOOKUP($N1536,매칭테이블!$G:$J,2,0)*H1536</f>
        <v/>
      </c>
      <c r="L1536">
        <f>K1536-VLOOKUP($N1536,매칭테이블!$G:$J,3,0)*K1536</f>
        <v/>
      </c>
      <c r="M1536">
        <f>VLOOKUP($N1536,매칭테이블!$G:$J,4,0)*H1536</f>
        <v/>
      </c>
      <c r="N1536">
        <f>F1536&amp;E1536&amp;G1536&amp;I1536</f>
        <v/>
      </c>
    </row>
    <row r="1537" hidden="1" customFormat="1" s="133">
      <c r="B1537" s="150" t="n">
        <v>43994</v>
      </c>
      <c r="C1537" s="133">
        <f>TEXT(B1537,"aaa")</f>
        <v/>
      </c>
      <c r="D1537" s="133" t="inlineStr">
        <is>
          <t>페이스북/인스타그램</t>
        </is>
      </c>
      <c r="E1537" s="133">
        <f>VLOOKUP(G1537,매칭테이블!D:E,2,0)</f>
        <v/>
      </c>
      <c r="G1537" s="17">
        <f>VLOOKUP(A1537,'카페24 매칭'!B:C,2,0)</f>
        <v/>
      </c>
      <c r="J1537" s="11" t="n">
        <v>197022</v>
      </c>
      <c r="K1537">
        <f>VLOOKUP($N1537,매칭테이블!$G:$J,2,0)*H1537</f>
        <v/>
      </c>
      <c r="L1537">
        <f>K1537-VLOOKUP($N1537,매칭테이블!$G:$J,3,0)*K1537</f>
        <v/>
      </c>
      <c r="M1537">
        <f>VLOOKUP($N1537,매칭테이블!$G:$J,4,0)*H1537</f>
        <v/>
      </c>
      <c r="N1537">
        <f>F1537&amp;E1537&amp;G1537&amp;I1537</f>
        <v/>
      </c>
    </row>
    <row r="1538" hidden="1" customFormat="1" s="133">
      <c r="B1538" s="150" t="n">
        <v>43995</v>
      </c>
      <c r="C1538" s="133">
        <f>TEXT(B1538,"aaa")</f>
        <v/>
      </c>
      <c r="D1538" s="133" t="inlineStr">
        <is>
          <t>페이스북/인스타그램</t>
        </is>
      </c>
      <c r="E1538" s="133">
        <f>VLOOKUP(G1538,매칭테이블!D:E,2,0)</f>
        <v/>
      </c>
      <c r="G1538" s="17">
        <f>VLOOKUP(A1538,'카페24 매칭'!B:C,2,0)</f>
        <v/>
      </c>
      <c r="J1538" s="11" t="n">
        <v>210002</v>
      </c>
      <c r="K1538">
        <f>VLOOKUP($N1538,매칭테이블!$G:$J,2,0)*H1538</f>
        <v/>
      </c>
      <c r="L1538">
        <f>K1538-VLOOKUP($N1538,매칭테이블!$G:$J,3,0)*K1538</f>
        <v/>
      </c>
      <c r="M1538">
        <f>VLOOKUP($N1538,매칭테이블!$G:$J,4,0)*H1538</f>
        <v/>
      </c>
      <c r="N1538">
        <f>F1538&amp;E1538&amp;G1538&amp;I1538</f>
        <v/>
      </c>
    </row>
    <row r="1539" hidden="1" customFormat="1" s="133">
      <c r="B1539" s="150" t="n">
        <v>43996</v>
      </c>
      <c r="C1539" s="133">
        <f>TEXT(B1539,"aaa")</f>
        <v/>
      </c>
      <c r="D1539" s="133" t="inlineStr">
        <is>
          <t>페이스북/인스타그램</t>
        </is>
      </c>
      <c r="E1539" s="133">
        <f>VLOOKUP(G1539,매칭테이블!D:E,2,0)</f>
        <v/>
      </c>
      <c r="G1539" s="17">
        <f>VLOOKUP(A1539,'카페24 매칭'!B:C,2,0)</f>
        <v/>
      </c>
      <c r="J1539" s="11" t="n">
        <v>200976</v>
      </c>
      <c r="K1539">
        <f>VLOOKUP($N1539,매칭테이블!$G:$J,2,0)*H1539</f>
        <v/>
      </c>
      <c r="L1539">
        <f>K1539-VLOOKUP($N1539,매칭테이블!$G:$J,3,0)*K1539</f>
        <v/>
      </c>
      <c r="M1539">
        <f>VLOOKUP($N1539,매칭테이블!$G:$J,4,0)*H1539</f>
        <v/>
      </c>
      <c r="N1539">
        <f>F1539&amp;E1539&amp;G1539&amp;I1539</f>
        <v/>
      </c>
    </row>
    <row r="1540" hidden="1" customFormat="1" s="133">
      <c r="B1540" s="150" t="n">
        <v>43997</v>
      </c>
      <c r="C1540" s="133">
        <f>TEXT(B1540,"aaa")</f>
        <v/>
      </c>
      <c r="D1540" s="133" t="inlineStr">
        <is>
          <t>페이스북/인스타그램</t>
        </is>
      </c>
      <c r="E1540" s="133">
        <f>VLOOKUP(G1540,매칭테이블!D:E,2,0)</f>
        <v/>
      </c>
      <c r="G1540" s="17">
        <f>VLOOKUP(A1540,'카페24 매칭'!B:C,2,0)</f>
        <v/>
      </c>
      <c r="J1540" s="11" t="n">
        <v>191422</v>
      </c>
      <c r="K1540">
        <f>VLOOKUP($N1540,매칭테이블!$G:$J,2,0)*H1540</f>
        <v/>
      </c>
      <c r="L1540">
        <f>K1540-VLOOKUP($N1540,매칭테이블!$G:$J,3,0)*K1540</f>
        <v/>
      </c>
      <c r="M1540">
        <f>VLOOKUP($N1540,매칭테이블!$G:$J,4,0)*H1540</f>
        <v/>
      </c>
      <c r="N1540">
        <f>F1540&amp;E1540&amp;G1540&amp;I1540</f>
        <v/>
      </c>
    </row>
    <row r="1541" hidden="1" customFormat="1" s="133">
      <c r="B1541" s="150" t="n">
        <v>43998</v>
      </c>
      <c r="C1541" s="133">
        <f>TEXT(B1541,"aaa")</f>
        <v/>
      </c>
      <c r="D1541" s="133" t="inlineStr">
        <is>
          <t>페이스북/인스타그램</t>
        </is>
      </c>
      <c r="E1541" s="133">
        <f>VLOOKUP(G1541,매칭테이블!D:E,2,0)</f>
        <v/>
      </c>
      <c r="G1541" s="17">
        <f>VLOOKUP(A1541,'카페24 매칭'!B:C,2,0)</f>
        <v/>
      </c>
      <c r="J1541" s="11" t="n">
        <v>211328</v>
      </c>
      <c r="K1541">
        <f>VLOOKUP($N1541,매칭테이블!$G:$J,2,0)*H1541</f>
        <v/>
      </c>
      <c r="L1541">
        <f>K1541-VLOOKUP($N1541,매칭테이블!$G:$J,3,0)*K1541</f>
        <v/>
      </c>
      <c r="M1541">
        <f>VLOOKUP($N1541,매칭테이블!$G:$J,4,0)*H1541</f>
        <v/>
      </c>
      <c r="N1541">
        <f>F1541&amp;E1541&amp;G1541&amp;I1541</f>
        <v/>
      </c>
    </row>
    <row r="1542" hidden="1" customFormat="1" s="133">
      <c r="B1542" s="150" t="n">
        <v>43999</v>
      </c>
      <c r="C1542" s="133">
        <f>TEXT(B1542,"aaa")</f>
        <v/>
      </c>
      <c r="D1542" s="133" t="inlineStr">
        <is>
          <t>페이스북/인스타그램</t>
        </is>
      </c>
      <c r="E1542" s="133">
        <f>VLOOKUP(G1542,매칭테이블!D:E,2,0)</f>
        <v/>
      </c>
      <c r="G1542" s="17">
        <f>VLOOKUP(A1542,'카페24 매칭'!B:C,2,0)</f>
        <v/>
      </c>
      <c r="J1542" s="11" t="n">
        <v>250306</v>
      </c>
      <c r="K1542">
        <f>VLOOKUP($N1542,매칭테이블!$G:$J,2,0)*H1542</f>
        <v/>
      </c>
      <c r="L1542">
        <f>K1542-VLOOKUP($N1542,매칭테이블!$G:$J,3,0)*K1542</f>
        <v/>
      </c>
      <c r="M1542">
        <f>VLOOKUP($N1542,매칭테이블!$G:$J,4,0)*H1542</f>
        <v/>
      </c>
      <c r="N1542">
        <f>F1542&amp;E1542&amp;G1542&amp;I1542</f>
        <v/>
      </c>
    </row>
    <row r="1543" hidden="1" customFormat="1" s="133">
      <c r="B1543" s="150" t="n">
        <v>44000</v>
      </c>
      <c r="C1543" s="133">
        <f>TEXT(B1543,"aaa")</f>
        <v/>
      </c>
      <c r="D1543" s="133" t="inlineStr">
        <is>
          <t>페이스북/인스타그램</t>
        </is>
      </c>
      <c r="E1543" s="133">
        <f>VLOOKUP(G1543,매칭테이블!D:E,2,0)</f>
        <v/>
      </c>
      <c r="G1543" s="17">
        <f>VLOOKUP(A1543,'카페24 매칭'!B:C,2,0)</f>
        <v/>
      </c>
      <c r="J1543" s="11" t="n">
        <v>808409</v>
      </c>
      <c r="K1543">
        <f>VLOOKUP($N1543,매칭테이블!$G:$J,2,0)*H1543</f>
        <v/>
      </c>
      <c r="L1543">
        <f>K1543-VLOOKUP($N1543,매칭테이블!$G:$J,3,0)*K1543</f>
        <v/>
      </c>
      <c r="M1543">
        <f>VLOOKUP($N1543,매칭테이블!$G:$J,4,0)*H1543</f>
        <v/>
      </c>
      <c r="N1543">
        <f>F1543&amp;E1543&amp;G1543&amp;I1543</f>
        <v/>
      </c>
    </row>
    <row r="1544" hidden="1" customFormat="1" s="133">
      <c r="B1544" s="150" t="n">
        <v>44001</v>
      </c>
      <c r="C1544" s="133">
        <f>TEXT(B1544,"aaa")</f>
        <v/>
      </c>
      <c r="D1544" s="133" t="inlineStr">
        <is>
          <t>페이스북/인스타그램</t>
        </is>
      </c>
      <c r="E1544" s="133">
        <f>VLOOKUP(G1544,매칭테이블!D:E,2,0)</f>
        <v/>
      </c>
      <c r="G1544" s="17">
        <f>VLOOKUP(A1544,'카페24 매칭'!B:C,2,0)</f>
        <v/>
      </c>
      <c r="J1544" s="11" t="n">
        <v>715304</v>
      </c>
      <c r="K1544">
        <f>VLOOKUP($N1544,매칭테이블!$G:$J,2,0)*H1544</f>
        <v/>
      </c>
      <c r="L1544">
        <f>K1544-VLOOKUP($N1544,매칭테이블!$G:$J,3,0)*K1544</f>
        <v/>
      </c>
      <c r="M1544">
        <f>VLOOKUP($N1544,매칭테이블!$G:$J,4,0)*H1544</f>
        <v/>
      </c>
      <c r="N1544">
        <f>F1544&amp;E1544&amp;G1544&amp;I1544</f>
        <v/>
      </c>
    </row>
    <row r="1545" hidden="1" customFormat="1" s="133">
      <c r="B1545" s="150" t="n">
        <v>44002</v>
      </c>
      <c r="C1545" s="133">
        <f>TEXT(B1545,"aaa")</f>
        <v/>
      </c>
      <c r="D1545" s="133" t="inlineStr">
        <is>
          <t>페이스북/인스타그램</t>
        </is>
      </c>
      <c r="E1545" s="133">
        <f>VLOOKUP(G1545,매칭테이블!D:E,2,0)</f>
        <v/>
      </c>
      <c r="G1545" s="17">
        <f>VLOOKUP(A1545,'카페24 매칭'!B:C,2,0)</f>
        <v/>
      </c>
      <c r="J1545" s="11" t="n">
        <v>102806</v>
      </c>
      <c r="K1545">
        <f>VLOOKUP($N1545,매칭테이블!$G:$J,2,0)*H1545</f>
        <v/>
      </c>
      <c r="L1545">
        <f>K1545-VLOOKUP($N1545,매칭테이블!$G:$J,3,0)*K1545</f>
        <v/>
      </c>
      <c r="M1545">
        <f>VLOOKUP($N1545,매칭테이블!$G:$J,4,0)*H1545</f>
        <v/>
      </c>
      <c r="N1545">
        <f>F1545&amp;E1545&amp;G1545&amp;I1545</f>
        <v/>
      </c>
    </row>
    <row r="1546" hidden="1" customFormat="1" s="133">
      <c r="B1546" s="150" t="n">
        <v>44004</v>
      </c>
      <c r="C1546" s="133">
        <f>TEXT(B1546,"aaa")</f>
        <v/>
      </c>
      <c r="D1546" s="133" t="inlineStr">
        <is>
          <t>페이스북/인스타그램</t>
        </is>
      </c>
      <c r="E1546" s="133">
        <f>VLOOKUP(G1546,매칭테이블!D:E,2,0)</f>
        <v/>
      </c>
      <c r="G1546" s="17">
        <f>VLOOKUP(A1546,'카페24 매칭'!B:C,2,0)</f>
        <v/>
      </c>
      <c r="J1546" s="11" t="n">
        <v>37887</v>
      </c>
      <c r="K1546">
        <f>VLOOKUP($N1546,매칭테이블!$G:$J,2,0)*H1546</f>
        <v/>
      </c>
      <c r="L1546">
        <f>K1546-VLOOKUP($N1546,매칭테이블!$G:$J,3,0)*K1546</f>
        <v/>
      </c>
      <c r="M1546">
        <f>VLOOKUP($N1546,매칭테이블!$G:$J,4,0)*H1546</f>
        <v/>
      </c>
      <c r="N1546">
        <f>F1546&amp;E1546&amp;G1546&amp;I1546</f>
        <v/>
      </c>
    </row>
    <row r="1547" hidden="1" customFormat="1" s="133">
      <c r="B1547" s="150" t="n">
        <v>44005</v>
      </c>
      <c r="C1547" s="133">
        <f>TEXT(B1547,"aaa")</f>
        <v/>
      </c>
      <c r="D1547" s="133" t="inlineStr">
        <is>
          <t>페이스북/인스타그램</t>
        </is>
      </c>
      <c r="E1547" s="133">
        <f>VLOOKUP(G1547,매칭테이블!D:E,2,0)</f>
        <v/>
      </c>
      <c r="G1547" s="17">
        <f>VLOOKUP(A1547,'카페24 매칭'!B:C,2,0)</f>
        <v/>
      </c>
      <c r="J1547" s="11" t="n">
        <v>108574</v>
      </c>
      <c r="K1547">
        <f>VLOOKUP($N1547,매칭테이블!$G:$J,2,0)*H1547</f>
        <v/>
      </c>
      <c r="L1547">
        <f>K1547-VLOOKUP($N1547,매칭테이블!$G:$J,3,0)*K1547</f>
        <v/>
      </c>
      <c r="M1547">
        <f>VLOOKUP($N1547,매칭테이블!$G:$J,4,0)*H1547</f>
        <v/>
      </c>
      <c r="N1547">
        <f>F1547&amp;E1547&amp;G1547&amp;I1547</f>
        <v/>
      </c>
    </row>
    <row r="1548" hidden="1" customFormat="1" s="133">
      <c r="B1548" s="150" t="n">
        <v>44006</v>
      </c>
      <c r="C1548" s="133">
        <f>TEXT(B1548,"aaa")</f>
        <v/>
      </c>
      <c r="D1548" s="133" t="inlineStr">
        <is>
          <t>페이스북/인스타그램</t>
        </is>
      </c>
      <c r="E1548" s="133">
        <f>VLOOKUP(G1548,매칭테이블!D:E,2,0)</f>
        <v/>
      </c>
      <c r="G1548" s="17">
        <f>VLOOKUP(A1548,'카페24 매칭'!B:C,2,0)</f>
        <v/>
      </c>
      <c r="J1548" s="11" t="n">
        <v>22905</v>
      </c>
      <c r="K1548">
        <f>VLOOKUP($N1548,매칭테이블!$G:$J,2,0)*H1548</f>
        <v/>
      </c>
      <c r="L1548">
        <f>K1548-VLOOKUP($N1548,매칭테이블!$G:$J,3,0)*K1548</f>
        <v/>
      </c>
      <c r="M1548">
        <f>VLOOKUP($N1548,매칭테이블!$G:$J,4,0)*H1548</f>
        <v/>
      </c>
      <c r="N1548">
        <f>F1548&amp;E1548&amp;G1548&amp;I1548</f>
        <v/>
      </c>
    </row>
    <row r="1549" hidden="1" customFormat="1" s="133">
      <c r="B1549" s="150" t="n">
        <v>44007</v>
      </c>
      <c r="C1549" s="133">
        <f>TEXT(B1549,"aaa")</f>
        <v/>
      </c>
      <c r="D1549" s="133" t="inlineStr">
        <is>
          <t>페이스북/인스타그램</t>
        </is>
      </c>
      <c r="E1549" s="133">
        <f>VLOOKUP(G1549,매칭테이블!D:E,2,0)</f>
        <v/>
      </c>
      <c r="G1549" s="17">
        <f>VLOOKUP(A1549,'카페24 매칭'!B:C,2,0)</f>
        <v/>
      </c>
      <c r="J1549" s="11" t="n">
        <v>240418</v>
      </c>
      <c r="K1549">
        <f>VLOOKUP($N1549,매칭테이블!$G:$J,2,0)*H1549</f>
        <v/>
      </c>
      <c r="L1549">
        <f>K1549-VLOOKUP($N1549,매칭테이블!$G:$J,3,0)*K1549</f>
        <v/>
      </c>
      <c r="M1549">
        <f>VLOOKUP($N1549,매칭테이블!$G:$J,4,0)*H1549</f>
        <v/>
      </c>
      <c r="N1549">
        <f>F1549&amp;E1549&amp;G1549&amp;I1549</f>
        <v/>
      </c>
    </row>
    <row r="1550" hidden="1" customFormat="1" s="133">
      <c r="B1550" s="150" t="n">
        <v>44008</v>
      </c>
      <c r="C1550" s="133">
        <f>TEXT(B1550,"aaa")</f>
        <v/>
      </c>
      <c r="D1550" s="133" t="inlineStr">
        <is>
          <t>페이스북/인스타그램</t>
        </is>
      </c>
      <c r="E1550" s="133">
        <f>VLOOKUP(G1550,매칭테이블!D:E,2,0)</f>
        <v/>
      </c>
      <c r="G1550" s="17">
        <f>VLOOKUP(A1550,'카페24 매칭'!B:C,2,0)</f>
        <v/>
      </c>
      <c r="J1550" s="11" t="n">
        <v>564316</v>
      </c>
      <c r="K1550">
        <f>VLOOKUP($N1550,매칭테이블!$G:$J,2,0)*H1550</f>
        <v/>
      </c>
      <c r="L1550">
        <f>K1550-VLOOKUP($N1550,매칭테이블!$G:$J,3,0)*K1550</f>
        <v/>
      </c>
      <c r="M1550">
        <f>VLOOKUP($N1550,매칭테이블!$G:$J,4,0)*H1550</f>
        <v/>
      </c>
      <c r="N1550">
        <f>F1550&amp;E1550&amp;G1550&amp;I1550</f>
        <v/>
      </c>
    </row>
    <row r="1551" hidden="1" customFormat="1" s="133">
      <c r="B1551" s="150" t="n">
        <v>44009</v>
      </c>
      <c r="C1551" s="133">
        <f>TEXT(B1551,"aaa")</f>
        <v/>
      </c>
      <c r="D1551" s="133" t="inlineStr">
        <is>
          <t>페이스북/인스타그램</t>
        </is>
      </c>
      <c r="E1551" s="133">
        <f>VLOOKUP(G1551,매칭테이블!D:E,2,0)</f>
        <v/>
      </c>
      <c r="G1551" s="17">
        <f>VLOOKUP(A1551,'카페24 매칭'!B:C,2,0)</f>
        <v/>
      </c>
      <c r="J1551" s="11" t="n">
        <v>434729</v>
      </c>
      <c r="K1551">
        <f>VLOOKUP($N1551,매칭테이블!$G:$J,2,0)*H1551</f>
        <v/>
      </c>
      <c r="L1551">
        <f>K1551-VLOOKUP($N1551,매칭테이블!$G:$J,3,0)*K1551</f>
        <v/>
      </c>
      <c r="M1551">
        <f>VLOOKUP($N1551,매칭테이블!$G:$J,4,0)*H1551</f>
        <v/>
      </c>
      <c r="N1551">
        <f>F1551&amp;E1551&amp;G1551&amp;I1551</f>
        <v/>
      </c>
    </row>
    <row r="1552" hidden="1" customFormat="1" s="133">
      <c r="B1552" s="150" t="n">
        <v>44010</v>
      </c>
      <c r="C1552" s="133">
        <f>TEXT(B1552,"aaa")</f>
        <v/>
      </c>
      <c r="D1552" s="133" t="inlineStr">
        <is>
          <t>페이스북/인스타그램</t>
        </is>
      </c>
      <c r="E1552" s="133">
        <f>VLOOKUP(G1552,매칭테이블!D:E,2,0)</f>
        <v/>
      </c>
      <c r="G1552" s="17">
        <f>VLOOKUP(A1552,'카페24 매칭'!B:C,2,0)</f>
        <v/>
      </c>
      <c r="J1552" s="11" t="n">
        <v>263331</v>
      </c>
      <c r="K1552">
        <f>VLOOKUP($N1552,매칭테이블!$G:$J,2,0)*H1552</f>
        <v/>
      </c>
      <c r="L1552">
        <f>K1552-VLOOKUP($N1552,매칭테이블!$G:$J,3,0)*K1552</f>
        <v/>
      </c>
      <c r="M1552">
        <f>VLOOKUP($N1552,매칭테이블!$G:$J,4,0)*H1552</f>
        <v/>
      </c>
      <c r="N1552">
        <f>F1552&amp;E1552&amp;G1552&amp;I1552</f>
        <v/>
      </c>
    </row>
    <row r="1553" hidden="1" customFormat="1" s="133">
      <c r="B1553" s="150" t="n">
        <v>44011</v>
      </c>
      <c r="C1553" s="133">
        <f>TEXT(B1553,"aaa")</f>
        <v/>
      </c>
      <c r="D1553" s="133" t="inlineStr">
        <is>
          <t>페이스북/인스타그램</t>
        </is>
      </c>
      <c r="E1553" s="133">
        <f>VLOOKUP(G1553,매칭테이블!D:E,2,0)</f>
        <v/>
      </c>
      <c r="G1553" s="17">
        <f>VLOOKUP(A1553,'카페24 매칭'!B:C,2,0)</f>
        <v/>
      </c>
      <c r="J1553" s="11" t="n">
        <v>426827</v>
      </c>
      <c r="K1553">
        <f>VLOOKUP($N1553,매칭테이블!$G:$J,2,0)*H1553</f>
        <v/>
      </c>
      <c r="L1553">
        <f>K1553-VLOOKUP($N1553,매칭테이블!$G:$J,3,0)*K1553</f>
        <v/>
      </c>
      <c r="M1553">
        <f>VLOOKUP($N1553,매칭테이블!$G:$J,4,0)*H1553</f>
        <v/>
      </c>
      <c r="N1553">
        <f>F1553&amp;E1553&amp;G1553&amp;I1553</f>
        <v/>
      </c>
    </row>
    <row r="1554" hidden="1" customFormat="1" s="133">
      <c r="B1554" s="150" t="n">
        <v>44012</v>
      </c>
      <c r="C1554" s="133">
        <f>TEXT(B1554,"aaa")</f>
        <v/>
      </c>
      <c r="D1554" s="133" t="inlineStr">
        <is>
          <t>페이스북/인스타그램</t>
        </is>
      </c>
      <c r="E1554" s="133">
        <f>VLOOKUP(G1554,매칭테이블!D:E,2,0)</f>
        <v/>
      </c>
      <c r="G1554" s="17">
        <f>VLOOKUP(A1554,'카페24 매칭'!B:C,2,0)</f>
        <v/>
      </c>
      <c r="J1554" s="11" t="n">
        <v>1013264</v>
      </c>
      <c r="K1554">
        <f>VLOOKUP($N1554,매칭테이블!$G:$J,2,0)*H1554</f>
        <v/>
      </c>
      <c r="L1554">
        <f>K1554-VLOOKUP($N1554,매칭테이블!$G:$J,3,0)*K1554</f>
        <v/>
      </c>
      <c r="M1554">
        <f>VLOOKUP($N1554,매칭테이블!$G:$J,4,0)*H1554</f>
        <v/>
      </c>
      <c r="N1554">
        <f>F1554&amp;E1554&amp;G1554&amp;I1554</f>
        <v/>
      </c>
    </row>
    <row r="1555" hidden="1" customFormat="1" s="133">
      <c r="B1555" s="150" t="n">
        <v>44013</v>
      </c>
      <c r="C1555" s="133">
        <f>TEXT(B1555,"aaa")</f>
        <v/>
      </c>
      <c r="D1555" s="133" t="inlineStr">
        <is>
          <t>페이스북/인스타그램</t>
        </is>
      </c>
      <c r="E1555" s="133">
        <f>VLOOKUP(G1555,매칭테이블!D:E,2,0)</f>
        <v/>
      </c>
      <c r="G1555" s="17">
        <f>VLOOKUP(A1555,'카페24 매칭'!B:C,2,0)</f>
        <v/>
      </c>
      <c r="J1555" s="11" t="n">
        <v>537522</v>
      </c>
      <c r="K1555">
        <f>VLOOKUP($N1555,매칭테이블!$G:$J,2,0)*H1555</f>
        <v/>
      </c>
      <c r="L1555">
        <f>K1555-VLOOKUP($N1555,매칭테이블!$G:$J,3,0)*K1555</f>
        <v/>
      </c>
      <c r="M1555">
        <f>VLOOKUP($N1555,매칭테이블!$G:$J,4,0)*H1555</f>
        <v/>
      </c>
      <c r="N1555">
        <f>F1555&amp;E1555&amp;G1555&amp;I1555</f>
        <v/>
      </c>
    </row>
    <row r="1556" hidden="1" customFormat="1" s="133">
      <c r="B1556" s="150" t="n">
        <v>44014</v>
      </c>
      <c r="C1556" s="133">
        <f>TEXT(B1556,"aaa")</f>
        <v/>
      </c>
      <c r="D1556" s="133" t="inlineStr">
        <is>
          <t>페이스북/인스타그램</t>
        </is>
      </c>
      <c r="E1556" s="133">
        <f>VLOOKUP(G1556,매칭테이블!D:E,2,0)</f>
        <v/>
      </c>
      <c r="G1556" s="17">
        <f>VLOOKUP(A1556,'카페24 매칭'!B:C,2,0)</f>
        <v/>
      </c>
      <c r="J1556" s="11" t="n">
        <v>234502</v>
      </c>
      <c r="K1556">
        <f>VLOOKUP($N1556,매칭테이블!$G:$J,2,0)*H1556</f>
        <v/>
      </c>
      <c r="L1556">
        <f>K1556-VLOOKUP($N1556,매칭테이블!$G:$J,3,0)*K1556</f>
        <v/>
      </c>
      <c r="M1556">
        <f>VLOOKUP($N1556,매칭테이블!$G:$J,4,0)*H1556</f>
        <v/>
      </c>
      <c r="N1556">
        <f>F1556&amp;E1556&amp;G1556&amp;I1556</f>
        <v/>
      </c>
    </row>
    <row r="1557" hidden="1" customFormat="1" s="133">
      <c r="B1557" s="150" t="n">
        <v>44015</v>
      </c>
      <c r="C1557" s="133">
        <f>TEXT(B1557,"aaa")</f>
        <v/>
      </c>
      <c r="D1557" s="133" t="inlineStr">
        <is>
          <t>페이스북/인스타그램</t>
        </is>
      </c>
      <c r="E1557" s="133">
        <f>VLOOKUP(G1557,매칭테이블!D:E,2,0)</f>
        <v/>
      </c>
      <c r="G1557" s="17">
        <f>VLOOKUP(A1557,'카페24 매칭'!B:C,2,0)</f>
        <v/>
      </c>
      <c r="J1557" s="11" t="n">
        <v>142802</v>
      </c>
      <c r="K1557">
        <f>VLOOKUP($N1557,매칭테이블!$G:$J,2,0)*H1557</f>
        <v/>
      </c>
      <c r="L1557">
        <f>K1557-VLOOKUP($N1557,매칭테이블!$G:$J,3,0)*K1557</f>
        <v/>
      </c>
      <c r="M1557">
        <f>VLOOKUP($N1557,매칭테이블!$G:$J,4,0)*H1557</f>
        <v/>
      </c>
      <c r="N1557">
        <f>F1557&amp;E1557&amp;G1557&amp;I1557</f>
        <v/>
      </c>
    </row>
    <row r="1558" hidden="1" customFormat="1" s="133">
      <c r="B1558" s="150" t="n">
        <v>44017</v>
      </c>
      <c r="C1558" s="133">
        <f>TEXT(B1558,"aaa")</f>
        <v/>
      </c>
      <c r="D1558" s="133" t="inlineStr">
        <is>
          <t>페이스북/인스타그램</t>
        </is>
      </c>
      <c r="E1558" s="133">
        <f>VLOOKUP(G1558,매칭테이블!D:E,2,0)</f>
        <v/>
      </c>
      <c r="G1558" s="17">
        <f>VLOOKUP(A1558,'카페24 매칭'!B:C,2,0)</f>
        <v/>
      </c>
      <c r="J1558" s="11" t="n">
        <v>198885</v>
      </c>
      <c r="K1558">
        <f>VLOOKUP($N1558,매칭테이블!$G:$J,2,0)*H1558</f>
        <v/>
      </c>
      <c r="L1558">
        <f>K1558-VLOOKUP($N1558,매칭테이블!$G:$J,3,0)*K1558</f>
        <v/>
      </c>
      <c r="M1558">
        <f>VLOOKUP($N1558,매칭테이블!$G:$J,4,0)*H1558</f>
        <v/>
      </c>
      <c r="N1558">
        <f>F1558&amp;E1558&amp;G1558&amp;I1558</f>
        <v/>
      </c>
    </row>
    <row r="1559" hidden="1" customFormat="1" s="133">
      <c r="B1559" s="150" t="n">
        <v>44018</v>
      </c>
      <c r="C1559" s="133">
        <f>TEXT(B1559,"aaa")</f>
        <v/>
      </c>
      <c r="D1559" s="133" t="inlineStr">
        <is>
          <t>페이스북/인스타그램</t>
        </is>
      </c>
      <c r="E1559" s="133">
        <f>VLOOKUP(G1559,매칭테이블!D:E,2,0)</f>
        <v/>
      </c>
      <c r="G1559" s="17">
        <f>VLOOKUP(A1559,'카페24 매칭'!B:C,2,0)</f>
        <v/>
      </c>
      <c r="J1559" s="11" t="n">
        <v>346014</v>
      </c>
      <c r="K1559">
        <f>VLOOKUP($N1559,매칭테이블!$G:$J,2,0)*H1559</f>
        <v/>
      </c>
      <c r="L1559">
        <f>K1559-VLOOKUP($N1559,매칭테이블!$G:$J,3,0)*K1559</f>
        <v/>
      </c>
      <c r="M1559">
        <f>VLOOKUP($N1559,매칭테이블!$G:$J,4,0)*H1559</f>
        <v/>
      </c>
      <c r="N1559">
        <f>F1559&amp;E1559&amp;G1559&amp;I1559</f>
        <v/>
      </c>
    </row>
    <row r="1560" hidden="1" customFormat="1" s="133">
      <c r="B1560" s="150" t="n">
        <v>44019</v>
      </c>
      <c r="C1560" s="133">
        <f>TEXT(B1560,"aaa")</f>
        <v/>
      </c>
      <c r="D1560" s="133" t="inlineStr">
        <is>
          <t>페이스북/인스타그램</t>
        </is>
      </c>
      <c r="E1560" s="133">
        <f>VLOOKUP(G1560,매칭테이블!D:E,2,0)</f>
        <v/>
      </c>
      <c r="G1560" s="17">
        <f>VLOOKUP(A1560,'카페24 매칭'!B:C,2,0)</f>
        <v/>
      </c>
      <c r="J1560" s="11" t="n">
        <v>400190</v>
      </c>
      <c r="K1560">
        <f>VLOOKUP($N1560,매칭테이블!$G:$J,2,0)*H1560</f>
        <v/>
      </c>
      <c r="L1560">
        <f>K1560-VLOOKUP($N1560,매칭테이블!$G:$J,3,0)*K1560</f>
        <v/>
      </c>
      <c r="M1560">
        <f>VLOOKUP($N1560,매칭테이블!$G:$J,4,0)*H1560</f>
        <v/>
      </c>
      <c r="N1560">
        <f>F1560&amp;E1560&amp;G1560&amp;I1560</f>
        <v/>
      </c>
    </row>
    <row r="1561" hidden="1" customFormat="1" s="133">
      <c r="B1561" s="150" t="n">
        <v>44020</v>
      </c>
      <c r="C1561" s="133">
        <f>TEXT(B1561,"aaa")</f>
        <v/>
      </c>
      <c r="D1561" s="133" t="inlineStr">
        <is>
          <t>페이스북/인스타그램</t>
        </is>
      </c>
      <c r="E1561" s="133">
        <f>VLOOKUP(G1561,매칭테이블!D:E,2,0)</f>
        <v/>
      </c>
      <c r="G1561" s="17">
        <f>VLOOKUP(A1561,'카페24 매칭'!B:C,2,0)</f>
        <v/>
      </c>
      <c r="J1561" s="11" t="n">
        <v>224787</v>
      </c>
      <c r="K1561">
        <f>VLOOKUP($N1561,매칭테이블!$G:$J,2,0)*H1561</f>
        <v/>
      </c>
      <c r="L1561">
        <f>K1561-VLOOKUP($N1561,매칭테이블!$G:$J,3,0)*K1561</f>
        <v/>
      </c>
      <c r="M1561">
        <f>VLOOKUP($N1561,매칭테이블!$G:$J,4,0)*H1561</f>
        <v/>
      </c>
      <c r="N1561">
        <f>F1561&amp;E1561&amp;G1561&amp;I1561</f>
        <v/>
      </c>
    </row>
    <row r="1562" hidden="1" customFormat="1" s="133">
      <c r="B1562" s="150" t="n">
        <v>44021</v>
      </c>
      <c r="C1562" s="133">
        <f>TEXT(B1562,"aaa")</f>
        <v/>
      </c>
      <c r="D1562" s="133" t="inlineStr">
        <is>
          <t>페이스북/인스타그램</t>
        </is>
      </c>
      <c r="E1562" s="133">
        <f>VLOOKUP(G1562,매칭테이블!D:E,2,0)</f>
        <v/>
      </c>
      <c r="G1562" s="17">
        <f>VLOOKUP(A1562,'카페24 매칭'!B:C,2,0)</f>
        <v/>
      </c>
      <c r="J1562" s="11" t="n">
        <v>68869</v>
      </c>
      <c r="K1562">
        <f>VLOOKUP($N1562,매칭테이블!$G:$J,2,0)*H1562</f>
        <v/>
      </c>
      <c r="L1562">
        <f>K1562-VLOOKUP($N1562,매칭테이블!$G:$J,3,0)*K1562</f>
        <v/>
      </c>
      <c r="M1562">
        <f>VLOOKUP($N1562,매칭테이블!$G:$J,4,0)*H1562</f>
        <v/>
      </c>
      <c r="N1562">
        <f>F1562&amp;E1562&amp;G1562&amp;I1562</f>
        <v/>
      </c>
    </row>
    <row r="1563" hidden="1" customFormat="1" s="133">
      <c r="B1563" s="150" t="n">
        <v>44024</v>
      </c>
      <c r="C1563" s="133">
        <f>TEXT(B1563,"aaa")</f>
        <v/>
      </c>
      <c r="D1563" s="133" t="inlineStr">
        <is>
          <t>페이스북/인스타그램</t>
        </is>
      </c>
      <c r="E1563" s="133">
        <f>VLOOKUP(G1563,매칭테이블!D:E,2,0)</f>
        <v/>
      </c>
      <c r="G1563" s="17">
        <f>VLOOKUP(A1563,'카페24 매칭'!B:C,2,0)</f>
        <v/>
      </c>
      <c r="J1563" s="11" t="n">
        <v>196749</v>
      </c>
      <c r="K1563">
        <f>VLOOKUP($N1563,매칭테이블!$G:$J,2,0)*H1563</f>
        <v/>
      </c>
      <c r="L1563">
        <f>K1563-VLOOKUP($N1563,매칭테이블!$G:$J,3,0)*K1563</f>
        <v/>
      </c>
      <c r="M1563">
        <f>VLOOKUP($N1563,매칭테이블!$G:$J,4,0)*H1563</f>
        <v/>
      </c>
      <c r="N1563">
        <f>F1563&amp;E1563&amp;G1563&amp;I1563</f>
        <v/>
      </c>
    </row>
    <row r="1564" hidden="1" customFormat="1" s="133">
      <c r="B1564" s="150" t="n">
        <v>44025</v>
      </c>
      <c r="C1564" s="133">
        <f>TEXT(B1564,"aaa")</f>
        <v/>
      </c>
      <c r="D1564" s="133" t="inlineStr">
        <is>
          <t>페이스북/인스타그램</t>
        </is>
      </c>
      <c r="E1564" s="133">
        <f>VLOOKUP(G1564,매칭테이블!D:E,2,0)</f>
        <v/>
      </c>
      <c r="G1564" s="17">
        <f>VLOOKUP(A1564,'카페24 매칭'!B:C,2,0)</f>
        <v/>
      </c>
      <c r="J1564" s="11" t="n">
        <v>623302</v>
      </c>
      <c r="K1564">
        <f>VLOOKUP($N1564,매칭테이블!$G:$J,2,0)*H1564</f>
        <v/>
      </c>
      <c r="L1564">
        <f>K1564-VLOOKUP($N1564,매칭테이블!$G:$J,3,0)*K1564</f>
        <v/>
      </c>
      <c r="M1564">
        <f>VLOOKUP($N1564,매칭테이블!$G:$J,4,0)*H1564</f>
        <v/>
      </c>
      <c r="N1564">
        <f>F1564&amp;E1564&amp;G1564&amp;I1564</f>
        <v/>
      </c>
    </row>
    <row r="1565" hidden="1" customFormat="1" s="133">
      <c r="B1565" s="150" t="n">
        <v>44026</v>
      </c>
      <c r="C1565" s="133">
        <f>TEXT(B1565,"aaa")</f>
        <v/>
      </c>
      <c r="D1565" s="133" t="inlineStr">
        <is>
          <t>페이스북/인스타그램</t>
        </is>
      </c>
      <c r="E1565" s="133">
        <f>VLOOKUP(G1565,매칭테이블!D:E,2,0)</f>
        <v/>
      </c>
      <c r="G1565" s="17">
        <f>VLOOKUP(A1565,'카페24 매칭'!B:C,2,0)</f>
        <v/>
      </c>
      <c r="J1565" s="11" t="n">
        <v>321690</v>
      </c>
      <c r="K1565">
        <f>VLOOKUP($N1565,매칭테이블!$G:$J,2,0)*H1565</f>
        <v/>
      </c>
      <c r="L1565">
        <f>K1565-VLOOKUP($N1565,매칭테이블!$G:$J,3,0)*K1565</f>
        <v/>
      </c>
      <c r="M1565">
        <f>VLOOKUP($N1565,매칭테이블!$G:$J,4,0)*H1565</f>
        <v/>
      </c>
      <c r="N1565">
        <f>F1565&amp;E1565&amp;G1565&amp;I1565</f>
        <v/>
      </c>
    </row>
    <row r="1566" hidden="1" customFormat="1" s="133">
      <c r="B1566" s="150" t="n">
        <v>44027</v>
      </c>
      <c r="C1566" s="133">
        <f>TEXT(B1566,"aaa")</f>
        <v/>
      </c>
      <c r="D1566" s="133" t="inlineStr">
        <is>
          <t>페이스북/인스타그램</t>
        </is>
      </c>
      <c r="E1566" s="133">
        <f>VLOOKUP(G1566,매칭테이블!D:E,2,0)</f>
        <v/>
      </c>
      <c r="G1566" s="17">
        <f>VLOOKUP(A1566,'카페24 매칭'!B:C,2,0)</f>
        <v/>
      </c>
      <c r="J1566" s="11" t="n">
        <v>7062</v>
      </c>
      <c r="K1566">
        <f>VLOOKUP($N1566,매칭테이블!$G:$J,2,0)*H1566</f>
        <v/>
      </c>
      <c r="L1566">
        <f>K1566-VLOOKUP($N1566,매칭테이블!$G:$J,3,0)*K1566</f>
        <v/>
      </c>
      <c r="M1566">
        <f>VLOOKUP($N1566,매칭테이블!$G:$J,4,0)*H1566</f>
        <v/>
      </c>
      <c r="N1566">
        <f>F1566&amp;E1566&amp;G1566&amp;I1566</f>
        <v/>
      </c>
    </row>
    <row r="1567" hidden="1" customFormat="1" s="133">
      <c r="B1567" s="150" t="n">
        <v>44020</v>
      </c>
      <c r="C1567" s="133">
        <f>TEXT(B1567,"aaa")</f>
        <v/>
      </c>
      <c r="D1567" s="133" t="inlineStr">
        <is>
          <t>네이버 GFA</t>
        </is>
      </c>
      <c r="E1567" s="133">
        <f>VLOOKUP(G1567,매칭테이블!D:E,2,0)</f>
        <v/>
      </c>
      <c r="G1567" s="17">
        <f>VLOOKUP(A1567,'카페24 매칭'!B:C,2,0)</f>
        <v/>
      </c>
      <c r="J1567" s="11" t="n">
        <v>14084.54545454545</v>
      </c>
      <c r="K1567">
        <f>VLOOKUP($N1567,매칭테이블!$G:$J,2,0)*H1567</f>
        <v/>
      </c>
      <c r="L1567">
        <f>K1567-VLOOKUP($N1567,매칭테이블!$G:$J,3,0)*K1567</f>
        <v/>
      </c>
      <c r="M1567">
        <f>VLOOKUP($N1567,매칭테이블!$G:$J,4,0)*H1567</f>
        <v/>
      </c>
      <c r="N1567">
        <f>F1567&amp;E1567&amp;G1567&amp;I1567</f>
        <v/>
      </c>
    </row>
    <row r="1568" hidden="1" customFormat="1" s="133">
      <c r="B1568" s="150" t="n">
        <v>44021</v>
      </c>
      <c r="C1568" s="133">
        <f>TEXT(B1568,"aaa")</f>
        <v/>
      </c>
      <c r="D1568" s="133" t="inlineStr">
        <is>
          <t>네이버 GFA</t>
        </is>
      </c>
      <c r="E1568" s="133">
        <f>VLOOKUP(G1568,매칭테이블!D:E,2,0)</f>
        <v/>
      </c>
      <c r="G1568" s="17">
        <f>VLOOKUP(A1568,'카페24 매칭'!B:C,2,0)</f>
        <v/>
      </c>
      <c r="J1568" s="11" t="n">
        <v>104525.4545454545</v>
      </c>
      <c r="K1568">
        <f>VLOOKUP($N1568,매칭테이블!$G:$J,2,0)*H1568</f>
        <v/>
      </c>
      <c r="L1568">
        <f>K1568-VLOOKUP($N1568,매칭테이블!$G:$J,3,0)*K1568</f>
        <v/>
      </c>
      <c r="M1568">
        <f>VLOOKUP($N1568,매칭테이블!$G:$J,4,0)*H1568</f>
        <v/>
      </c>
      <c r="N1568">
        <f>F1568&amp;E1568&amp;G1568&amp;I1568</f>
        <v/>
      </c>
    </row>
    <row r="1569" hidden="1" customFormat="1" s="133">
      <c r="B1569" s="150" t="n">
        <v>44022</v>
      </c>
      <c r="C1569" s="133">
        <f>TEXT(B1569,"aaa")</f>
        <v/>
      </c>
      <c r="D1569" s="133" t="inlineStr">
        <is>
          <t>네이버 GFA</t>
        </is>
      </c>
      <c r="E1569" s="133">
        <f>VLOOKUP(G1569,매칭테이블!D:E,2,0)</f>
        <v/>
      </c>
      <c r="G1569" s="17">
        <f>VLOOKUP(A1569,'카페24 매칭'!B:C,2,0)</f>
        <v/>
      </c>
      <c r="J1569" s="11" t="n">
        <v>116573.6363636364</v>
      </c>
      <c r="K1569">
        <f>VLOOKUP($N1569,매칭테이블!$G:$J,2,0)*H1569</f>
        <v/>
      </c>
      <c r="L1569">
        <f>K1569-VLOOKUP($N1569,매칭테이블!$G:$J,3,0)*K1569</f>
        <v/>
      </c>
      <c r="M1569">
        <f>VLOOKUP($N1569,매칭테이블!$G:$J,4,0)*H1569</f>
        <v/>
      </c>
      <c r="N1569">
        <f>F1569&amp;E1569&amp;G1569&amp;I1569</f>
        <v/>
      </c>
    </row>
    <row r="1570" hidden="1" customFormat="1" s="133">
      <c r="B1570" s="150" t="n">
        <v>44023</v>
      </c>
      <c r="C1570" s="133">
        <f>TEXT(B1570,"aaa")</f>
        <v/>
      </c>
      <c r="D1570" s="133" t="inlineStr">
        <is>
          <t>네이버 GFA</t>
        </is>
      </c>
      <c r="E1570" s="133">
        <f>VLOOKUP(G1570,매칭테이블!D:E,2,0)</f>
        <v/>
      </c>
      <c r="G1570" s="17">
        <f>VLOOKUP(A1570,'카페24 매칭'!B:C,2,0)</f>
        <v/>
      </c>
      <c r="J1570" s="11" t="n">
        <v>82024.54545454544</v>
      </c>
      <c r="K1570">
        <f>VLOOKUP($N1570,매칭테이블!$G:$J,2,0)*H1570</f>
        <v/>
      </c>
      <c r="L1570">
        <f>K1570-VLOOKUP($N1570,매칭테이블!$G:$J,3,0)*K1570</f>
        <v/>
      </c>
      <c r="M1570">
        <f>VLOOKUP($N1570,매칭테이블!$G:$J,4,0)*H1570</f>
        <v/>
      </c>
      <c r="N1570">
        <f>F1570&amp;E1570&amp;G1570&amp;I1570</f>
        <v/>
      </c>
    </row>
    <row r="1571" hidden="1" customFormat="1" s="133">
      <c r="B1571" s="150" t="n">
        <v>44024</v>
      </c>
      <c r="C1571" s="133">
        <f>TEXT(B1571,"aaa")</f>
        <v/>
      </c>
      <c r="D1571" s="133" t="inlineStr">
        <is>
          <t>네이버 GFA</t>
        </is>
      </c>
      <c r="E1571" s="133">
        <f>VLOOKUP(G1571,매칭테이블!D:E,2,0)</f>
        <v/>
      </c>
      <c r="G1571" s="17">
        <f>VLOOKUP(A1571,'카페24 매칭'!B:C,2,0)</f>
        <v/>
      </c>
      <c r="J1571" s="11" t="n">
        <v>62659.0909090909</v>
      </c>
      <c r="K1571">
        <f>VLOOKUP($N1571,매칭테이블!$G:$J,2,0)*H1571</f>
        <v/>
      </c>
      <c r="L1571">
        <f>K1571-VLOOKUP($N1571,매칭테이블!$G:$J,3,0)*K1571</f>
        <v/>
      </c>
      <c r="M1571">
        <f>VLOOKUP($N1571,매칭테이블!$G:$J,4,0)*H1571</f>
        <v/>
      </c>
      <c r="N1571">
        <f>F1571&amp;E1571&amp;G1571&amp;I1571</f>
        <v/>
      </c>
    </row>
    <row r="1572" hidden="1" customFormat="1" s="133">
      <c r="B1572" s="150" t="n">
        <v>44025</v>
      </c>
      <c r="C1572" s="133">
        <f>TEXT(B1572,"aaa")</f>
        <v/>
      </c>
      <c r="D1572" s="133" t="inlineStr">
        <is>
          <t>네이버 GFA</t>
        </is>
      </c>
      <c r="E1572" s="133">
        <f>VLOOKUP(G1572,매칭테이블!D:E,2,0)</f>
        <v/>
      </c>
      <c r="G1572" s="17">
        <f>VLOOKUP(A1572,'카페24 매칭'!B:C,2,0)</f>
        <v/>
      </c>
      <c r="J1572" s="11" t="n">
        <v>220084.5454545454</v>
      </c>
      <c r="K1572">
        <f>VLOOKUP($N1572,매칭테이블!$G:$J,2,0)*H1572</f>
        <v/>
      </c>
      <c r="L1572">
        <f>K1572-VLOOKUP($N1572,매칭테이블!$G:$J,3,0)*K1572</f>
        <v/>
      </c>
      <c r="M1572">
        <f>VLOOKUP($N1572,매칭테이블!$G:$J,4,0)*H1572</f>
        <v/>
      </c>
      <c r="N1572">
        <f>F1572&amp;E1572&amp;G1572&amp;I1572</f>
        <v/>
      </c>
    </row>
    <row r="1573" hidden="1" customFormat="1" s="133">
      <c r="B1573" s="150" t="n">
        <v>44026</v>
      </c>
      <c r="C1573" s="133">
        <f>TEXT(B1573,"aaa")</f>
        <v/>
      </c>
      <c r="D1573" s="133" t="inlineStr">
        <is>
          <t>네이버 GFA</t>
        </is>
      </c>
      <c r="E1573" s="133">
        <f>VLOOKUP(G1573,매칭테이블!D:E,2,0)</f>
        <v/>
      </c>
      <c r="G1573" s="17">
        <f>VLOOKUP(A1573,'카페24 매칭'!B:C,2,0)</f>
        <v/>
      </c>
      <c r="J1573" s="11" t="n">
        <v>261468.1818181818</v>
      </c>
      <c r="K1573">
        <f>VLOOKUP($N1573,매칭테이블!$G:$J,2,0)*H1573</f>
        <v/>
      </c>
      <c r="L1573">
        <f>K1573-VLOOKUP($N1573,매칭테이블!$G:$J,3,0)*K1573</f>
        <v/>
      </c>
      <c r="M1573">
        <f>VLOOKUP($N1573,매칭테이블!$G:$J,4,0)*H1573</f>
        <v/>
      </c>
      <c r="N1573">
        <f>F1573&amp;E1573&amp;G1573&amp;I1573</f>
        <v/>
      </c>
    </row>
    <row r="1574" hidden="1" customFormat="1" s="133">
      <c r="B1574" s="150" t="n">
        <v>44027</v>
      </c>
      <c r="C1574" s="133">
        <f>TEXT(B1574,"aaa")</f>
        <v/>
      </c>
      <c r="D1574" s="133" t="inlineStr">
        <is>
          <t>네이버 GFA</t>
        </is>
      </c>
      <c r="E1574" s="133">
        <f>VLOOKUP(G1574,매칭테이블!D:E,2,0)</f>
        <v/>
      </c>
      <c r="G1574" s="17">
        <f>VLOOKUP(A1574,'카페24 매칭'!B:C,2,0)</f>
        <v/>
      </c>
      <c r="J1574" s="11" t="n">
        <v>216820.9090909091</v>
      </c>
      <c r="K1574">
        <f>VLOOKUP($N1574,매칭테이블!$G:$J,2,0)*H1574</f>
        <v/>
      </c>
      <c r="L1574">
        <f>K1574-VLOOKUP($N1574,매칭테이블!$G:$J,3,0)*K1574</f>
        <v/>
      </c>
      <c r="M1574">
        <f>VLOOKUP($N1574,매칭테이블!$G:$J,4,0)*H1574</f>
        <v/>
      </c>
      <c r="N1574">
        <f>F1574&amp;E1574&amp;G1574&amp;I1574</f>
        <v/>
      </c>
    </row>
    <row r="1575" hidden="1" customFormat="1" s="133">
      <c r="B1575" s="150" t="n">
        <v>44028</v>
      </c>
      <c r="C1575" s="133">
        <f>TEXT(B1575,"aaa")</f>
        <v/>
      </c>
      <c r="D1575" s="133" t="inlineStr">
        <is>
          <t>네이버 GFA</t>
        </is>
      </c>
      <c r="E1575" s="133">
        <f>VLOOKUP(G1575,매칭테이블!D:E,2,0)</f>
        <v/>
      </c>
      <c r="G1575" s="17">
        <f>VLOOKUP(A1575,'카페24 매칭'!B:C,2,0)</f>
        <v/>
      </c>
      <c r="J1575" s="11" t="n">
        <v>206910</v>
      </c>
      <c r="K1575">
        <f>VLOOKUP($N1575,매칭테이블!$G:$J,2,0)*H1575</f>
        <v/>
      </c>
      <c r="L1575">
        <f>K1575-VLOOKUP($N1575,매칭테이블!$G:$J,3,0)*K1575</f>
        <v/>
      </c>
      <c r="M1575">
        <f>VLOOKUP($N1575,매칭테이블!$G:$J,4,0)*H1575</f>
        <v/>
      </c>
      <c r="N1575">
        <f>F1575&amp;E1575&amp;G1575&amp;I1575</f>
        <v/>
      </c>
    </row>
    <row r="1576" hidden="1" customFormat="1" s="133">
      <c r="B1576" s="150" t="n">
        <v>44029</v>
      </c>
      <c r="C1576" s="133">
        <f>TEXT(B1576,"aaa")</f>
        <v/>
      </c>
      <c r="D1576" s="133" t="inlineStr">
        <is>
          <t>네이버 GFA</t>
        </is>
      </c>
      <c r="E1576" s="133">
        <f>VLOOKUP(G1576,매칭테이블!D:E,2,0)</f>
        <v/>
      </c>
      <c r="G1576" s="17">
        <f>VLOOKUP(A1576,'카페24 매칭'!B:C,2,0)</f>
        <v/>
      </c>
      <c r="J1576" s="11" t="n">
        <v>198557.2727272727</v>
      </c>
      <c r="K1576">
        <f>VLOOKUP($N1576,매칭테이블!$G:$J,2,0)*H1576</f>
        <v/>
      </c>
      <c r="L1576">
        <f>K1576-VLOOKUP($N1576,매칭테이블!$G:$J,3,0)*K1576</f>
        <v/>
      </c>
      <c r="M1576">
        <f>VLOOKUP($N1576,매칭테이블!$G:$J,4,0)*H1576</f>
        <v/>
      </c>
      <c r="N1576">
        <f>F1576&amp;E1576&amp;G1576&amp;I1576</f>
        <v/>
      </c>
    </row>
    <row r="1577" hidden="1" customFormat="1" s="133">
      <c r="B1577" s="150" t="n">
        <v>44030</v>
      </c>
      <c r="C1577" s="133">
        <f>TEXT(B1577,"aaa")</f>
        <v/>
      </c>
      <c r="D1577" s="133" t="inlineStr">
        <is>
          <t>네이버 GFA</t>
        </is>
      </c>
      <c r="E1577" s="133">
        <f>VLOOKUP(G1577,매칭테이블!D:E,2,0)</f>
        <v/>
      </c>
      <c r="G1577" s="17">
        <f>VLOOKUP(A1577,'카페24 매칭'!B:C,2,0)</f>
        <v/>
      </c>
      <c r="J1577" s="11" t="n">
        <v>76952.72727272726</v>
      </c>
      <c r="K1577">
        <f>VLOOKUP($N1577,매칭테이블!$G:$J,2,0)*H1577</f>
        <v/>
      </c>
      <c r="L1577">
        <f>K1577-VLOOKUP($N1577,매칭테이블!$G:$J,3,0)*K1577</f>
        <v/>
      </c>
      <c r="M1577">
        <f>VLOOKUP($N1577,매칭테이블!$G:$J,4,0)*H1577</f>
        <v/>
      </c>
      <c r="N1577">
        <f>F1577&amp;E1577&amp;G1577&amp;I1577</f>
        <v/>
      </c>
    </row>
    <row r="1578" hidden="1" customFormat="1" s="133">
      <c r="B1578" s="150" t="n">
        <v>44031</v>
      </c>
      <c r="C1578" s="133">
        <f>TEXT(B1578,"aaa")</f>
        <v/>
      </c>
      <c r="D1578" s="133" t="inlineStr">
        <is>
          <t>네이버 GFA</t>
        </is>
      </c>
      <c r="E1578" s="133">
        <f>VLOOKUP(G1578,매칭테이블!D:E,2,0)</f>
        <v/>
      </c>
      <c r="G1578" s="17">
        <f>VLOOKUP(A1578,'카페24 매칭'!B:C,2,0)</f>
        <v/>
      </c>
      <c r="J1578" s="11" t="n">
        <v>81342.72727272726</v>
      </c>
      <c r="K1578">
        <f>VLOOKUP($N1578,매칭테이블!$G:$J,2,0)*H1578</f>
        <v/>
      </c>
      <c r="L1578">
        <f>K1578-VLOOKUP($N1578,매칭테이블!$G:$J,3,0)*K1578</f>
        <v/>
      </c>
      <c r="M1578">
        <f>VLOOKUP($N1578,매칭테이블!$G:$J,4,0)*H1578</f>
        <v/>
      </c>
      <c r="N1578">
        <f>F1578&amp;E1578&amp;G1578&amp;I1578</f>
        <v/>
      </c>
    </row>
    <row r="1579" hidden="1" customFormat="1" s="133">
      <c r="B1579" s="150" t="n">
        <v>44032</v>
      </c>
      <c r="C1579" s="133">
        <f>TEXT(B1579,"aaa")</f>
        <v/>
      </c>
      <c r="D1579" s="133" t="inlineStr">
        <is>
          <t>네이버 GFA</t>
        </is>
      </c>
      <c r="E1579" s="133">
        <f>VLOOKUP(G1579,매칭테이블!D:E,2,0)</f>
        <v/>
      </c>
      <c r="G1579" s="17">
        <f>VLOOKUP(A1579,'카페24 매칭'!B:C,2,0)</f>
        <v/>
      </c>
      <c r="J1579" s="11" t="n">
        <v>188838.1818181818</v>
      </c>
      <c r="K1579">
        <f>VLOOKUP($N1579,매칭테이블!$G:$J,2,0)*H1579</f>
        <v/>
      </c>
      <c r="L1579">
        <f>K1579-VLOOKUP($N1579,매칭테이블!$G:$J,3,0)*K1579</f>
        <v/>
      </c>
      <c r="M1579">
        <f>VLOOKUP($N1579,매칭테이블!$G:$J,4,0)*H1579</f>
        <v/>
      </c>
      <c r="N1579">
        <f>F1579&amp;E1579&amp;G1579&amp;I1579</f>
        <v/>
      </c>
    </row>
    <row r="1580" hidden="1" customFormat="1" s="133">
      <c r="B1580" s="150" t="n">
        <v>44020</v>
      </c>
      <c r="C1580" s="133">
        <f>TEXT(B1580,"aaa")</f>
        <v/>
      </c>
      <c r="D1580" s="133" t="inlineStr">
        <is>
          <t>네이버 GFA</t>
        </is>
      </c>
      <c r="E1580" s="133">
        <f>VLOOKUP(G1580,매칭테이블!D:E,2,0)</f>
        <v/>
      </c>
      <c r="G1580" s="17">
        <f>VLOOKUP(A1580,'카페24 매칭'!B:C,2,0)</f>
        <v/>
      </c>
      <c r="J1580" s="11" t="n">
        <v>86108.18181818181</v>
      </c>
      <c r="K1580">
        <f>VLOOKUP($N1580,매칭테이블!$G:$J,2,0)*H1580</f>
        <v/>
      </c>
      <c r="L1580">
        <f>K1580-VLOOKUP($N1580,매칭테이블!$G:$J,3,0)*K1580</f>
        <v/>
      </c>
      <c r="M1580">
        <f>VLOOKUP($N1580,매칭테이블!$G:$J,4,0)*H1580</f>
        <v/>
      </c>
      <c r="N1580">
        <f>F1580&amp;E1580&amp;G1580&amp;I1580</f>
        <v/>
      </c>
    </row>
    <row r="1581" hidden="1" customFormat="1" s="133">
      <c r="B1581" s="150" t="n">
        <v>44025</v>
      </c>
      <c r="C1581" s="133">
        <f>TEXT(B1581,"aaa")</f>
        <v/>
      </c>
      <c r="D1581" s="133" t="inlineStr">
        <is>
          <t>네이버 GFA</t>
        </is>
      </c>
      <c r="E1581" s="133">
        <f>VLOOKUP(G1581,매칭테이블!D:E,2,0)</f>
        <v/>
      </c>
      <c r="G1581" s="17">
        <f>VLOOKUP(A1581,'카페24 매칭'!B:C,2,0)</f>
        <v/>
      </c>
      <c r="J1581" s="11" t="n">
        <v>259598.1818181818</v>
      </c>
      <c r="K1581">
        <f>VLOOKUP($N1581,매칭테이블!$G:$J,2,0)*H1581</f>
        <v/>
      </c>
      <c r="L1581">
        <f>K1581-VLOOKUP($N1581,매칭테이블!$G:$J,3,0)*K1581</f>
        <v/>
      </c>
      <c r="M1581">
        <f>VLOOKUP($N1581,매칭테이블!$G:$J,4,0)*H1581</f>
        <v/>
      </c>
      <c r="N1581">
        <f>F1581&amp;E1581&amp;G1581&amp;I1581</f>
        <v/>
      </c>
    </row>
    <row r="1582" hidden="1" customFormat="1" s="133">
      <c r="B1582" s="150" t="n">
        <v>44026</v>
      </c>
      <c r="C1582" s="133">
        <f>TEXT(B1582,"aaa")</f>
        <v/>
      </c>
      <c r="D1582" s="133" t="inlineStr">
        <is>
          <t>네이버 GFA</t>
        </is>
      </c>
      <c r="E1582" s="133">
        <f>VLOOKUP(G1582,매칭테이블!D:E,2,0)</f>
        <v/>
      </c>
      <c r="G1582" s="17">
        <f>VLOOKUP(A1582,'카페24 매칭'!B:C,2,0)</f>
        <v/>
      </c>
      <c r="J1582" s="11" t="n">
        <v>691918.1818181818</v>
      </c>
      <c r="K1582">
        <f>VLOOKUP($N1582,매칭테이블!$G:$J,2,0)*H1582</f>
        <v/>
      </c>
      <c r="L1582">
        <f>K1582-VLOOKUP($N1582,매칭테이블!$G:$J,3,0)*K1582</f>
        <v/>
      </c>
      <c r="M1582">
        <f>VLOOKUP($N1582,매칭테이블!$G:$J,4,0)*H1582</f>
        <v/>
      </c>
      <c r="N1582">
        <f>F1582&amp;E1582&amp;G1582&amp;I1582</f>
        <v/>
      </c>
    </row>
    <row r="1583" hidden="1" customFormat="1" s="133">
      <c r="B1583" s="150" t="n">
        <v>44027</v>
      </c>
      <c r="C1583" s="133">
        <f>TEXT(B1583,"aaa")</f>
        <v/>
      </c>
      <c r="D1583" s="133" t="inlineStr">
        <is>
          <t>네이버 GFA</t>
        </is>
      </c>
      <c r="E1583" s="133">
        <f>VLOOKUP(G1583,매칭테이블!D:E,2,0)</f>
        <v/>
      </c>
      <c r="G1583" s="17">
        <f>VLOOKUP(A1583,'카페24 매칭'!B:C,2,0)</f>
        <v/>
      </c>
      <c r="J1583" s="11" t="n">
        <v>420592.7272727272</v>
      </c>
      <c r="K1583">
        <f>VLOOKUP($N1583,매칭테이블!$G:$J,2,0)*H1583</f>
        <v/>
      </c>
      <c r="L1583">
        <f>K1583-VLOOKUP($N1583,매칭테이블!$G:$J,3,0)*K1583</f>
        <v/>
      </c>
      <c r="M1583">
        <f>VLOOKUP($N1583,매칭테이블!$G:$J,4,0)*H1583</f>
        <v/>
      </c>
      <c r="N1583">
        <f>F1583&amp;E1583&amp;G1583&amp;I1583</f>
        <v/>
      </c>
    </row>
    <row r="1584" hidden="1" customFormat="1" s="133">
      <c r="B1584" s="150" t="n">
        <v>44028</v>
      </c>
      <c r="C1584" s="133">
        <f>TEXT(B1584,"aaa")</f>
        <v/>
      </c>
      <c r="D1584" s="133" t="inlineStr">
        <is>
          <t>네이버 GFA</t>
        </is>
      </c>
      <c r="E1584" s="133">
        <f>VLOOKUP(G1584,매칭테이블!D:E,2,0)</f>
        <v/>
      </c>
      <c r="G1584" s="17">
        <f>VLOOKUP(A1584,'카페24 매칭'!B:C,2,0)</f>
        <v/>
      </c>
      <c r="J1584" s="11" t="n">
        <v>447038.1818181818</v>
      </c>
      <c r="K1584">
        <f>VLOOKUP($N1584,매칭테이블!$G:$J,2,0)*H1584</f>
        <v/>
      </c>
      <c r="L1584">
        <f>K1584-VLOOKUP($N1584,매칭테이블!$G:$J,3,0)*K1584</f>
        <v/>
      </c>
      <c r="M1584">
        <f>VLOOKUP($N1584,매칭테이블!$G:$J,4,0)*H1584</f>
        <v/>
      </c>
      <c r="N1584">
        <f>F1584&amp;E1584&amp;G1584&amp;I1584</f>
        <v/>
      </c>
    </row>
    <row r="1585" hidden="1" customFormat="1" s="133">
      <c r="B1585" s="150" t="n">
        <v>44029</v>
      </c>
      <c r="C1585" s="133">
        <f>TEXT(B1585,"aaa")</f>
        <v/>
      </c>
      <c r="D1585" s="133" t="inlineStr">
        <is>
          <t>네이버 GFA</t>
        </is>
      </c>
      <c r="E1585" s="133">
        <f>VLOOKUP(G1585,매칭테이블!D:E,2,0)</f>
        <v/>
      </c>
      <c r="G1585" s="17">
        <f>VLOOKUP(A1585,'카페24 매칭'!B:C,2,0)</f>
        <v/>
      </c>
      <c r="J1585" s="11" t="n">
        <v>270964.5454545454</v>
      </c>
      <c r="K1585">
        <f>VLOOKUP($N1585,매칭테이블!$G:$J,2,0)*H1585</f>
        <v/>
      </c>
      <c r="L1585">
        <f>K1585-VLOOKUP($N1585,매칭테이블!$G:$J,3,0)*K1585</f>
        <v/>
      </c>
      <c r="M1585">
        <f>VLOOKUP($N1585,매칭테이블!$G:$J,4,0)*H1585</f>
        <v/>
      </c>
      <c r="N1585">
        <f>F1585&amp;E1585&amp;G1585&amp;I1585</f>
        <v/>
      </c>
    </row>
    <row r="1586" hidden="1" customFormat="1" s="133">
      <c r="B1586" s="150" t="n">
        <v>44030</v>
      </c>
      <c r="C1586" s="133">
        <f>TEXT(B1586,"aaa")</f>
        <v/>
      </c>
      <c r="D1586" s="133" t="inlineStr">
        <is>
          <t>네이버 GFA</t>
        </is>
      </c>
      <c r="E1586" s="133">
        <f>VLOOKUP(G1586,매칭테이블!D:E,2,0)</f>
        <v/>
      </c>
      <c r="G1586" s="17">
        <f>VLOOKUP(A1586,'카페24 매칭'!B:C,2,0)</f>
        <v/>
      </c>
      <c r="J1586" s="11" t="n">
        <v>35880</v>
      </c>
      <c r="K1586">
        <f>VLOOKUP($N1586,매칭테이블!$G:$J,2,0)*H1586</f>
        <v/>
      </c>
      <c r="L1586">
        <f>K1586-VLOOKUP($N1586,매칭테이블!$G:$J,3,0)*K1586</f>
        <v/>
      </c>
      <c r="M1586">
        <f>VLOOKUP($N1586,매칭테이블!$G:$J,4,0)*H1586</f>
        <v/>
      </c>
      <c r="N1586">
        <f>F1586&amp;E1586&amp;G1586&amp;I1586</f>
        <v/>
      </c>
    </row>
    <row r="1587" hidden="1" customFormat="1" s="133">
      <c r="B1587" s="150" t="n">
        <v>44031</v>
      </c>
      <c r="C1587" s="133">
        <f>TEXT(B1587,"aaa")</f>
        <v/>
      </c>
      <c r="D1587" s="133" t="inlineStr">
        <is>
          <t>네이버 GFA</t>
        </is>
      </c>
      <c r="E1587" s="133">
        <f>VLOOKUP(G1587,매칭테이블!D:E,2,0)</f>
        <v/>
      </c>
      <c r="G1587" s="17">
        <f>VLOOKUP(A1587,'카페24 매칭'!B:C,2,0)</f>
        <v/>
      </c>
      <c r="J1587" s="11" t="n">
        <v>36828.18181818182</v>
      </c>
      <c r="K1587">
        <f>VLOOKUP($N1587,매칭테이블!$G:$J,2,0)*H1587</f>
        <v/>
      </c>
      <c r="L1587">
        <f>K1587-VLOOKUP($N1587,매칭테이블!$G:$J,3,0)*K1587</f>
        <v/>
      </c>
      <c r="M1587">
        <f>VLOOKUP($N1587,매칭테이블!$G:$J,4,0)*H1587</f>
        <v/>
      </c>
      <c r="N1587">
        <f>F1587&amp;E1587&amp;G1587&amp;I1587</f>
        <v/>
      </c>
    </row>
    <row r="1588" hidden="1" customFormat="1" s="133">
      <c r="B1588" s="150" t="n">
        <v>44032</v>
      </c>
      <c r="C1588" s="133">
        <f>TEXT(B1588,"aaa")</f>
        <v/>
      </c>
      <c r="D1588" s="133" t="inlineStr">
        <is>
          <t>네이버 GFA</t>
        </is>
      </c>
      <c r="E1588" s="133">
        <f>VLOOKUP(G1588,매칭테이블!D:E,2,0)</f>
        <v/>
      </c>
      <c r="G1588" s="17">
        <f>VLOOKUP(A1588,'카페24 매칭'!B:C,2,0)</f>
        <v/>
      </c>
      <c r="J1588" s="11" t="n">
        <v>493568.1818181818</v>
      </c>
      <c r="K1588">
        <f>VLOOKUP($N1588,매칭테이블!$G:$J,2,0)*H1588</f>
        <v/>
      </c>
      <c r="L1588">
        <f>K1588-VLOOKUP($N1588,매칭테이블!$G:$J,3,0)*K1588</f>
        <v/>
      </c>
      <c r="M1588">
        <f>VLOOKUP($N1588,매칭테이블!$G:$J,4,0)*H1588</f>
        <v/>
      </c>
      <c r="N1588">
        <f>F1588&amp;E1588&amp;G1588&amp;I1588</f>
        <v/>
      </c>
    </row>
    <row r="1589" hidden="1" customFormat="1" s="133">
      <c r="B1589" s="150" t="n">
        <v>44000</v>
      </c>
      <c r="C1589" s="133">
        <f>TEXT(B1589,"aaa")</f>
        <v/>
      </c>
      <c r="D1589" s="133" t="inlineStr">
        <is>
          <t>카카오톡 메시지</t>
        </is>
      </c>
      <c r="E1589" s="133">
        <f>VLOOKUP(G1589,매칭테이블!D:E,2,0)</f>
        <v/>
      </c>
      <c r="G1589" s="17">
        <f>VLOOKUP(A1589,'카페24 매칭'!B:C,2,0)</f>
        <v/>
      </c>
      <c r="J1589" s="11" t="n">
        <v>235830</v>
      </c>
      <c r="K1589">
        <f>VLOOKUP($N1589,매칭테이블!$G:$J,2,0)*H1589</f>
        <v/>
      </c>
      <c r="L1589">
        <f>K1589-VLOOKUP($N1589,매칭테이블!$G:$J,3,0)*K1589</f>
        <v/>
      </c>
      <c r="M1589">
        <f>VLOOKUP($N1589,매칭테이블!$G:$J,4,0)*H1589</f>
        <v/>
      </c>
      <c r="N1589">
        <f>F1589&amp;E1589&amp;G1589&amp;I1589</f>
        <v/>
      </c>
    </row>
    <row r="1590" hidden="1" customFormat="1" s="133">
      <c r="B1590" s="150" t="n">
        <v>43983</v>
      </c>
      <c r="C1590" s="133">
        <f>TEXT(B1590,"aaa")</f>
        <v/>
      </c>
      <c r="D1590" s="133" t="inlineStr">
        <is>
          <t>네이버 쇼핑검색</t>
        </is>
      </c>
      <c r="E1590" s="133">
        <f>VLOOKUP(G1590,매칭테이블!D:E,2,0)</f>
        <v/>
      </c>
      <c r="G1590" s="17">
        <f>VLOOKUP(A1590,'카페24 매칭'!B:C,2,0)</f>
        <v/>
      </c>
      <c r="J1590" s="11" t="n">
        <v>39350</v>
      </c>
      <c r="K1590">
        <f>VLOOKUP($N1590,매칭테이블!$G:$J,2,0)*H1590</f>
        <v/>
      </c>
      <c r="L1590">
        <f>K1590-VLOOKUP($N1590,매칭테이블!$G:$J,3,0)*K1590</f>
        <v/>
      </c>
      <c r="M1590">
        <f>VLOOKUP($N1590,매칭테이블!$G:$J,4,0)*H1590</f>
        <v/>
      </c>
      <c r="N1590">
        <f>F1590&amp;E1590&amp;G1590&amp;I1590</f>
        <v/>
      </c>
    </row>
    <row r="1591" hidden="1" customFormat="1" s="133">
      <c r="B1591" s="150" t="n">
        <v>43984</v>
      </c>
      <c r="C1591" s="133">
        <f>TEXT(B1591,"aaa")</f>
        <v/>
      </c>
      <c r="D1591" s="133" t="inlineStr">
        <is>
          <t>네이버 쇼핑검색</t>
        </is>
      </c>
      <c r="E1591" s="133">
        <f>VLOOKUP(G1591,매칭테이블!D:E,2,0)</f>
        <v/>
      </c>
      <c r="G1591" s="17">
        <f>VLOOKUP(A1591,'카페24 매칭'!B:C,2,0)</f>
        <v/>
      </c>
      <c r="J1591" s="11" t="n">
        <v>41210</v>
      </c>
      <c r="K1591">
        <f>VLOOKUP($N1591,매칭테이블!$G:$J,2,0)*H1591</f>
        <v/>
      </c>
      <c r="L1591">
        <f>K1591-VLOOKUP($N1591,매칭테이블!$G:$J,3,0)*K1591</f>
        <v/>
      </c>
      <c r="M1591">
        <f>VLOOKUP($N1591,매칭테이블!$G:$J,4,0)*H1591</f>
        <v/>
      </c>
      <c r="N1591">
        <f>F1591&amp;E1591&amp;G1591&amp;I1591</f>
        <v/>
      </c>
    </row>
    <row r="1592" hidden="1" customFormat="1" s="133">
      <c r="B1592" s="150" t="n">
        <v>43985</v>
      </c>
      <c r="C1592" s="133">
        <f>TEXT(B1592,"aaa")</f>
        <v/>
      </c>
      <c r="D1592" s="133" t="inlineStr">
        <is>
          <t>네이버 쇼핑검색</t>
        </is>
      </c>
      <c r="E1592" s="133">
        <f>VLOOKUP(G1592,매칭테이블!D:E,2,0)</f>
        <v/>
      </c>
      <c r="G1592" s="17">
        <f>VLOOKUP(A1592,'카페24 매칭'!B:C,2,0)</f>
        <v/>
      </c>
      <c r="J1592" s="11" t="n">
        <v>33600</v>
      </c>
      <c r="K1592">
        <f>VLOOKUP($N1592,매칭테이블!$G:$J,2,0)*H1592</f>
        <v/>
      </c>
      <c r="L1592">
        <f>K1592-VLOOKUP($N1592,매칭테이블!$G:$J,3,0)*K1592</f>
        <v/>
      </c>
      <c r="M1592">
        <f>VLOOKUP($N1592,매칭테이블!$G:$J,4,0)*H1592</f>
        <v/>
      </c>
      <c r="N1592">
        <f>F1592&amp;E1592&amp;G1592&amp;I1592</f>
        <v/>
      </c>
    </row>
    <row r="1593" hidden="1" customFormat="1" s="133">
      <c r="B1593" s="150" t="n">
        <v>43986</v>
      </c>
      <c r="C1593" s="133">
        <f>TEXT(B1593,"aaa")</f>
        <v/>
      </c>
      <c r="D1593" s="133" t="inlineStr">
        <is>
          <t>네이버 쇼핑검색</t>
        </is>
      </c>
      <c r="E1593" s="133">
        <f>VLOOKUP(G1593,매칭테이블!D:E,2,0)</f>
        <v/>
      </c>
      <c r="G1593" s="17">
        <f>VLOOKUP(A1593,'카페24 매칭'!B:C,2,0)</f>
        <v/>
      </c>
      <c r="J1593" s="11" t="n">
        <v>36100</v>
      </c>
      <c r="K1593">
        <f>VLOOKUP($N1593,매칭테이블!$G:$J,2,0)*H1593</f>
        <v/>
      </c>
      <c r="L1593">
        <f>K1593-VLOOKUP($N1593,매칭테이블!$G:$J,3,0)*K1593</f>
        <v/>
      </c>
      <c r="M1593">
        <f>VLOOKUP($N1593,매칭테이블!$G:$J,4,0)*H1593</f>
        <v/>
      </c>
      <c r="N1593">
        <f>F1593&amp;E1593&amp;G1593&amp;I1593</f>
        <v/>
      </c>
    </row>
    <row r="1594" hidden="1" customFormat="1" s="133">
      <c r="B1594" s="150" t="n">
        <v>43987</v>
      </c>
      <c r="C1594" s="133">
        <f>TEXT(B1594,"aaa")</f>
        <v/>
      </c>
      <c r="D1594" s="133" t="inlineStr">
        <is>
          <t>네이버 쇼핑검색</t>
        </is>
      </c>
      <c r="E1594" s="133">
        <f>VLOOKUP(G1594,매칭테이블!D:E,2,0)</f>
        <v/>
      </c>
      <c r="G1594" s="17">
        <f>VLOOKUP(A1594,'카페24 매칭'!B:C,2,0)</f>
        <v/>
      </c>
      <c r="J1594" s="11" t="n">
        <v>24530</v>
      </c>
      <c r="K1594">
        <f>VLOOKUP($N1594,매칭테이블!$G:$J,2,0)*H1594</f>
        <v/>
      </c>
      <c r="L1594">
        <f>K1594-VLOOKUP($N1594,매칭테이블!$G:$J,3,0)*K1594</f>
        <v/>
      </c>
      <c r="M1594">
        <f>VLOOKUP($N1594,매칭테이블!$G:$J,4,0)*H1594</f>
        <v/>
      </c>
      <c r="N1594">
        <f>F1594&amp;E1594&amp;G1594&amp;I1594</f>
        <v/>
      </c>
    </row>
    <row r="1595" hidden="1" customFormat="1" s="133">
      <c r="B1595" s="150" t="n">
        <v>43988</v>
      </c>
      <c r="C1595" s="133">
        <f>TEXT(B1595,"aaa")</f>
        <v/>
      </c>
      <c r="D1595" s="133" t="inlineStr">
        <is>
          <t>네이버 쇼핑검색</t>
        </is>
      </c>
      <c r="E1595" s="133">
        <f>VLOOKUP(G1595,매칭테이블!D:E,2,0)</f>
        <v/>
      </c>
      <c r="G1595" s="17">
        <f>VLOOKUP(A1595,'카페24 매칭'!B:C,2,0)</f>
        <v/>
      </c>
      <c r="J1595" s="11" t="n">
        <v>26990</v>
      </c>
      <c r="K1595">
        <f>VLOOKUP($N1595,매칭테이블!$G:$J,2,0)*H1595</f>
        <v/>
      </c>
      <c r="L1595">
        <f>K1595-VLOOKUP($N1595,매칭테이블!$G:$J,3,0)*K1595</f>
        <v/>
      </c>
      <c r="M1595">
        <f>VLOOKUP($N1595,매칭테이블!$G:$J,4,0)*H1595</f>
        <v/>
      </c>
      <c r="N1595">
        <f>F1595&amp;E1595&amp;G1595&amp;I1595</f>
        <v/>
      </c>
    </row>
    <row r="1596" hidden="1" customFormat="1" s="133">
      <c r="B1596" s="150" t="n">
        <v>43989</v>
      </c>
      <c r="C1596" s="133">
        <f>TEXT(B1596,"aaa")</f>
        <v/>
      </c>
      <c r="D1596" s="133" t="inlineStr">
        <is>
          <t>네이버 쇼핑검색</t>
        </is>
      </c>
      <c r="E1596" s="133">
        <f>VLOOKUP(G1596,매칭테이블!D:E,2,0)</f>
        <v/>
      </c>
      <c r="G1596" s="17">
        <f>VLOOKUP(A1596,'카페24 매칭'!B:C,2,0)</f>
        <v/>
      </c>
      <c r="J1596" s="11" t="n">
        <v>61669.99999999999</v>
      </c>
      <c r="K1596">
        <f>VLOOKUP($N1596,매칭테이블!$G:$J,2,0)*H1596</f>
        <v/>
      </c>
      <c r="L1596">
        <f>K1596-VLOOKUP($N1596,매칭테이블!$G:$J,3,0)*K1596</f>
        <v/>
      </c>
      <c r="M1596">
        <f>VLOOKUP($N1596,매칭테이블!$G:$J,4,0)*H1596</f>
        <v/>
      </c>
      <c r="N1596">
        <f>F1596&amp;E1596&amp;G1596&amp;I1596</f>
        <v/>
      </c>
    </row>
    <row r="1597" hidden="1" customFormat="1" s="133">
      <c r="B1597" s="150" t="n">
        <v>43990</v>
      </c>
      <c r="C1597" s="133">
        <f>TEXT(B1597,"aaa")</f>
        <v/>
      </c>
      <c r="D1597" s="133" t="inlineStr">
        <is>
          <t>네이버 쇼핑검색</t>
        </is>
      </c>
      <c r="E1597" s="133">
        <f>VLOOKUP(G1597,매칭테이블!D:E,2,0)</f>
        <v/>
      </c>
      <c r="G1597" s="17">
        <f>VLOOKUP(A1597,'카페24 매칭'!B:C,2,0)</f>
        <v/>
      </c>
      <c r="J1597" s="11" t="n">
        <v>66260</v>
      </c>
      <c r="K1597">
        <f>VLOOKUP($N1597,매칭테이블!$G:$J,2,0)*H1597</f>
        <v/>
      </c>
      <c r="L1597">
        <f>K1597-VLOOKUP($N1597,매칭테이블!$G:$J,3,0)*K1597</f>
        <v/>
      </c>
      <c r="M1597">
        <f>VLOOKUP($N1597,매칭테이블!$G:$J,4,0)*H1597</f>
        <v/>
      </c>
      <c r="N1597">
        <f>F1597&amp;E1597&amp;G1597&amp;I1597</f>
        <v/>
      </c>
    </row>
    <row r="1598" hidden="1" customFormat="1" s="133">
      <c r="B1598" s="150" t="n">
        <v>43991</v>
      </c>
      <c r="C1598" s="133">
        <f>TEXT(B1598,"aaa")</f>
        <v/>
      </c>
      <c r="D1598" s="133" t="inlineStr">
        <is>
          <t>네이버 쇼핑검색</t>
        </is>
      </c>
      <c r="E1598" s="133">
        <f>VLOOKUP(G1598,매칭테이블!D:E,2,0)</f>
        <v/>
      </c>
      <c r="G1598" s="17">
        <f>VLOOKUP(A1598,'카페24 매칭'!B:C,2,0)</f>
        <v/>
      </c>
      <c r="J1598" s="11" t="n">
        <v>50569.99999999999</v>
      </c>
      <c r="K1598">
        <f>VLOOKUP($N1598,매칭테이블!$G:$J,2,0)*H1598</f>
        <v/>
      </c>
      <c r="L1598">
        <f>K1598-VLOOKUP($N1598,매칭테이블!$G:$J,3,0)*K1598</f>
        <v/>
      </c>
      <c r="M1598">
        <f>VLOOKUP($N1598,매칭테이블!$G:$J,4,0)*H1598</f>
        <v/>
      </c>
      <c r="N1598">
        <f>F1598&amp;E1598&amp;G1598&amp;I1598</f>
        <v/>
      </c>
    </row>
    <row r="1599" hidden="1" customFormat="1" s="133">
      <c r="B1599" s="150" t="n">
        <v>43992</v>
      </c>
      <c r="C1599" s="133">
        <f>TEXT(B1599,"aaa")</f>
        <v/>
      </c>
      <c r="D1599" s="133" t="inlineStr">
        <is>
          <t>네이버 쇼핑검색</t>
        </is>
      </c>
      <c r="E1599" s="133">
        <f>VLOOKUP(G1599,매칭테이블!D:E,2,0)</f>
        <v/>
      </c>
      <c r="G1599" s="17">
        <f>VLOOKUP(A1599,'카페24 매칭'!B:C,2,0)</f>
        <v/>
      </c>
      <c r="J1599" s="11" t="n">
        <v>43930</v>
      </c>
      <c r="K1599">
        <f>VLOOKUP($N1599,매칭테이블!$G:$J,2,0)*H1599</f>
        <v/>
      </c>
      <c r="L1599">
        <f>K1599-VLOOKUP($N1599,매칭테이블!$G:$J,3,0)*K1599</f>
        <v/>
      </c>
      <c r="M1599">
        <f>VLOOKUP($N1599,매칭테이블!$G:$J,4,0)*H1599</f>
        <v/>
      </c>
      <c r="N1599">
        <f>F1599&amp;E1599&amp;G1599&amp;I1599</f>
        <v/>
      </c>
    </row>
    <row r="1600" hidden="1" customFormat="1" s="133">
      <c r="B1600" s="150" t="n">
        <v>43993</v>
      </c>
      <c r="C1600" s="133">
        <f>TEXT(B1600,"aaa")</f>
        <v/>
      </c>
      <c r="D1600" s="133" t="inlineStr">
        <is>
          <t>네이버 쇼핑검색</t>
        </is>
      </c>
      <c r="E1600" s="133">
        <f>VLOOKUP(G1600,매칭테이블!D:E,2,0)</f>
        <v/>
      </c>
      <c r="G1600" s="17">
        <f>VLOOKUP(A1600,'카페24 매칭'!B:C,2,0)</f>
        <v/>
      </c>
      <c r="J1600" s="11" t="n">
        <v>36670</v>
      </c>
      <c r="K1600">
        <f>VLOOKUP($N1600,매칭테이블!$G:$J,2,0)*H1600</f>
        <v/>
      </c>
      <c r="L1600">
        <f>K1600-VLOOKUP($N1600,매칭테이블!$G:$J,3,0)*K1600</f>
        <v/>
      </c>
      <c r="M1600">
        <f>VLOOKUP($N1600,매칭테이블!$G:$J,4,0)*H1600</f>
        <v/>
      </c>
      <c r="N1600">
        <f>F1600&amp;E1600&amp;G1600&amp;I1600</f>
        <v/>
      </c>
    </row>
    <row r="1601" hidden="1" customFormat="1" s="133">
      <c r="B1601" s="150" t="n">
        <v>43994</v>
      </c>
      <c r="C1601" s="133">
        <f>TEXT(B1601,"aaa")</f>
        <v/>
      </c>
      <c r="D1601" s="133" t="inlineStr">
        <is>
          <t>네이버 쇼핑검색</t>
        </is>
      </c>
      <c r="E1601" s="133">
        <f>VLOOKUP(G1601,매칭테이블!D:E,2,0)</f>
        <v/>
      </c>
      <c r="G1601" s="17">
        <f>VLOOKUP(A1601,'카페24 매칭'!B:C,2,0)</f>
        <v/>
      </c>
      <c r="J1601" s="11" t="n">
        <v>32100</v>
      </c>
      <c r="K1601">
        <f>VLOOKUP($N1601,매칭테이블!$G:$J,2,0)*H1601</f>
        <v/>
      </c>
      <c r="L1601">
        <f>K1601-VLOOKUP($N1601,매칭테이블!$G:$J,3,0)*K1601</f>
        <v/>
      </c>
      <c r="M1601">
        <f>VLOOKUP($N1601,매칭테이블!$G:$J,4,0)*H1601</f>
        <v/>
      </c>
      <c r="N1601">
        <f>F1601&amp;E1601&amp;G1601&amp;I1601</f>
        <v/>
      </c>
    </row>
    <row r="1602" hidden="1" customFormat="1" s="133">
      <c r="B1602" s="150" t="n">
        <v>43995</v>
      </c>
      <c r="C1602" s="133">
        <f>TEXT(B1602,"aaa")</f>
        <v/>
      </c>
      <c r="D1602" s="133" t="inlineStr">
        <is>
          <t>네이버 쇼핑검색</t>
        </is>
      </c>
      <c r="E1602" s="133">
        <f>VLOOKUP(G1602,매칭테이블!D:E,2,0)</f>
        <v/>
      </c>
      <c r="G1602" s="17">
        <f>VLOOKUP(A1602,'카페24 매칭'!B:C,2,0)</f>
        <v/>
      </c>
      <c r="J1602" s="11" t="n">
        <v>35790</v>
      </c>
      <c r="K1602">
        <f>VLOOKUP($N1602,매칭테이블!$G:$J,2,0)*H1602</f>
        <v/>
      </c>
      <c r="L1602">
        <f>K1602-VLOOKUP($N1602,매칭테이블!$G:$J,3,0)*K1602</f>
        <v/>
      </c>
      <c r="M1602">
        <f>VLOOKUP($N1602,매칭테이블!$G:$J,4,0)*H1602</f>
        <v/>
      </c>
      <c r="N1602">
        <f>F1602&amp;E1602&amp;G1602&amp;I1602</f>
        <v/>
      </c>
    </row>
    <row r="1603" hidden="1" customFormat="1" s="133">
      <c r="B1603" s="150" t="n">
        <v>43996</v>
      </c>
      <c r="C1603" s="133">
        <f>TEXT(B1603,"aaa")</f>
        <v/>
      </c>
      <c r="D1603" s="133" t="inlineStr">
        <is>
          <t>네이버 쇼핑검색</t>
        </is>
      </c>
      <c r="E1603" s="133">
        <f>VLOOKUP(G1603,매칭테이블!D:E,2,0)</f>
        <v/>
      </c>
      <c r="G1603" s="17">
        <f>VLOOKUP(A1603,'카페24 매칭'!B:C,2,0)</f>
        <v/>
      </c>
      <c r="J1603" s="11" t="n">
        <v>39970</v>
      </c>
      <c r="K1603">
        <f>VLOOKUP($N1603,매칭테이블!$G:$J,2,0)*H1603</f>
        <v/>
      </c>
      <c r="L1603">
        <f>K1603-VLOOKUP($N1603,매칭테이블!$G:$J,3,0)*K1603</f>
        <v/>
      </c>
      <c r="M1603">
        <f>VLOOKUP($N1603,매칭테이블!$G:$J,4,0)*H1603</f>
        <v/>
      </c>
      <c r="N1603">
        <f>F1603&amp;E1603&amp;G1603&amp;I1603</f>
        <v/>
      </c>
    </row>
    <row r="1604" hidden="1" customFormat="1" s="133">
      <c r="B1604" s="150" t="n">
        <v>43997</v>
      </c>
      <c r="C1604" s="133">
        <f>TEXT(B1604,"aaa")</f>
        <v/>
      </c>
      <c r="D1604" s="133" t="inlineStr">
        <is>
          <t>네이버 쇼핑검색</t>
        </is>
      </c>
      <c r="E1604" s="133">
        <f>VLOOKUP(G1604,매칭테이블!D:E,2,0)</f>
        <v/>
      </c>
      <c r="G1604" s="17">
        <f>VLOOKUP(A1604,'카페24 매칭'!B:C,2,0)</f>
        <v/>
      </c>
      <c r="J1604" s="11" t="n">
        <v>33700</v>
      </c>
      <c r="K1604">
        <f>VLOOKUP($N1604,매칭테이블!$G:$J,2,0)*H1604</f>
        <v/>
      </c>
      <c r="L1604">
        <f>K1604-VLOOKUP($N1604,매칭테이블!$G:$J,3,0)*K1604</f>
        <v/>
      </c>
      <c r="M1604">
        <f>VLOOKUP($N1604,매칭테이블!$G:$J,4,0)*H1604</f>
        <v/>
      </c>
      <c r="N1604">
        <f>F1604&amp;E1604&amp;G1604&amp;I1604</f>
        <v/>
      </c>
    </row>
    <row r="1605" hidden="1" customFormat="1" s="133">
      <c r="B1605" s="150" t="n">
        <v>43998</v>
      </c>
      <c r="C1605" s="133">
        <f>TEXT(B1605,"aaa")</f>
        <v/>
      </c>
      <c r="D1605" s="133" t="inlineStr">
        <is>
          <t>네이버 쇼핑검색</t>
        </is>
      </c>
      <c r="E1605" s="133">
        <f>VLOOKUP(G1605,매칭테이블!D:E,2,0)</f>
        <v/>
      </c>
      <c r="G1605" s="17">
        <f>VLOOKUP(A1605,'카페24 매칭'!B:C,2,0)</f>
        <v/>
      </c>
      <c r="J1605" s="11" t="n">
        <v>38960</v>
      </c>
      <c r="K1605">
        <f>VLOOKUP($N1605,매칭테이블!$G:$J,2,0)*H1605</f>
        <v/>
      </c>
      <c r="L1605">
        <f>K1605-VLOOKUP($N1605,매칭테이블!$G:$J,3,0)*K1605</f>
        <v/>
      </c>
      <c r="M1605">
        <f>VLOOKUP($N1605,매칭테이블!$G:$J,4,0)*H1605</f>
        <v/>
      </c>
      <c r="N1605">
        <f>F1605&amp;E1605&amp;G1605&amp;I1605</f>
        <v/>
      </c>
    </row>
    <row r="1606" hidden="1" customFormat="1" s="133">
      <c r="B1606" s="150" t="n">
        <v>43999</v>
      </c>
      <c r="C1606" s="133">
        <f>TEXT(B1606,"aaa")</f>
        <v/>
      </c>
      <c r="D1606" s="133" t="inlineStr">
        <is>
          <t>네이버 쇼핑검색</t>
        </is>
      </c>
      <c r="E1606" s="133">
        <f>VLOOKUP(G1606,매칭테이블!D:E,2,0)</f>
        <v/>
      </c>
      <c r="G1606" s="17">
        <f>VLOOKUP(A1606,'카페24 매칭'!B:C,2,0)</f>
        <v/>
      </c>
      <c r="J1606" s="11" t="n">
        <v>31830</v>
      </c>
      <c r="K1606">
        <f>VLOOKUP($N1606,매칭테이블!$G:$J,2,0)*H1606</f>
        <v/>
      </c>
      <c r="L1606">
        <f>K1606-VLOOKUP($N1606,매칭테이블!$G:$J,3,0)*K1606</f>
        <v/>
      </c>
      <c r="M1606">
        <f>VLOOKUP($N1606,매칭테이블!$G:$J,4,0)*H1606</f>
        <v/>
      </c>
      <c r="N1606">
        <f>F1606&amp;E1606&amp;G1606&amp;I1606</f>
        <v/>
      </c>
    </row>
    <row r="1607" hidden="1" customFormat="1" s="133">
      <c r="B1607" s="150" t="n">
        <v>44000</v>
      </c>
      <c r="C1607" s="133">
        <f>TEXT(B1607,"aaa")</f>
        <v/>
      </c>
      <c r="D1607" s="133" t="inlineStr">
        <is>
          <t>네이버 쇼핑검색</t>
        </is>
      </c>
      <c r="E1607" s="133">
        <f>VLOOKUP(G1607,매칭테이블!D:E,2,0)</f>
        <v/>
      </c>
      <c r="G1607" s="17">
        <f>VLOOKUP(A1607,'카페24 매칭'!B:C,2,0)</f>
        <v/>
      </c>
      <c r="J1607" s="11" t="n">
        <v>53899.99999999999</v>
      </c>
      <c r="K1607">
        <f>VLOOKUP($N1607,매칭테이블!$G:$J,2,0)*H1607</f>
        <v/>
      </c>
      <c r="L1607">
        <f>K1607-VLOOKUP($N1607,매칭테이블!$G:$J,3,0)*K1607</f>
        <v/>
      </c>
      <c r="M1607">
        <f>VLOOKUP($N1607,매칭테이블!$G:$J,4,0)*H1607</f>
        <v/>
      </c>
      <c r="N1607">
        <f>F1607&amp;E1607&amp;G1607&amp;I1607</f>
        <v/>
      </c>
    </row>
    <row r="1608" hidden="1" customFormat="1" s="133">
      <c r="B1608" s="150" t="n">
        <v>44001</v>
      </c>
      <c r="C1608" s="133">
        <f>TEXT(B1608,"aaa")</f>
        <v/>
      </c>
      <c r="D1608" s="133" t="inlineStr">
        <is>
          <t>네이버 쇼핑검색</t>
        </is>
      </c>
      <c r="E1608" s="133">
        <f>VLOOKUP(G1608,매칭테이블!D:E,2,0)</f>
        <v/>
      </c>
      <c r="G1608" s="17">
        <f>VLOOKUP(A1608,'카페24 매칭'!B:C,2,0)</f>
        <v/>
      </c>
      <c r="J1608" s="11" t="n">
        <v>59449.99999999999</v>
      </c>
      <c r="K1608">
        <f>VLOOKUP($N1608,매칭테이블!$G:$J,2,0)*H1608</f>
        <v/>
      </c>
      <c r="L1608">
        <f>K1608-VLOOKUP($N1608,매칭테이블!$G:$J,3,0)*K1608</f>
        <v/>
      </c>
      <c r="M1608">
        <f>VLOOKUP($N1608,매칭테이블!$G:$J,4,0)*H1608</f>
        <v/>
      </c>
      <c r="N1608">
        <f>F1608&amp;E1608&amp;G1608&amp;I1608</f>
        <v/>
      </c>
    </row>
    <row r="1609" hidden="1" customFormat="1" s="133">
      <c r="B1609" s="150" t="n">
        <v>44002</v>
      </c>
      <c r="C1609" s="133">
        <f>TEXT(B1609,"aaa")</f>
        <v/>
      </c>
      <c r="D1609" s="133" t="inlineStr">
        <is>
          <t>네이버 쇼핑검색</t>
        </is>
      </c>
      <c r="E1609" s="133">
        <f>VLOOKUP(G1609,매칭테이블!D:E,2,0)</f>
        <v/>
      </c>
      <c r="G1609" s="17">
        <f>VLOOKUP(A1609,'카페24 매칭'!B:C,2,0)</f>
        <v/>
      </c>
      <c r="J1609" s="11" t="n">
        <v>50379.99999999999</v>
      </c>
      <c r="K1609">
        <f>VLOOKUP($N1609,매칭테이블!$G:$J,2,0)*H1609</f>
        <v/>
      </c>
      <c r="L1609">
        <f>K1609-VLOOKUP($N1609,매칭테이블!$G:$J,3,0)*K1609</f>
        <v/>
      </c>
      <c r="M1609">
        <f>VLOOKUP($N1609,매칭테이블!$G:$J,4,0)*H1609</f>
        <v/>
      </c>
      <c r="N1609">
        <f>F1609&amp;E1609&amp;G1609&amp;I1609</f>
        <v/>
      </c>
    </row>
    <row r="1610" hidden="1" customFormat="1" s="133">
      <c r="B1610" s="150" t="n">
        <v>44003</v>
      </c>
      <c r="C1610" s="133">
        <f>TEXT(B1610,"aaa")</f>
        <v/>
      </c>
      <c r="D1610" s="133" t="inlineStr">
        <is>
          <t>네이버 쇼핑검색</t>
        </is>
      </c>
      <c r="E1610" s="133">
        <f>VLOOKUP(G1610,매칭테이블!D:E,2,0)</f>
        <v/>
      </c>
      <c r="G1610" s="17">
        <f>VLOOKUP(A1610,'카페24 매칭'!B:C,2,0)</f>
        <v/>
      </c>
      <c r="J1610" s="11" t="n">
        <v>58689.99999999999</v>
      </c>
      <c r="K1610">
        <f>VLOOKUP($N1610,매칭테이블!$G:$J,2,0)*H1610</f>
        <v/>
      </c>
      <c r="L1610">
        <f>K1610-VLOOKUP($N1610,매칭테이블!$G:$J,3,0)*K1610</f>
        <v/>
      </c>
      <c r="M1610">
        <f>VLOOKUP($N1610,매칭테이블!$G:$J,4,0)*H1610</f>
        <v/>
      </c>
      <c r="N1610">
        <f>F1610&amp;E1610&amp;G1610&amp;I1610</f>
        <v/>
      </c>
    </row>
    <row r="1611" hidden="1" customFormat="1" s="133">
      <c r="B1611" s="150" t="n">
        <v>44004</v>
      </c>
      <c r="C1611" s="133">
        <f>TEXT(B1611,"aaa")</f>
        <v/>
      </c>
      <c r="D1611" s="133" t="inlineStr">
        <is>
          <t>네이버 쇼핑검색</t>
        </is>
      </c>
      <c r="E1611" s="133">
        <f>VLOOKUP(G1611,매칭테이블!D:E,2,0)</f>
        <v/>
      </c>
      <c r="G1611" s="17">
        <f>VLOOKUP(A1611,'카페24 매칭'!B:C,2,0)</f>
        <v/>
      </c>
      <c r="J1611" s="11" t="n">
        <v>40720</v>
      </c>
      <c r="K1611">
        <f>VLOOKUP($N1611,매칭테이블!$G:$J,2,0)*H1611</f>
        <v/>
      </c>
      <c r="L1611">
        <f>K1611-VLOOKUP($N1611,매칭테이블!$G:$J,3,0)*K1611</f>
        <v/>
      </c>
      <c r="M1611">
        <f>VLOOKUP($N1611,매칭테이블!$G:$J,4,0)*H1611</f>
        <v/>
      </c>
      <c r="N1611">
        <f>F1611&amp;E1611&amp;G1611&amp;I1611</f>
        <v/>
      </c>
    </row>
    <row r="1612" hidden="1" customFormat="1" s="133">
      <c r="B1612" s="150" t="n">
        <v>44005</v>
      </c>
      <c r="C1612" s="133">
        <f>TEXT(B1612,"aaa")</f>
        <v/>
      </c>
      <c r="D1612" s="133" t="inlineStr">
        <is>
          <t>네이버 쇼핑검색</t>
        </is>
      </c>
      <c r="E1612" s="133">
        <f>VLOOKUP(G1612,매칭테이블!D:E,2,0)</f>
        <v/>
      </c>
      <c r="G1612" s="17">
        <f>VLOOKUP(A1612,'카페24 매칭'!B:C,2,0)</f>
        <v/>
      </c>
      <c r="J1612" s="11" t="n">
        <v>41070</v>
      </c>
      <c r="K1612">
        <f>VLOOKUP($N1612,매칭테이블!$G:$J,2,0)*H1612</f>
        <v/>
      </c>
      <c r="L1612">
        <f>K1612-VLOOKUP($N1612,매칭테이블!$G:$J,3,0)*K1612</f>
        <v/>
      </c>
      <c r="M1612">
        <f>VLOOKUP($N1612,매칭테이블!$G:$J,4,0)*H1612</f>
        <v/>
      </c>
      <c r="N1612">
        <f>F1612&amp;E1612&amp;G1612&amp;I1612</f>
        <v/>
      </c>
    </row>
    <row r="1613" hidden="1" customFormat="1" s="133">
      <c r="B1613" s="150" t="n">
        <v>44006</v>
      </c>
      <c r="C1613" s="133">
        <f>TEXT(B1613,"aaa")</f>
        <v/>
      </c>
      <c r="D1613" s="133" t="inlineStr">
        <is>
          <t>네이버 쇼핑검색</t>
        </is>
      </c>
      <c r="E1613" s="133">
        <f>VLOOKUP(G1613,매칭테이블!D:E,2,0)</f>
        <v/>
      </c>
      <c r="G1613" s="17">
        <f>VLOOKUP(A1613,'카페24 매칭'!B:C,2,0)</f>
        <v/>
      </c>
      <c r="J1613" s="11" t="n">
        <v>40080</v>
      </c>
      <c r="K1613">
        <f>VLOOKUP($N1613,매칭테이블!$G:$J,2,0)*H1613</f>
        <v/>
      </c>
      <c r="L1613">
        <f>K1613-VLOOKUP($N1613,매칭테이블!$G:$J,3,0)*K1613</f>
        <v/>
      </c>
      <c r="M1613">
        <f>VLOOKUP($N1613,매칭테이블!$G:$J,4,0)*H1613</f>
        <v/>
      </c>
      <c r="N1613">
        <f>F1613&amp;E1613&amp;G1613&amp;I1613</f>
        <v/>
      </c>
    </row>
    <row r="1614" hidden="1" customFormat="1" s="133">
      <c r="B1614" s="150" t="n">
        <v>44007</v>
      </c>
      <c r="C1614" s="133">
        <f>TEXT(B1614,"aaa")</f>
        <v/>
      </c>
      <c r="D1614" s="133" t="inlineStr">
        <is>
          <t>네이버 쇼핑검색</t>
        </is>
      </c>
      <c r="E1614" s="133">
        <f>VLOOKUP(G1614,매칭테이블!D:E,2,0)</f>
        <v/>
      </c>
      <c r="G1614" s="17">
        <f>VLOOKUP(A1614,'카페24 매칭'!B:C,2,0)</f>
        <v/>
      </c>
      <c r="J1614" s="11" t="n">
        <v>41990</v>
      </c>
      <c r="K1614">
        <f>VLOOKUP($N1614,매칭테이블!$G:$J,2,0)*H1614</f>
        <v/>
      </c>
      <c r="L1614">
        <f>K1614-VLOOKUP($N1614,매칭테이블!$G:$J,3,0)*K1614</f>
        <v/>
      </c>
      <c r="M1614">
        <f>VLOOKUP($N1614,매칭테이블!$G:$J,4,0)*H1614</f>
        <v/>
      </c>
      <c r="N1614">
        <f>F1614&amp;E1614&amp;G1614&amp;I1614</f>
        <v/>
      </c>
    </row>
    <row r="1615" hidden="1" customFormat="1" s="133">
      <c r="B1615" s="150" t="n">
        <v>44008</v>
      </c>
      <c r="C1615" s="133">
        <f>TEXT(B1615,"aaa")</f>
        <v/>
      </c>
      <c r="D1615" s="133" t="inlineStr">
        <is>
          <t>네이버 쇼핑검색</t>
        </is>
      </c>
      <c r="E1615" s="133">
        <f>VLOOKUP(G1615,매칭테이블!D:E,2,0)</f>
        <v/>
      </c>
      <c r="G1615" s="17">
        <f>VLOOKUP(A1615,'카페24 매칭'!B:C,2,0)</f>
        <v/>
      </c>
      <c r="J1615" s="11" t="n">
        <v>29240</v>
      </c>
      <c r="K1615">
        <f>VLOOKUP($N1615,매칭테이블!$G:$J,2,0)*H1615</f>
        <v/>
      </c>
      <c r="L1615">
        <f>K1615-VLOOKUP($N1615,매칭테이블!$G:$J,3,0)*K1615</f>
        <v/>
      </c>
      <c r="M1615">
        <f>VLOOKUP($N1615,매칭테이블!$G:$J,4,0)*H1615</f>
        <v/>
      </c>
      <c r="N1615">
        <f>F1615&amp;E1615&amp;G1615&amp;I1615</f>
        <v/>
      </c>
    </row>
    <row r="1616" hidden="1" customFormat="1" s="133">
      <c r="B1616" s="150" t="n">
        <v>44009</v>
      </c>
      <c r="C1616" s="133">
        <f>TEXT(B1616,"aaa")</f>
        <v/>
      </c>
      <c r="D1616" s="133" t="inlineStr">
        <is>
          <t>네이버 쇼핑검색</t>
        </is>
      </c>
      <c r="E1616" s="133">
        <f>VLOOKUP(G1616,매칭테이블!D:E,2,0)</f>
        <v/>
      </c>
      <c r="G1616" s="17">
        <f>VLOOKUP(A1616,'카페24 매칭'!B:C,2,0)</f>
        <v/>
      </c>
      <c r="J1616" s="11" t="n">
        <v>34320</v>
      </c>
      <c r="K1616">
        <f>VLOOKUP($N1616,매칭테이블!$G:$J,2,0)*H1616</f>
        <v/>
      </c>
      <c r="L1616">
        <f>K1616-VLOOKUP($N1616,매칭테이블!$G:$J,3,0)*K1616</f>
        <v/>
      </c>
      <c r="M1616">
        <f>VLOOKUP($N1616,매칭테이블!$G:$J,4,0)*H1616</f>
        <v/>
      </c>
      <c r="N1616">
        <f>F1616&amp;E1616&amp;G1616&amp;I1616</f>
        <v/>
      </c>
    </row>
    <row r="1617" hidden="1" customFormat="1" s="133">
      <c r="B1617" s="150" t="n">
        <v>44010</v>
      </c>
      <c r="C1617" s="133">
        <f>TEXT(B1617,"aaa")</f>
        <v/>
      </c>
      <c r="D1617" s="133" t="inlineStr">
        <is>
          <t>네이버 쇼핑검색</t>
        </is>
      </c>
      <c r="E1617" s="133">
        <f>VLOOKUP(G1617,매칭테이블!D:E,2,0)</f>
        <v/>
      </c>
      <c r="G1617" s="17">
        <f>VLOOKUP(A1617,'카페24 매칭'!B:C,2,0)</f>
        <v/>
      </c>
      <c r="J1617" s="11" t="n">
        <v>43070</v>
      </c>
      <c r="K1617">
        <f>VLOOKUP($N1617,매칭테이블!$G:$J,2,0)*H1617</f>
        <v/>
      </c>
      <c r="L1617">
        <f>K1617-VLOOKUP($N1617,매칭테이블!$G:$J,3,0)*K1617</f>
        <v/>
      </c>
      <c r="M1617">
        <f>VLOOKUP($N1617,매칭테이블!$G:$J,4,0)*H1617</f>
        <v/>
      </c>
      <c r="N1617">
        <f>F1617&amp;E1617&amp;G1617&amp;I1617</f>
        <v/>
      </c>
    </row>
    <row r="1618" hidden="1" customFormat="1" s="133">
      <c r="B1618" s="150" t="n">
        <v>44011</v>
      </c>
      <c r="C1618" s="133">
        <f>TEXT(B1618,"aaa")</f>
        <v/>
      </c>
      <c r="D1618" s="133" t="inlineStr">
        <is>
          <t>네이버 쇼핑검색</t>
        </is>
      </c>
      <c r="E1618" s="133">
        <f>VLOOKUP(G1618,매칭테이블!D:E,2,0)</f>
        <v/>
      </c>
      <c r="G1618" s="17">
        <f>VLOOKUP(A1618,'카페24 매칭'!B:C,2,0)</f>
        <v/>
      </c>
      <c r="J1618" s="11" t="n">
        <v>46459.99999999999</v>
      </c>
      <c r="K1618">
        <f>VLOOKUP($N1618,매칭테이블!$G:$J,2,0)*H1618</f>
        <v/>
      </c>
      <c r="L1618">
        <f>K1618-VLOOKUP($N1618,매칭테이블!$G:$J,3,0)*K1618</f>
        <v/>
      </c>
      <c r="M1618">
        <f>VLOOKUP($N1618,매칭테이블!$G:$J,4,0)*H1618</f>
        <v/>
      </c>
      <c r="N1618">
        <f>F1618&amp;E1618&amp;G1618&amp;I1618</f>
        <v/>
      </c>
    </row>
    <row r="1619" hidden="1" customFormat="1" s="133">
      <c r="B1619" s="150" t="n">
        <v>44012</v>
      </c>
      <c r="C1619" s="133">
        <f>TEXT(B1619,"aaa")</f>
        <v/>
      </c>
      <c r="D1619" s="133" t="inlineStr">
        <is>
          <t>네이버 쇼핑검색</t>
        </is>
      </c>
      <c r="E1619" s="133">
        <f>VLOOKUP(G1619,매칭테이블!D:E,2,0)</f>
        <v/>
      </c>
      <c r="G1619" s="17">
        <f>VLOOKUP(A1619,'카페24 매칭'!B:C,2,0)</f>
        <v/>
      </c>
      <c r="J1619" s="11" t="n">
        <v>35600</v>
      </c>
      <c r="K1619">
        <f>VLOOKUP($N1619,매칭테이블!$G:$J,2,0)*H1619</f>
        <v/>
      </c>
      <c r="L1619">
        <f>K1619-VLOOKUP($N1619,매칭테이블!$G:$J,3,0)*K1619</f>
        <v/>
      </c>
      <c r="M1619">
        <f>VLOOKUP($N1619,매칭테이블!$G:$J,4,0)*H1619</f>
        <v/>
      </c>
      <c r="N1619">
        <f>F1619&amp;E1619&amp;G1619&amp;I1619</f>
        <v/>
      </c>
    </row>
    <row r="1620" hidden="1" customFormat="1" s="133">
      <c r="B1620" s="150" t="n">
        <v>44013</v>
      </c>
      <c r="C1620" s="133">
        <f>TEXT(B1620,"aaa")</f>
        <v/>
      </c>
      <c r="D1620" s="133" t="inlineStr">
        <is>
          <t>네이버 쇼핑검색</t>
        </is>
      </c>
      <c r="E1620" s="133">
        <f>VLOOKUP(G1620,매칭테이블!D:E,2,0)</f>
        <v/>
      </c>
      <c r="G1620" s="17">
        <f>VLOOKUP(A1620,'카페24 매칭'!B:C,2,0)</f>
        <v/>
      </c>
      <c r="J1620" s="11" t="n">
        <v>36290</v>
      </c>
      <c r="K1620">
        <f>VLOOKUP($N1620,매칭테이블!$G:$J,2,0)*H1620</f>
        <v/>
      </c>
      <c r="L1620">
        <f>K1620-VLOOKUP($N1620,매칭테이블!$G:$J,3,0)*K1620</f>
        <v/>
      </c>
      <c r="M1620">
        <f>VLOOKUP($N1620,매칭테이블!$G:$J,4,0)*H1620</f>
        <v/>
      </c>
      <c r="N1620">
        <f>F1620&amp;E1620&amp;G1620&amp;I1620</f>
        <v/>
      </c>
    </row>
    <row r="1621" hidden="1" customFormat="1" s="133">
      <c r="B1621" s="150" t="n">
        <v>44014</v>
      </c>
      <c r="C1621" s="133">
        <f>TEXT(B1621,"aaa")</f>
        <v/>
      </c>
      <c r="D1621" s="133" t="inlineStr">
        <is>
          <t>네이버 쇼핑검색</t>
        </is>
      </c>
      <c r="E1621" s="133">
        <f>VLOOKUP(G1621,매칭테이블!D:E,2,0)</f>
        <v/>
      </c>
      <c r="G1621" s="17">
        <f>VLOOKUP(A1621,'카페24 매칭'!B:C,2,0)</f>
        <v/>
      </c>
      <c r="J1621" s="135" t="n">
        <v>35640</v>
      </c>
      <c r="K1621">
        <f>VLOOKUP($N1621,매칭테이블!$G:$J,2,0)*H1621</f>
        <v/>
      </c>
      <c r="L1621">
        <f>K1621-VLOOKUP($N1621,매칭테이블!$G:$J,3,0)*K1621</f>
        <v/>
      </c>
      <c r="M1621">
        <f>VLOOKUP($N1621,매칭테이블!$G:$J,4,0)*H1621</f>
        <v/>
      </c>
      <c r="N1621">
        <f>F1621&amp;E1621&amp;G1621&amp;I1621</f>
        <v/>
      </c>
    </row>
    <row r="1622" hidden="1" customFormat="1" s="133">
      <c r="B1622" s="150" t="n">
        <v>44015</v>
      </c>
      <c r="C1622" s="133">
        <f>TEXT(B1622,"aaa")</f>
        <v/>
      </c>
      <c r="D1622" s="133" t="inlineStr">
        <is>
          <t>네이버 쇼핑검색</t>
        </is>
      </c>
      <c r="E1622" s="133">
        <f>VLOOKUP(G1622,매칭테이블!D:E,2,0)</f>
        <v/>
      </c>
      <c r="G1622" s="17">
        <f>VLOOKUP(A1622,'카페24 매칭'!B:C,2,0)</f>
        <v/>
      </c>
      <c r="J1622" s="135" t="n">
        <v>25110</v>
      </c>
      <c r="K1622">
        <f>VLOOKUP($N1622,매칭테이블!$G:$J,2,0)*H1622</f>
        <v/>
      </c>
      <c r="L1622">
        <f>K1622-VLOOKUP($N1622,매칭테이블!$G:$J,3,0)*K1622</f>
        <v/>
      </c>
      <c r="M1622">
        <f>VLOOKUP($N1622,매칭테이블!$G:$J,4,0)*H1622</f>
        <v/>
      </c>
      <c r="N1622">
        <f>F1622&amp;E1622&amp;G1622&amp;I1622</f>
        <v/>
      </c>
    </row>
    <row r="1623" hidden="1" customFormat="1" s="133">
      <c r="B1623" s="150" t="n">
        <v>44016</v>
      </c>
      <c r="C1623" s="133">
        <f>TEXT(B1623,"aaa")</f>
        <v/>
      </c>
      <c r="D1623" s="133" t="inlineStr">
        <is>
          <t>네이버 쇼핑검색</t>
        </is>
      </c>
      <c r="E1623" s="133">
        <f>VLOOKUP(G1623,매칭테이블!D:E,2,0)</f>
        <v/>
      </c>
      <c r="G1623" s="17">
        <f>VLOOKUP(A1623,'카페24 매칭'!B:C,2,0)</f>
        <v/>
      </c>
      <c r="J1623" s="135" t="n">
        <v>24360</v>
      </c>
      <c r="K1623">
        <f>VLOOKUP($N1623,매칭테이블!$G:$J,2,0)*H1623</f>
        <v/>
      </c>
      <c r="L1623">
        <f>K1623-VLOOKUP($N1623,매칭테이블!$G:$J,3,0)*K1623</f>
        <v/>
      </c>
      <c r="M1623">
        <f>VLOOKUP($N1623,매칭테이블!$G:$J,4,0)*H1623</f>
        <v/>
      </c>
      <c r="N1623">
        <f>F1623&amp;E1623&amp;G1623&amp;I1623</f>
        <v/>
      </c>
    </row>
    <row r="1624" hidden="1" customFormat="1" s="133">
      <c r="B1624" s="150" t="n">
        <v>44017</v>
      </c>
      <c r="C1624" s="133">
        <f>TEXT(B1624,"aaa")</f>
        <v/>
      </c>
      <c r="D1624" s="133" t="inlineStr">
        <is>
          <t>네이버 쇼핑검색</t>
        </is>
      </c>
      <c r="E1624" s="133">
        <f>VLOOKUP(G1624,매칭테이블!D:E,2,0)</f>
        <v/>
      </c>
      <c r="G1624" s="17">
        <f>VLOOKUP(A1624,'카페24 매칭'!B:C,2,0)</f>
        <v/>
      </c>
      <c r="J1624" s="135" t="n">
        <v>37020</v>
      </c>
      <c r="K1624">
        <f>VLOOKUP($N1624,매칭테이블!$G:$J,2,0)*H1624</f>
        <v/>
      </c>
      <c r="L1624">
        <f>K1624-VLOOKUP($N1624,매칭테이블!$G:$J,3,0)*K1624</f>
        <v/>
      </c>
      <c r="M1624">
        <f>VLOOKUP($N1624,매칭테이블!$G:$J,4,0)*H1624</f>
        <v/>
      </c>
      <c r="N1624">
        <f>F1624&amp;E1624&amp;G1624&amp;I1624</f>
        <v/>
      </c>
    </row>
    <row r="1625" hidden="1" customFormat="1" s="133">
      <c r="B1625" s="150" t="n">
        <v>44018</v>
      </c>
      <c r="C1625" s="133">
        <f>TEXT(B1625,"aaa")</f>
        <v/>
      </c>
      <c r="D1625" s="133" t="inlineStr">
        <is>
          <t>네이버 쇼핑검색</t>
        </is>
      </c>
      <c r="E1625" s="133">
        <f>VLOOKUP(G1625,매칭테이블!D:E,2,0)</f>
        <v/>
      </c>
      <c r="G1625" s="17">
        <f>VLOOKUP(A1625,'카페24 매칭'!B:C,2,0)</f>
        <v/>
      </c>
      <c r="J1625" s="135" t="n">
        <v>36580</v>
      </c>
      <c r="K1625">
        <f>VLOOKUP($N1625,매칭테이블!$G:$J,2,0)*H1625</f>
        <v/>
      </c>
      <c r="L1625">
        <f>K1625-VLOOKUP($N1625,매칭테이블!$G:$J,3,0)*K1625</f>
        <v/>
      </c>
      <c r="M1625">
        <f>VLOOKUP($N1625,매칭테이블!$G:$J,4,0)*H1625</f>
        <v/>
      </c>
      <c r="N1625">
        <f>F1625&amp;E1625&amp;G1625&amp;I1625</f>
        <v/>
      </c>
    </row>
    <row r="1626" hidden="1" customFormat="1" s="133">
      <c r="B1626" s="150" t="n">
        <v>44019</v>
      </c>
      <c r="C1626" s="133">
        <f>TEXT(B1626,"aaa")</f>
        <v/>
      </c>
      <c r="D1626" s="133" t="inlineStr">
        <is>
          <t>네이버 쇼핑검색</t>
        </is>
      </c>
      <c r="E1626" s="133">
        <f>VLOOKUP(G1626,매칭테이블!D:E,2,0)</f>
        <v/>
      </c>
      <c r="G1626" s="17">
        <f>VLOOKUP(A1626,'카페24 매칭'!B:C,2,0)</f>
        <v/>
      </c>
      <c r="J1626" s="135" t="n">
        <v>37650</v>
      </c>
      <c r="K1626">
        <f>VLOOKUP($N1626,매칭테이블!$G:$J,2,0)*H1626</f>
        <v/>
      </c>
      <c r="L1626">
        <f>K1626-VLOOKUP($N1626,매칭테이블!$G:$J,3,0)*K1626</f>
        <v/>
      </c>
      <c r="M1626">
        <f>VLOOKUP($N1626,매칭테이블!$G:$J,4,0)*H1626</f>
        <v/>
      </c>
      <c r="N1626">
        <f>F1626&amp;E1626&amp;G1626&amp;I1626</f>
        <v/>
      </c>
    </row>
    <row r="1627" hidden="1" customFormat="1" s="133">
      <c r="B1627" s="150" t="n">
        <v>44020</v>
      </c>
      <c r="C1627" s="133">
        <f>TEXT(B1627,"aaa")</f>
        <v/>
      </c>
      <c r="D1627" s="133" t="inlineStr">
        <is>
          <t>네이버 쇼핑검색</t>
        </is>
      </c>
      <c r="E1627" s="133">
        <f>VLOOKUP(G1627,매칭테이블!D:E,2,0)</f>
        <v/>
      </c>
      <c r="G1627" s="17">
        <f>VLOOKUP(A1627,'카페24 매칭'!B:C,2,0)</f>
        <v/>
      </c>
      <c r="J1627" s="135" t="n">
        <v>35970</v>
      </c>
      <c r="K1627">
        <f>VLOOKUP($N1627,매칭테이블!$G:$J,2,0)*H1627</f>
        <v/>
      </c>
      <c r="L1627">
        <f>K1627-VLOOKUP($N1627,매칭테이블!$G:$J,3,0)*K1627</f>
        <v/>
      </c>
      <c r="M1627">
        <f>VLOOKUP($N1627,매칭테이블!$G:$J,4,0)*H1627</f>
        <v/>
      </c>
      <c r="N1627">
        <f>F1627&amp;E1627&amp;G1627&amp;I1627</f>
        <v/>
      </c>
    </row>
    <row r="1628" hidden="1" customFormat="1" s="133">
      <c r="B1628" s="150" t="n">
        <v>44021</v>
      </c>
      <c r="C1628" s="133">
        <f>TEXT(B1628,"aaa")</f>
        <v/>
      </c>
      <c r="D1628" s="133" t="inlineStr">
        <is>
          <t>네이버 쇼핑검색</t>
        </is>
      </c>
      <c r="E1628" s="133">
        <f>VLOOKUP(G1628,매칭테이블!D:E,2,0)</f>
        <v/>
      </c>
      <c r="G1628" s="17">
        <f>VLOOKUP(A1628,'카페24 매칭'!B:C,2,0)</f>
        <v/>
      </c>
      <c r="J1628" s="135" t="n">
        <v>31940</v>
      </c>
      <c r="K1628">
        <f>VLOOKUP($N1628,매칭테이블!$G:$J,2,0)*H1628</f>
        <v/>
      </c>
      <c r="L1628">
        <f>K1628-VLOOKUP($N1628,매칭테이블!$G:$J,3,0)*K1628</f>
        <v/>
      </c>
      <c r="M1628">
        <f>VLOOKUP($N1628,매칭테이블!$G:$J,4,0)*H1628</f>
        <v/>
      </c>
      <c r="N1628">
        <f>F1628&amp;E1628&amp;G1628&amp;I1628</f>
        <v/>
      </c>
    </row>
    <row r="1629" hidden="1" customFormat="1" s="133">
      <c r="B1629" s="150" t="n">
        <v>44022</v>
      </c>
      <c r="C1629" s="133">
        <f>TEXT(B1629,"aaa")</f>
        <v/>
      </c>
      <c r="D1629" s="133" t="inlineStr">
        <is>
          <t>네이버 쇼핑검색</t>
        </is>
      </c>
      <c r="E1629" s="133">
        <f>VLOOKUP(G1629,매칭테이블!D:E,2,0)</f>
        <v/>
      </c>
      <c r="G1629" s="17">
        <f>VLOOKUP(A1629,'카페24 매칭'!B:C,2,0)</f>
        <v/>
      </c>
      <c r="J1629" s="135" t="n">
        <v>27430</v>
      </c>
      <c r="K1629">
        <f>VLOOKUP($N1629,매칭테이블!$G:$J,2,0)*H1629</f>
        <v/>
      </c>
      <c r="L1629">
        <f>K1629-VLOOKUP($N1629,매칭테이블!$G:$J,3,0)*K1629</f>
        <v/>
      </c>
      <c r="M1629">
        <f>VLOOKUP($N1629,매칭테이블!$G:$J,4,0)*H1629</f>
        <v/>
      </c>
      <c r="N1629">
        <f>F1629&amp;E1629&amp;G1629&amp;I1629</f>
        <v/>
      </c>
    </row>
    <row r="1630" hidden="1" customFormat="1" s="133">
      <c r="B1630" s="150" t="n">
        <v>44023</v>
      </c>
      <c r="C1630" s="133">
        <f>TEXT(B1630,"aaa")</f>
        <v/>
      </c>
      <c r="D1630" s="133" t="inlineStr">
        <is>
          <t>네이버 쇼핑검색</t>
        </is>
      </c>
      <c r="E1630" s="133">
        <f>VLOOKUP(G1630,매칭테이블!D:E,2,0)</f>
        <v/>
      </c>
      <c r="G1630" s="17">
        <f>VLOOKUP(A1630,'카페24 매칭'!B:C,2,0)</f>
        <v/>
      </c>
      <c r="J1630" s="135" t="n">
        <v>27690</v>
      </c>
      <c r="K1630">
        <f>VLOOKUP($N1630,매칭테이블!$G:$J,2,0)*H1630</f>
        <v/>
      </c>
      <c r="L1630">
        <f>K1630-VLOOKUP($N1630,매칭테이블!$G:$J,3,0)*K1630</f>
        <v/>
      </c>
      <c r="M1630">
        <f>VLOOKUP($N1630,매칭테이블!$G:$J,4,0)*H1630</f>
        <v/>
      </c>
      <c r="N1630">
        <f>F1630&amp;E1630&amp;G1630&amp;I1630</f>
        <v/>
      </c>
    </row>
    <row r="1631" hidden="1" customFormat="1" s="133">
      <c r="B1631" s="150" t="n">
        <v>44024</v>
      </c>
      <c r="C1631" s="133">
        <f>TEXT(B1631,"aaa")</f>
        <v/>
      </c>
      <c r="D1631" s="133" t="inlineStr">
        <is>
          <t>네이버 쇼핑검색</t>
        </is>
      </c>
      <c r="E1631" s="133">
        <f>VLOOKUP(G1631,매칭테이블!D:E,2,0)</f>
        <v/>
      </c>
      <c r="G1631" s="17">
        <f>VLOOKUP(A1631,'카페24 매칭'!B:C,2,0)</f>
        <v/>
      </c>
      <c r="J1631" s="135" t="n">
        <v>38590</v>
      </c>
      <c r="K1631">
        <f>VLOOKUP($N1631,매칭테이블!$G:$J,2,0)*H1631</f>
        <v/>
      </c>
      <c r="L1631">
        <f>K1631-VLOOKUP($N1631,매칭테이블!$G:$J,3,0)*K1631</f>
        <v/>
      </c>
      <c r="M1631">
        <f>VLOOKUP($N1631,매칭테이블!$G:$J,4,0)*H1631</f>
        <v/>
      </c>
      <c r="N1631">
        <f>F1631&amp;E1631&amp;G1631&amp;I1631</f>
        <v/>
      </c>
    </row>
    <row r="1632" hidden="1" customFormat="1" s="133">
      <c r="B1632" s="150" t="n">
        <v>44025</v>
      </c>
      <c r="C1632" s="133">
        <f>TEXT(B1632,"aaa")</f>
        <v/>
      </c>
      <c r="D1632" s="133" t="inlineStr">
        <is>
          <t>네이버 쇼핑검색</t>
        </is>
      </c>
      <c r="E1632" s="133">
        <f>VLOOKUP(G1632,매칭테이블!D:E,2,0)</f>
        <v/>
      </c>
      <c r="G1632" s="17">
        <f>VLOOKUP(A1632,'카페24 매칭'!B:C,2,0)</f>
        <v/>
      </c>
      <c r="J1632" s="135" t="n">
        <v>39350</v>
      </c>
      <c r="K1632">
        <f>VLOOKUP($N1632,매칭테이블!$G:$J,2,0)*H1632</f>
        <v/>
      </c>
      <c r="L1632">
        <f>K1632-VLOOKUP($N1632,매칭테이블!$G:$J,3,0)*K1632</f>
        <v/>
      </c>
      <c r="M1632">
        <f>VLOOKUP($N1632,매칭테이블!$G:$J,4,0)*H1632</f>
        <v/>
      </c>
      <c r="N1632">
        <f>F1632&amp;E1632&amp;G1632&amp;I1632</f>
        <v/>
      </c>
    </row>
    <row r="1633" hidden="1" customFormat="1" s="133">
      <c r="B1633" s="150" t="n">
        <v>44026</v>
      </c>
      <c r="C1633" s="133">
        <f>TEXT(B1633,"aaa")</f>
        <v/>
      </c>
      <c r="D1633" s="133" t="inlineStr">
        <is>
          <t>네이버 쇼핑검색</t>
        </is>
      </c>
      <c r="E1633" s="133">
        <f>VLOOKUP(G1633,매칭테이블!D:E,2,0)</f>
        <v/>
      </c>
      <c r="G1633" s="17">
        <f>VLOOKUP(A1633,'카페24 매칭'!B:C,2,0)</f>
        <v/>
      </c>
      <c r="J1633" s="135" t="n">
        <v>39550</v>
      </c>
      <c r="K1633">
        <f>VLOOKUP($N1633,매칭테이블!$G:$J,2,0)*H1633</f>
        <v/>
      </c>
      <c r="L1633">
        <f>K1633-VLOOKUP($N1633,매칭테이블!$G:$J,3,0)*K1633</f>
        <v/>
      </c>
      <c r="M1633">
        <f>VLOOKUP($N1633,매칭테이블!$G:$J,4,0)*H1633</f>
        <v/>
      </c>
      <c r="N1633">
        <f>F1633&amp;E1633&amp;G1633&amp;I1633</f>
        <v/>
      </c>
    </row>
    <row r="1634" hidden="1" customFormat="1" s="133">
      <c r="B1634" s="150" t="n">
        <v>44027</v>
      </c>
      <c r="C1634" s="133">
        <f>TEXT(B1634,"aaa")</f>
        <v/>
      </c>
      <c r="D1634" s="133" t="inlineStr">
        <is>
          <t>네이버 쇼핑검색</t>
        </is>
      </c>
      <c r="E1634" s="133">
        <f>VLOOKUP(G1634,매칭테이블!D:E,2,0)</f>
        <v/>
      </c>
      <c r="G1634" s="17">
        <f>VLOOKUP(A1634,'카페24 매칭'!B:C,2,0)</f>
        <v/>
      </c>
      <c r="J1634" s="135" t="n">
        <v>41910</v>
      </c>
      <c r="K1634">
        <f>VLOOKUP($N1634,매칭테이블!$G:$J,2,0)*H1634</f>
        <v/>
      </c>
      <c r="L1634">
        <f>K1634-VLOOKUP($N1634,매칭테이블!$G:$J,3,0)*K1634</f>
        <v/>
      </c>
      <c r="M1634">
        <f>VLOOKUP($N1634,매칭테이블!$G:$J,4,0)*H1634</f>
        <v/>
      </c>
      <c r="N1634">
        <f>F1634&amp;E1634&amp;G1634&amp;I1634</f>
        <v/>
      </c>
    </row>
    <row r="1635" hidden="1" customFormat="1" s="133">
      <c r="B1635" s="150" t="n">
        <v>44028</v>
      </c>
      <c r="C1635" s="133">
        <f>TEXT(B1635,"aaa")</f>
        <v/>
      </c>
      <c r="D1635" s="133" t="inlineStr">
        <is>
          <t>네이버 쇼핑검색</t>
        </is>
      </c>
      <c r="E1635" s="133">
        <f>VLOOKUP(G1635,매칭테이블!D:E,2,0)</f>
        <v/>
      </c>
      <c r="G1635" s="17">
        <f>VLOOKUP(A1635,'카페24 매칭'!B:C,2,0)</f>
        <v/>
      </c>
      <c r="J1635" s="135" t="n">
        <v>46859.99999999999</v>
      </c>
      <c r="K1635">
        <f>VLOOKUP($N1635,매칭테이블!$G:$J,2,0)*H1635</f>
        <v/>
      </c>
      <c r="L1635">
        <f>K1635-VLOOKUP($N1635,매칭테이블!$G:$J,3,0)*K1635</f>
        <v/>
      </c>
      <c r="M1635">
        <f>VLOOKUP($N1635,매칭테이블!$G:$J,4,0)*H1635</f>
        <v/>
      </c>
      <c r="N1635">
        <f>F1635&amp;E1635&amp;G1635&amp;I1635</f>
        <v/>
      </c>
    </row>
    <row r="1636" hidden="1" customFormat="1" s="133">
      <c r="B1636" s="150" t="n">
        <v>44029</v>
      </c>
      <c r="C1636" s="133">
        <f>TEXT(B1636,"aaa")</f>
        <v/>
      </c>
      <c r="D1636" s="133" t="inlineStr">
        <is>
          <t>네이버 쇼핑검색</t>
        </is>
      </c>
      <c r="E1636" s="133">
        <f>VLOOKUP(G1636,매칭테이블!D:E,2,0)</f>
        <v/>
      </c>
      <c r="G1636" s="17">
        <f>VLOOKUP(A1636,'카페24 매칭'!B:C,2,0)</f>
        <v/>
      </c>
      <c r="J1636" s="135" t="n">
        <v>40430</v>
      </c>
      <c r="K1636">
        <f>VLOOKUP($N1636,매칭테이블!$G:$J,2,0)*H1636</f>
        <v/>
      </c>
      <c r="L1636">
        <f>K1636-VLOOKUP($N1636,매칭테이블!$G:$J,3,0)*K1636</f>
        <v/>
      </c>
      <c r="M1636">
        <f>VLOOKUP($N1636,매칭테이블!$G:$J,4,0)*H1636</f>
        <v/>
      </c>
      <c r="N1636">
        <f>F1636&amp;E1636&amp;G1636&amp;I1636</f>
        <v/>
      </c>
    </row>
    <row r="1637" hidden="1" customFormat="1" s="133">
      <c r="B1637" s="150" t="n">
        <v>44030</v>
      </c>
      <c r="C1637" s="133">
        <f>TEXT(B1637,"aaa")</f>
        <v/>
      </c>
      <c r="D1637" s="133" t="inlineStr">
        <is>
          <t>네이버 쇼핑검색</t>
        </is>
      </c>
      <c r="E1637" s="133">
        <f>VLOOKUP(G1637,매칭테이블!D:E,2,0)</f>
        <v/>
      </c>
      <c r="G1637" s="17">
        <f>VLOOKUP(A1637,'카페24 매칭'!B:C,2,0)</f>
        <v/>
      </c>
      <c r="J1637" s="135" t="n">
        <v>37750</v>
      </c>
      <c r="K1637">
        <f>VLOOKUP($N1637,매칭테이블!$G:$J,2,0)*H1637</f>
        <v/>
      </c>
      <c r="L1637">
        <f>K1637-VLOOKUP($N1637,매칭테이블!$G:$J,3,0)*K1637</f>
        <v/>
      </c>
      <c r="M1637">
        <f>VLOOKUP($N1637,매칭테이블!$G:$J,4,0)*H1637</f>
        <v/>
      </c>
      <c r="N1637">
        <f>F1637&amp;E1637&amp;G1637&amp;I1637</f>
        <v/>
      </c>
    </row>
    <row r="1638" hidden="1" customFormat="1" s="133">
      <c r="B1638" s="150" t="n">
        <v>44031</v>
      </c>
      <c r="C1638" s="133">
        <f>TEXT(B1638,"aaa")</f>
        <v/>
      </c>
      <c r="D1638" s="133" t="inlineStr">
        <is>
          <t>네이버 쇼핑검색</t>
        </is>
      </c>
      <c r="E1638" s="133">
        <f>VLOOKUP(G1638,매칭테이블!D:E,2,0)</f>
        <v/>
      </c>
      <c r="G1638" s="17">
        <f>VLOOKUP(A1638,'카페24 매칭'!B:C,2,0)</f>
        <v/>
      </c>
      <c r="J1638" s="135" t="n">
        <v>37290</v>
      </c>
      <c r="K1638">
        <f>VLOOKUP($N1638,매칭테이블!$G:$J,2,0)*H1638</f>
        <v/>
      </c>
      <c r="L1638">
        <f>K1638-VLOOKUP($N1638,매칭테이블!$G:$J,3,0)*K1638</f>
        <v/>
      </c>
      <c r="M1638">
        <f>VLOOKUP($N1638,매칭테이블!$G:$J,4,0)*H1638</f>
        <v/>
      </c>
      <c r="N1638">
        <f>F1638&amp;E1638&amp;G1638&amp;I1638</f>
        <v/>
      </c>
    </row>
    <row r="1639" hidden="1" customFormat="1" s="133">
      <c r="B1639" s="150" t="n">
        <v>44032</v>
      </c>
      <c r="C1639" s="133">
        <f>TEXT(B1639,"aaa")</f>
        <v/>
      </c>
      <c r="D1639" s="133" t="inlineStr">
        <is>
          <t>네이버 쇼핑검색</t>
        </is>
      </c>
      <c r="E1639" s="133">
        <f>VLOOKUP(G1639,매칭테이블!D:E,2,0)</f>
        <v/>
      </c>
      <c r="G1639" s="17">
        <f>VLOOKUP(A1639,'카페24 매칭'!B:C,2,0)</f>
        <v/>
      </c>
      <c r="J1639" s="135" t="n">
        <v>51359.99999999999</v>
      </c>
      <c r="K1639">
        <f>VLOOKUP($N1639,매칭테이블!$G:$J,2,0)*H1639</f>
        <v/>
      </c>
      <c r="L1639">
        <f>K1639-VLOOKUP($N1639,매칭테이블!$G:$J,3,0)*K1639</f>
        <v/>
      </c>
      <c r="M1639">
        <f>VLOOKUP($N1639,매칭테이블!$G:$J,4,0)*H1639</f>
        <v/>
      </c>
      <c r="N1639">
        <f>F1639&amp;E1639&amp;G1639&amp;I1639</f>
        <v/>
      </c>
    </row>
    <row r="1640" hidden="1" customFormat="1" s="133">
      <c r="B1640" s="150" t="n">
        <v>43988</v>
      </c>
      <c r="C1640" s="133">
        <f>TEXT(B1640,"aaa")</f>
        <v/>
      </c>
      <c r="D1640" s="133" t="inlineStr">
        <is>
          <t>유튜브_윤이든</t>
        </is>
      </c>
      <c r="E1640" s="133">
        <f>VLOOKUP(G1640,매칭테이블!D:E,2,0)</f>
        <v/>
      </c>
      <c r="G1640" s="17">
        <f>VLOOKUP(A1640,'카페24 매칭'!B:C,2,0)</f>
        <v/>
      </c>
      <c r="J1640" s="135" t="n">
        <v>1200000</v>
      </c>
      <c r="K1640">
        <f>VLOOKUP($N1640,매칭테이블!$G:$J,2,0)*H1640</f>
        <v/>
      </c>
      <c r="L1640">
        <f>K1640-VLOOKUP($N1640,매칭테이블!$G:$J,3,0)*K1640</f>
        <v/>
      </c>
      <c r="M1640">
        <f>VLOOKUP($N1640,매칭테이블!$G:$J,4,0)*H1640</f>
        <v/>
      </c>
      <c r="N1640">
        <f>F1640&amp;E1640&amp;G1640&amp;I1640</f>
        <v/>
      </c>
    </row>
    <row r="1641" hidden="1" customFormat="1" s="133">
      <c r="B1641" s="150" t="n">
        <v>43999</v>
      </c>
      <c r="C1641" s="133">
        <f>TEXT(B1641,"aaa")</f>
        <v/>
      </c>
      <c r="D1641" s="133" t="inlineStr">
        <is>
          <t>유튜브_카멜</t>
        </is>
      </c>
      <c r="E1641" s="133">
        <f>VLOOKUP(G1641,매칭테이블!D:E,2,0)</f>
        <v/>
      </c>
      <c r="G1641" s="17">
        <f>VLOOKUP(A1641,'카페24 매칭'!B:C,2,0)</f>
        <v/>
      </c>
      <c r="J1641" s="135" t="n">
        <v>200000</v>
      </c>
      <c r="K1641">
        <f>VLOOKUP($N1641,매칭테이블!$G:$J,2,0)*H1641</f>
        <v/>
      </c>
      <c r="L1641">
        <f>K1641-VLOOKUP($N1641,매칭테이블!$G:$J,3,0)*K1641</f>
        <v/>
      </c>
      <c r="M1641">
        <f>VLOOKUP($N1641,매칭테이블!$G:$J,4,0)*H1641</f>
        <v/>
      </c>
      <c r="N1641">
        <f>F1641&amp;E1641&amp;G1641&amp;I1641</f>
        <v/>
      </c>
    </row>
    <row r="1642" hidden="1" customFormat="1" s="133">
      <c r="B1642" s="150" t="n">
        <v>44002</v>
      </c>
      <c r="C1642" s="133">
        <f>TEXT(B1642,"aaa")</f>
        <v/>
      </c>
      <c r="D1642" s="133" t="inlineStr">
        <is>
          <t>유튜브_귄펭</t>
        </is>
      </c>
      <c r="E1642" s="133">
        <f>VLOOKUP(G1642,매칭테이블!D:E,2,0)</f>
        <v/>
      </c>
      <c r="G1642" s="17">
        <f>VLOOKUP(A1642,'카페24 매칭'!B:C,2,0)</f>
        <v/>
      </c>
      <c r="J1642" s="135" t="n">
        <v>1200000</v>
      </c>
      <c r="K1642">
        <f>VLOOKUP($N1642,매칭테이블!$G:$J,2,0)*H1642</f>
        <v/>
      </c>
      <c r="L1642">
        <f>K1642-VLOOKUP($N1642,매칭테이블!$G:$J,3,0)*K1642</f>
        <v/>
      </c>
      <c r="M1642">
        <f>VLOOKUP($N1642,매칭테이블!$G:$J,4,0)*H1642</f>
        <v/>
      </c>
      <c r="N1642">
        <f>F1642&amp;E1642&amp;G1642&amp;I1642</f>
        <v/>
      </c>
    </row>
    <row r="1643" hidden="1" customFormat="1" s="133">
      <c r="B1643" s="150" t="n">
        <v>44003</v>
      </c>
      <c r="C1643" s="133">
        <f>TEXT(B1643,"aaa")</f>
        <v/>
      </c>
      <c r="D1643" s="133" t="inlineStr">
        <is>
          <t>유튜브_심톨</t>
        </is>
      </c>
      <c r="E1643" s="133">
        <f>VLOOKUP(G1643,매칭테이블!D:E,2,0)</f>
        <v/>
      </c>
      <c r="G1643" s="17">
        <f>VLOOKUP(A1643,'카페24 매칭'!B:C,2,0)</f>
        <v/>
      </c>
      <c r="J1643" s="135" t="n">
        <v>1000000</v>
      </c>
      <c r="K1643">
        <f>VLOOKUP($N1643,매칭테이블!$G:$J,2,0)*H1643</f>
        <v/>
      </c>
      <c r="L1643">
        <f>K1643-VLOOKUP($N1643,매칭테이블!$G:$J,3,0)*K1643</f>
        <v/>
      </c>
      <c r="M1643">
        <f>VLOOKUP($N1643,매칭테이블!$G:$J,4,0)*H1643</f>
        <v/>
      </c>
      <c r="N1643">
        <f>F1643&amp;E1643&amp;G1643&amp;I1643</f>
        <v/>
      </c>
    </row>
    <row r="1644" hidden="1" customFormat="1" s="133">
      <c r="B1644" s="150" t="n">
        <v>44013</v>
      </c>
      <c r="C1644" s="133">
        <f>TEXT(B1644,"aaa")</f>
        <v/>
      </c>
      <c r="D1644" s="133" t="inlineStr">
        <is>
          <t>유튜브_꿀랄라</t>
        </is>
      </c>
      <c r="E1644" s="133">
        <f>VLOOKUP(G1644,매칭테이블!D:E,2,0)</f>
        <v/>
      </c>
      <c r="G1644" s="17">
        <f>VLOOKUP(A1644,'카페24 매칭'!B:C,2,0)</f>
        <v/>
      </c>
      <c r="J1644" s="135" t="n">
        <v>500000</v>
      </c>
      <c r="K1644">
        <f>VLOOKUP($N1644,매칭테이블!$G:$J,2,0)*H1644</f>
        <v/>
      </c>
      <c r="L1644">
        <f>K1644-VLOOKUP($N1644,매칭테이블!$G:$J,3,0)*K1644</f>
        <v/>
      </c>
      <c r="M1644">
        <f>VLOOKUP($N1644,매칭테이블!$G:$J,4,0)*H1644</f>
        <v/>
      </c>
      <c r="N1644">
        <f>F1644&amp;E1644&amp;G1644&amp;I1644</f>
        <v/>
      </c>
    </row>
    <row r="1645" hidden="1" customFormat="1" s="133">
      <c r="B1645" s="150" t="n">
        <v>44015</v>
      </c>
      <c r="C1645" s="133">
        <f>TEXT(B1645,"aaa")</f>
        <v/>
      </c>
      <c r="D1645" s="133" t="inlineStr">
        <is>
          <t>유튜브_비타천서영</t>
        </is>
      </c>
      <c r="E1645" s="133">
        <f>VLOOKUP(G1645,매칭테이블!D:E,2,0)</f>
        <v/>
      </c>
      <c r="G1645" s="17">
        <f>VLOOKUP(A1645,'카페24 매칭'!B:C,2,0)</f>
        <v/>
      </c>
      <c r="J1645" s="135" t="n">
        <v>230000</v>
      </c>
      <c r="K1645">
        <f>VLOOKUP($N1645,매칭테이블!$G:$J,2,0)*H1645</f>
        <v/>
      </c>
      <c r="L1645">
        <f>K1645-VLOOKUP($N1645,매칭테이블!$G:$J,3,0)*K1645</f>
        <v/>
      </c>
      <c r="M1645">
        <f>VLOOKUP($N1645,매칭테이블!$G:$J,4,0)*H1645</f>
        <v/>
      </c>
      <c r="N1645">
        <f>F1645&amp;E1645&amp;G1645&amp;I1645</f>
        <v/>
      </c>
    </row>
    <row r="1646" hidden="1" customFormat="1" s="133">
      <c r="B1646" s="150" t="n">
        <v>44020</v>
      </c>
      <c r="C1646" s="133">
        <f>TEXT(B1646,"aaa")</f>
        <v/>
      </c>
      <c r="D1646" s="133" t="inlineStr">
        <is>
          <t>유튜브_나답게</t>
        </is>
      </c>
      <c r="E1646" s="133">
        <f>VLOOKUP(G1646,매칭테이블!D:E,2,0)</f>
        <v/>
      </c>
      <c r="G1646" s="17">
        <f>VLOOKUP(A1646,'카페24 매칭'!B:C,2,0)</f>
        <v/>
      </c>
      <c r="J1646" s="135" t="n">
        <v>700000</v>
      </c>
      <c r="K1646">
        <f>VLOOKUP($N1646,매칭테이블!$G:$J,2,0)*H1646</f>
        <v/>
      </c>
      <c r="L1646">
        <f>K1646-VLOOKUP($N1646,매칭테이블!$G:$J,3,0)*K1646</f>
        <v/>
      </c>
      <c r="M1646">
        <f>VLOOKUP($N1646,매칭테이블!$G:$J,4,0)*H1646</f>
        <v/>
      </c>
      <c r="N1646">
        <f>F1646&amp;E1646&amp;G1646&amp;I1646</f>
        <v/>
      </c>
    </row>
    <row r="1647" hidden="1" customFormat="1" s="133">
      <c r="B1647" s="150" t="n">
        <v>44022</v>
      </c>
      <c r="C1647" s="133">
        <f>TEXT(B1647,"aaa")</f>
        <v/>
      </c>
      <c r="D1647" s="133" t="inlineStr">
        <is>
          <t>유튜브_킴키미</t>
        </is>
      </c>
      <c r="E1647" s="133">
        <f>VLOOKUP(G1647,매칭테이블!D:E,2,0)</f>
        <v/>
      </c>
      <c r="G1647" s="17">
        <f>VLOOKUP(A1647,'카페24 매칭'!B:C,2,0)</f>
        <v/>
      </c>
      <c r="J1647" s="135" t="n">
        <v>615363.6363636364</v>
      </c>
      <c r="K1647">
        <f>VLOOKUP($N1647,매칭테이블!$G:$J,2,0)*H1647</f>
        <v/>
      </c>
      <c r="L1647">
        <f>K1647-VLOOKUP($N1647,매칭테이블!$G:$J,3,0)*K1647</f>
        <v/>
      </c>
      <c r="M1647">
        <f>VLOOKUP($N1647,매칭테이블!$G:$J,4,0)*H1647</f>
        <v/>
      </c>
      <c r="N1647">
        <f>F1647&amp;E1647&amp;G1647&amp;I1647</f>
        <v/>
      </c>
    </row>
    <row r="1648" hidden="1" customFormat="1" s="133">
      <c r="B1648" s="150" t="n">
        <v>44022</v>
      </c>
      <c r="C1648" s="133">
        <f>TEXT(B1648,"aaa")</f>
        <v/>
      </c>
      <c r="D1648" s="133" t="inlineStr">
        <is>
          <t>유튜브_챙잇뷰티</t>
        </is>
      </c>
      <c r="E1648" s="133">
        <f>VLOOKUP(G1648,매칭테이블!D:E,2,0)</f>
        <v/>
      </c>
      <c r="G1648" s="17">
        <f>VLOOKUP(A1648,'카페24 매칭'!B:C,2,0)</f>
        <v/>
      </c>
      <c r="J1648" s="135" t="n">
        <v>10400000</v>
      </c>
      <c r="K1648">
        <f>VLOOKUP($N1648,매칭테이블!$G:$J,2,0)*H1648</f>
        <v/>
      </c>
      <c r="L1648">
        <f>K1648-VLOOKUP($N1648,매칭테이블!$G:$J,3,0)*K1648</f>
        <v/>
      </c>
      <c r="M1648">
        <f>VLOOKUP($N1648,매칭테이블!$G:$J,4,0)*H1648</f>
        <v/>
      </c>
      <c r="N1648">
        <f>F1648&amp;E1648&amp;G1648&amp;I1648</f>
        <v/>
      </c>
    </row>
    <row r="1649" hidden="1" customFormat="1" s="133">
      <c r="B1649" s="150" t="n">
        <v>44023</v>
      </c>
      <c r="C1649" s="133">
        <f>TEXT(B1649,"aaa")</f>
        <v/>
      </c>
      <c r="D1649" s="133" t="inlineStr">
        <is>
          <t>유튜브_츄츄</t>
        </is>
      </c>
      <c r="E1649" s="133">
        <f>VLOOKUP(G1649,매칭테이블!D:E,2,0)</f>
        <v/>
      </c>
      <c r="G1649" s="17">
        <f>VLOOKUP(A1649,'카페24 매칭'!B:C,2,0)</f>
        <v/>
      </c>
      <c r="J1649" s="135" t="n">
        <v>700000</v>
      </c>
      <c r="K1649">
        <f>VLOOKUP($N1649,매칭테이블!$G:$J,2,0)*H1649</f>
        <v/>
      </c>
      <c r="L1649">
        <f>K1649-VLOOKUP($N1649,매칭테이블!$G:$J,3,0)*K1649</f>
        <v/>
      </c>
      <c r="M1649">
        <f>VLOOKUP($N1649,매칭테이블!$G:$J,4,0)*H1649</f>
        <v/>
      </c>
      <c r="N1649">
        <f>F1649&amp;E1649&amp;G1649&amp;I1649</f>
        <v/>
      </c>
    </row>
    <row r="1650" hidden="1" customFormat="1" s="133">
      <c r="B1650" s="150" t="n">
        <v>44024</v>
      </c>
      <c r="C1650" s="133">
        <f>TEXT(B1650,"aaa")</f>
        <v/>
      </c>
      <c r="D1650" s="133" t="inlineStr">
        <is>
          <t>유튜브_단이</t>
        </is>
      </c>
      <c r="E1650" s="133">
        <f>VLOOKUP(G1650,매칭테이블!D:E,2,0)</f>
        <v/>
      </c>
      <c r="G1650" s="17">
        <f>VLOOKUP(A1650,'카페24 매칭'!B:C,2,0)</f>
        <v/>
      </c>
      <c r="J1650" s="135" t="n">
        <v>1200000</v>
      </c>
      <c r="K1650">
        <f>VLOOKUP($N1650,매칭테이블!$G:$J,2,0)*H1650</f>
        <v/>
      </c>
      <c r="L1650">
        <f>K1650-VLOOKUP($N1650,매칭테이블!$G:$J,3,0)*K1650</f>
        <v/>
      </c>
      <c r="M1650">
        <f>VLOOKUP($N1650,매칭테이블!$G:$J,4,0)*H1650</f>
        <v/>
      </c>
      <c r="N1650">
        <f>F1650&amp;E1650&amp;G1650&amp;I1650</f>
        <v/>
      </c>
    </row>
    <row r="1651" hidden="1" customFormat="1" s="133">
      <c r="B1651" s="150" t="n">
        <v>43993</v>
      </c>
      <c r="C1651" s="133">
        <f>TEXT(B1651,"aaa")</f>
        <v/>
      </c>
      <c r="D1651" s="133" t="inlineStr">
        <is>
          <t>유튜브 디스커버리</t>
        </is>
      </c>
      <c r="E1651" s="133">
        <f>VLOOKUP(G1651,매칭테이블!D:E,2,0)</f>
        <v/>
      </c>
      <c r="F1651" s="27" t="n"/>
      <c r="G1651" s="17">
        <f>VLOOKUP(A1651,'카페24 매칭'!B:C,2,0)</f>
        <v/>
      </c>
      <c r="J1651" s="135" t="n">
        <v>3319</v>
      </c>
      <c r="K1651">
        <f>VLOOKUP($N1651,매칭테이블!$G:$J,2,0)*H1651</f>
        <v/>
      </c>
      <c r="L1651">
        <f>K1651-VLOOKUP($N1651,매칭테이블!$G:$J,3,0)*K1651</f>
        <v/>
      </c>
      <c r="M1651">
        <f>VLOOKUP($N1651,매칭테이블!$G:$J,4,0)*H1651</f>
        <v/>
      </c>
      <c r="N1651">
        <f>F1651&amp;E1651&amp;G1651&amp;I1651</f>
        <v/>
      </c>
    </row>
    <row r="1652" hidden="1" customFormat="1" s="133">
      <c r="B1652" s="150" t="n">
        <v>43994</v>
      </c>
      <c r="C1652" s="133">
        <f>TEXT(B1652,"aaa")</f>
        <v/>
      </c>
      <c r="D1652" s="133" t="inlineStr">
        <is>
          <t>유튜브 디스커버리</t>
        </is>
      </c>
      <c r="E1652" s="133">
        <f>VLOOKUP(G1652,매칭테이블!D:E,2,0)</f>
        <v/>
      </c>
      <c r="F1652" s="27" t="n"/>
      <c r="G1652" s="17">
        <f>VLOOKUP(A1652,'카페24 매칭'!B:C,2,0)</f>
        <v/>
      </c>
      <c r="J1652" s="135" t="n">
        <v>91286</v>
      </c>
      <c r="K1652">
        <f>VLOOKUP($N1652,매칭테이블!$G:$J,2,0)*H1652</f>
        <v/>
      </c>
      <c r="L1652">
        <f>K1652-VLOOKUP($N1652,매칭테이블!$G:$J,3,0)*K1652</f>
        <v/>
      </c>
      <c r="M1652">
        <f>VLOOKUP($N1652,매칭테이블!$G:$J,4,0)*H1652</f>
        <v/>
      </c>
      <c r="N1652">
        <f>F1652&amp;E1652&amp;G1652&amp;I1652</f>
        <v/>
      </c>
    </row>
    <row r="1653" hidden="1" customFormat="1" s="133">
      <c r="B1653" s="150" t="n">
        <v>43995</v>
      </c>
      <c r="C1653" s="133">
        <f>TEXT(B1653,"aaa")</f>
        <v/>
      </c>
      <c r="D1653" s="133" t="inlineStr">
        <is>
          <t>유튜브 디스커버리</t>
        </is>
      </c>
      <c r="E1653" s="133">
        <f>VLOOKUP(G1653,매칭테이블!D:E,2,0)</f>
        <v/>
      </c>
      <c r="F1653" s="27" t="n"/>
      <c r="G1653" s="17">
        <f>VLOOKUP(A1653,'카페24 매칭'!B:C,2,0)</f>
        <v/>
      </c>
      <c r="J1653" s="135" t="n">
        <v>107479</v>
      </c>
      <c r="K1653">
        <f>VLOOKUP($N1653,매칭테이블!$G:$J,2,0)*H1653</f>
        <v/>
      </c>
      <c r="L1653">
        <f>K1653-VLOOKUP($N1653,매칭테이블!$G:$J,3,0)*K1653</f>
        <v/>
      </c>
      <c r="M1653">
        <f>VLOOKUP($N1653,매칭테이블!$G:$J,4,0)*H1653</f>
        <v/>
      </c>
      <c r="N1653">
        <f>F1653&amp;E1653&amp;G1653&amp;I1653</f>
        <v/>
      </c>
    </row>
    <row r="1654" hidden="1" customFormat="1" s="133">
      <c r="B1654" s="150" t="n">
        <v>43996</v>
      </c>
      <c r="C1654" s="133">
        <f>TEXT(B1654,"aaa")</f>
        <v/>
      </c>
      <c r="D1654" s="133" t="inlineStr">
        <is>
          <t>유튜브 디스커버리</t>
        </is>
      </c>
      <c r="E1654" s="133">
        <f>VLOOKUP(G1654,매칭테이블!D:E,2,0)</f>
        <v/>
      </c>
      <c r="F1654" s="27" t="n"/>
      <c r="G1654" s="17">
        <f>VLOOKUP(A1654,'카페24 매칭'!B:C,2,0)</f>
        <v/>
      </c>
      <c r="J1654" s="135" t="n">
        <v>99648</v>
      </c>
      <c r="K1654">
        <f>VLOOKUP($N1654,매칭테이블!$G:$J,2,0)*H1654</f>
        <v/>
      </c>
      <c r="L1654">
        <f>K1654-VLOOKUP($N1654,매칭테이블!$G:$J,3,0)*K1654</f>
        <v/>
      </c>
      <c r="M1654">
        <f>VLOOKUP($N1654,매칭테이블!$G:$J,4,0)*H1654</f>
        <v/>
      </c>
      <c r="N1654">
        <f>F1654&amp;E1654&amp;G1654&amp;I1654</f>
        <v/>
      </c>
    </row>
    <row r="1655" hidden="1" customFormat="1" s="133">
      <c r="B1655" s="150" t="n">
        <v>43997</v>
      </c>
      <c r="C1655" s="133">
        <f>TEXT(B1655,"aaa")</f>
        <v/>
      </c>
      <c r="D1655" s="133" t="inlineStr">
        <is>
          <t>유튜브 디스커버리</t>
        </is>
      </c>
      <c r="E1655" s="133">
        <f>VLOOKUP(G1655,매칭테이블!D:E,2,0)</f>
        <v/>
      </c>
      <c r="F1655" s="27" t="n"/>
      <c r="G1655" s="17">
        <f>VLOOKUP(A1655,'카페24 매칭'!B:C,2,0)</f>
        <v/>
      </c>
      <c r="J1655" s="135" t="n">
        <v>131205</v>
      </c>
      <c r="K1655">
        <f>VLOOKUP($N1655,매칭테이블!$G:$J,2,0)*H1655</f>
        <v/>
      </c>
      <c r="L1655">
        <f>K1655-VLOOKUP($N1655,매칭테이블!$G:$J,3,0)*K1655</f>
        <v/>
      </c>
      <c r="M1655">
        <f>VLOOKUP($N1655,매칭테이블!$G:$J,4,0)*H1655</f>
        <v/>
      </c>
      <c r="N1655">
        <f>F1655&amp;E1655&amp;G1655&amp;I1655</f>
        <v/>
      </c>
    </row>
    <row r="1656" hidden="1" customFormat="1" s="133">
      <c r="B1656" s="150" t="n">
        <v>43998</v>
      </c>
      <c r="C1656" s="133">
        <f>TEXT(B1656,"aaa")</f>
        <v/>
      </c>
      <c r="D1656" s="133" t="inlineStr">
        <is>
          <t>유튜브 디스커버리</t>
        </is>
      </c>
      <c r="E1656" s="133">
        <f>VLOOKUP(G1656,매칭테이블!D:E,2,0)</f>
        <v/>
      </c>
      <c r="F1656" s="27" t="n"/>
      <c r="G1656" s="17">
        <f>VLOOKUP(A1656,'카페24 매칭'!B:C,2,0)</f>
        <v/>
      </c>
      <c r="J1656" s="135" t="n">
        <v>135938</v>
      </c>
      <c r="K1656">
        <f>VLOOKUP($N1656,매칭테이블!$G:$J,2,0)*H1656</f>
        <v/>
      </c>
      <c r="L1656">
        <f>K1656-VLOOKUP($N1656,매칭테이블!$G:$J,3,0)*K1656</f>
        <v/>
      </c>
      <c r="M1656">
        <f>VLOOKUP($N1656,매칭테이블!$G:$J,4,0)*H1656</f>
        <v/>
      </c>
      <c r="N1656">
        <f>F1656&amp;E1656&amp;G1656&amp;I1656</f>
        <v/>
      </c>
    </row>
    <row r="1657" hidden="1" customFormat="1" s="133">
      <c r="B1657" s="150" t="n">
        <v>43999</v>
      </c>
      <c r="C1657" s="133">
        <f>TEXT(B1657,"aaa")</f>
        <v/>
      </c>
      <c r="D1657" s="133" t="inlineStr">
        <is>
          <t>유튜브 디스커버리</t>
        </is>
      </c>
      <c r="E1657" s="133">
        <f>VLOOKUP(G1657,매칭테이블!D:E,2,0)</f>
        <v/>
      </c>
      <c r="F1657" s="27" t="n"/>
      <c r="G1657" s="17">
        <f>VLOOKUP(A1657,'카페24 매칭'!B:C,2,0)</f>
        <v/>
      </c>
      <c r="J1657" s="135" t="n">
        <v>121292</v>
      </c>
      <c r="K1657">
        <f>VLOOKUP($N1657,매칭테이블!$G:$J,2,0)*H1657</f>
        <v/>
      </c>
      <c r="L1657">
        <f>K1657-VLOOKUP($N1657,매칭테이블!$G:$J,3,0)*K1657</f>
        <v/>
      </c>
      <c r="M1657">
        <f>VLOOKUP($N1657,매칭테이블!$G:$J,4,0)*H1657</f>
        <v/>
      </c>
      <c r="N1657">
        <f>F1657&amp;E1657&amp;G1657&amp;I1657</f>
        <v/>
      </c>
    </row>
    <row r="1658" hidden="1" customFormat="1" s="133">
      <c r="B1658" s="150" t="n">
        <v>44000</v>
      </c>
      <c r="C1658" s="133">
        <f>TEXT(B1658,"aaa")</f>
        <v/>
      </c>
      <c r="D1658" s="133" t="inlineStr">
        <is>
          <t>유튜브 디스커버리</t>
        </is>
      </c>
      <c r="E1658" s="133">
        <f>VLOOKUP(G1658,매칭테이블!D:E,2,0)</f>
        <v/>
      </c>
      <c r="F1658" s="27" t="n"/>
      <c r="G1658" s="17">
        <f>VLOOKUP(A1658,'카페24 매칭'!B:C,2,0)</f>
        <v/>
      </c>
      <c r="J1658" s="135" t="n">
        <v>141139</v>
      </c>
      <c r="K1658">
        <f>VLOOKUP($N1658,매칭테이블!$G:$J,2,0)*H1658</f>
        <v/>
      </c>
      <c r="L1658">
        <f>K1658-VLOOKUP($N1658,매칭테이블!$G:$J,3,0)*K1658</f>
        <v/>
      </c>
      <c r="M1658">
        <f>VLOOKUP($N1658,매칭테이블!$G:$J,4,0)*H1658</f>
        <v/>
      </c>
      <c r="N1658">
        <f>F1658&amp;E1658&amp;G1658&amp;I1658</f>
        <v/>
      </c>
    </row>
    <row r="1659" hidden="1" customFormat="1" s="133">
      <c r="B1659" s="150" t="n">
        <v>44001</v>
      </c>
      <c r="C1659" s="133">
        <f>TEXT(B1659,"aaa")</f>
        <v/>
      </c>
      <c r="D1659" s="133" t="inlineStr">
        <is>
          <t>유튜브 디스커버리</t>
        </is>
      </c>
      <c r="E1659" s="133">
        <f>VLOOKUP(G1659,매칭테이블!D:E,2,0)</f>
        <v/>
      </c>
      <c r="F1659" s="27" t="n"/>
      <c r="G1659" s="17">
        <f>VLOOKUP(A1659,'카페24 매칭'!B:C,2,0)</f>
        <v/>
      </c>
      <c r="J1659" s="135" t="n">
        <v>148486</v>
      </c>
      <c r="K1659">
        <f>VLOOKUP($N1659,매칭테이블!$G:$J,2,0)*H1659</f>
        <v/>
      </c>
      <c r="L1659">
        <f>K1659-VLOOKUP($N1659,매칭테이블!$G:$J,3,0)*K1659</f>
        <v/>
      </c>
      <c r="M1659">
        <f>VLOOKUP($N1659,매칭테이블!$G:$J,4,0)*H1659</f>
        <v/>
      </c>
      <c r="N1659">
        <f>F1659&amp;E1659&amp;G1659&amp;I1659</f>
        <v/>
      </c>
    </row>
    <row r="1660" hidden="1" customFormat="1" s="133">
      <c r="B1660" s="150" t="n">
        <v>44002</v>
      </c>
      <c r="C1660" s="133">
        <f>TEXT(B1660,"aaa")</f>
        <v/>
      </c>
      <c r="D1660" s="133" t="inlineStr">
        <is>
          <t>유튜브 디스커버리</t>
        </is>
      </c>
      <c r="E1660" s="133">
        <f>VLOOKUP(G1660,매칭테이블!D:E,2,0)</f>
        <v/>
      </c>
      <c r="F1660" s="27" t="n"/>
      <c r="G1660" s="17">
        <f>VLOOKUP(A1660,'카페24 매칭'!B:C,2,0)</f>
        <v/>
      </c>
      <c r="J1660" s="135" t="n">
        <v>146521</v>
      </c>
      <c r="K1660">
        <f>VLOOKUP($N1660,매칭테이블!$G:$J,2,0)*H1660</f>
        <v/>
      </c>
      <c r="L1660">
        <f>K1660-VLOOKUP($N1660,매칭테이블!$G:$J,3,0)*K1660</f>
        <v/>
      </c>
      <c r="M1660">
        <f>VLOOKUP($N1660,매칭테이블!$G:$J,4,0)*H1660</f>
        <v/>
      </c>
      <c r="N1660">
        <f>F1660&amp;E1660&amp;G1660&amp;I1660</f>
        <v/>
      </c>
    </row>
    <row r="1661" hidden="1" customFormat="1" s="133">
      <c r="B1661" s="150" t="n">
        <v>44003</v>
      </c>
      <c r="C1661" s="133">
        <f>TEXT(B1661,"aaa")</f>
        <v/>
      </c>
      <c r="D1661" s="133" t="inlineStr">
        <is>
          <t>유튜브 디스커버리</t>
        </is>
      </c>
      <c r="E1661" s="133">
        <f>VLOOKUP(G1661,매칭테이블!D:E,2,0)</f>
        <v/>
      </c>
      <c r="F1661" s="27" t="n"/>
      <c r="G1661" s="17">
        <f>VLOOKUP(A1661,'카페24 매칭'!B:C,2,0)</f>
        <v/>
      </c>
      <c r="J1661" s="135" t="n">
        <v>143074</v>
      </c>
      <c r="K1661">
        <f>VLOOKUP($N1661,매칭테이블!$G:$J,2,0)*H1661</f>
        <v/>
      </c>
      <c r="L1661">
        <f>K1661-VLOOKUP($N1661,매칭테이블!$G:$J,3,0)*K1661</f>
        <v/>
      </c>
      <c r="M1661">
        <f>VLOOKUP($N1661,매칭테이블!$G:$J,4,0)*H1661</f>
        <v/>
      </c>
      <c r="N1661">
        <f>F1661&amp;E1661&amp;G1661&amp;I1661</f>
        <v/>
      </c>
    </row>
    <row r="1662" hidden="1" customFormat="1" s="133">
      <c r="B1662" s="150" t="n">
        <v>44004</v>
      </c>
      <c r="C1662" s="133">
        <f>TEXT(B1662,"aaa")</f>
        <v/>
      </c>
      <c r="D1662" s="133" t="inlineStr">
        <is>
          <t>유튜브 디스커버리</t>
        </is>
      </c>
      <c r="E1662" s="133">
        <f>VLOOKUP(G1662,매칭테이블!D:E,2,0)</f>
        <v/>
      </c>
      <c r="F1662" s="27" t="n"/>
      <c r="G1662" s="17">
        <f>VLOOKUP(A1662,'카페24 매칭'!B:C,2,0)</f>
        <v/>
      </c>
      <c r="J1662" s="135" t="n">
        <v>127425</v>
      </c>
      <c r="K1662">
        <f>VLOOKUP($N1662,매칭테이블!$G:$J,2,0)*H1662</f>
        <v/>
      </c>
      <c r="L1662">
        <f>K1662-VLOOKUP($N1662,매칭테이블!$G:$J,3,0)*K1662</f>
        <v/>
      </c>
      <c r="M1662">
        <f>VLOOKUP($N1662,매칭테이블!$G:$J,4,0)*H1662</f>
        <v/>
      </c>
      <c r="N1662">
        <f>F1662&amp;E1662&amp;G1662&amp;I1662</f>
        <v/>
      </c>
    </row>
    <row r="1663" hidden="1" customFormat="1" s="133">
      <c r="B1663" s="150" t="n">
        <v>44005</v>
      </c>
      <c r="C1663" s="133">
        <f>TEXT(B1663,"aaa")</f>
        <v/>
      </c>
      <c r="D1663" s="133" t="inlineStr">
        <is>
          <t>유튜브 디스커버리</t>
        </is>
      </c>
      <c r="E1663" s="133">
        <f>VLOOKUP(G1663,매칭테이블!D:E,2,0)</f>
        <v/>
      </c>
      <c r="F1663" s="27" t="n"/>
      <c r="G1663" s="17">
        <f>VLOOKUP(A1663,'카페24 매칭'!B:C,2,0)</f>
        <v/>
      </c>
      <c r="J1663" s="135" t="n">
        <v>347051</v>
      </c>
      <c r="K1663">
        <f>VLOOKUP($N1663,매칭테이블!$G:$J,2,0)*H1663</f>
        <v/>
      </c>
      <c r="L1663">
        <f>K1663-VLOOKUP($N1663,매칭테이블!$G:$J,3,0)*K1663</f>
        <v/>
      </c>
      <c r="M1663">
        <f>VLOOKUP($N1663,매칭테이블!$G:$J,4,0)*H1663</f>
        <v/>
      </c>
      <c r="N1663">
        <f>F1663&amp;E1663&amp;G1663&amp;I1663</f>
        <v/>
      </c>
    </row>
    <row r="1664" hidden="1" customFormat="1" s="133">
      <c r="B1664" s="150" t="n">
        <v>44006</v>
      </c>
      <c r="C1664" s="133">
        <f>TEXT(B1664,"aaa")</f>
        <v/>
      </c>
      <c r="D1664" s="133" t="inlineStr">
        <is>
          <t>유튜브 디스커버리</t>
        </is>
      </c>
      <c r="E1664" s="133">
        <f>VLOOKUP(G1664,매칭테이블!D:E,2,0)</f>
        <v/>
      </c>
      <c r="F1664" s="27" t="n"/>
      <c r="G1664" s="17">
        <f>VLOOKUP(A1664,'카페24 매칭'!B:C,2,0)</f>
        <v/>
      </c>
      <c r="J1664" s="135" t="n">
        <v>850307</v>
      </c>
      <c r="K1664">
        <f>VLOOKUP($N1664,매칭테이블!$G:$J,2,0)*H1664</f>
        <v/>
      </c>
      <c r="L1664">
        <f>K1664-VLOOKUP($N1664,매칭테이블!$G:$J,3,0)*K1664</f>
        <v/>
      </c>
      <c r="M1664">
        <f>VLOOKUP($N1664,매칭테이블!$G:$J,4,0)*H1664</f>
        <v/>
      </c>
      <c r="N1664">
        <f>F1664&amp;E1664&amp;G1664&amp;I1664</f>
        <v/>
      </c>
    </row>
    <row r="1665" hidden="1" customFormat="1" s="133">
      <c r="B1665" s="150" t="n">
        <v>44007</v>
      </c>
      <c r="C1665" s="133">
        <f>TEXT(B1665,"aaa")</f>
        <v/>
      </c>
      <c r="D1665" s="133" t="inlineStr">
        <is>
          <t>유튜브 디스커버리</t>
        </is>
      </c>
      <c r="E1665" s="133">
        <f>VLOOKUP(G1665,매칭테이블!D:E,2,0)</f>
        <v/>
      </c>
      <c r="F1665" s="27" t="n"/>
      <c r="G1665" s="17">
        <f>VLOOKUP(A1665,'카페24 매칭'!B:C,2,0)</f>
        <v/>
      </c>
      <c r="J1665" s="135" t="n">
        <v>838477</v>
      </c>
      <c r="K1665">
        <f>VLOOKUP($N1665,매칭테이블!$G:$J,2,0)*H1665</f>
        <v/>
      </c>
      <c r="L1665">
        <f>K1665-VLOOKUP($N1665,매칭테이블!$G:$J,3,0)*K1665</f>
        <v/>
      </c>
      <c r="M1665">
        <f>VLOOKUP($N1665,매칭테이블!$G:$J,4,0)*H1665</f>
        <v/>
      </c>
      <c r="N1665">
        <f>F1665&amp;E1665&amp;G1665&amp;I1665</f>
        <v/>
      </c>
    </row>
    <row r="1666" hidden="1" customFormat="1" s="133">
      <c r="B1666" s="150" t="n">
        <v>44008</v>
      </c>
      <c r="C1666" s="133">
        <f>TEXT(B1666,"aaa")</f>
        <v/>
      </c>
      <c r="D1666" s="133" t="inlineStr">
        <is>
          <t>유튜브 디스커버리</t>
        </is>
      </c>
      <c r="E1666" s="133">
        <f>VLOOKUP(G1666,매칭테이블!D:E,2,0)</f>
        <v/>
      </c>
      <c r="F1666" s="27" t="n"/>
      <c r="G1666" s="17">
        <f>VLOOKUP(A1666,'카페24 매칭'!B:C,2,0)</f>
        <v/>
      </c>
      <c r="J1666" s="135" t="n">
        <v>830207</v>
      </c>
      <c r="K1666">
        <f>VLOOKUP($N1666,매칭테이블!$G:$J,2,0)*H1666</f>
        <v/>
      </c>
      <c r="L1666">
        <f>K1666-VLOOKUP($N1666,매칭테이블!$G:$J,3,0)*K1666</f>
        <v/>
      </c>
      <c r="M1666">
        <f>VLOOKUP($N1666,매칭테이블!$G:$J,4,0)*H1666</f>
        <v/>
      </c>
      <c r="N1666">
        <f>F1666&amp;E1666&amp;G1666&amp;I1666</f>
        <v/>
      </c>
    </row>
    <row r="1667" hidden="1" customFormat="1" s="133">
      <c r="B1667" s="150" t="n">
        <v>44009</v>
      </c>
      <c r="C1667" s="133">
        <f>TEXT(B1667,"aaa")</f>
        <v/>
      </c>
      <c r="D1667" s="133" t="inlineStr">
        <is>
          <t>유튜브 디스커버리</t>
        </is>
      </c>
      <c r="E1667" s="133">
        <f>VLOOKUP(G1667,매칭테이블!D:E,2,0)</f>
        <v/>
      </c>
      <c r="F1667" s="27" t="n"/>
      <c r="G1667" s="17">
        <f>VLOOKUP(A1667,'카페24 매칭'!B:C,2,0)</f>
        <v/>
      </c>
      <c r="J1667" s="135" t="n">
        <v>835662</v>
      </c>
      <c r="K1667">
        <f>VLOOKUP($N1667,매칭테이블!$G:$J,2,0)*H1667</f>
        <v/>
      </c>
      <c r="L1667">
        <f>K1667-VLOOKUP($N1667,매칭테이블!$G:$J,3,0)*K1667</f>
        <v/>
      </c>
      <c r="M1667">
        <f>VLOOKUP($N1667,매칭테이블!$G:$J,4,0)*H1667</f>
        <v/>
      </c>
      <c r="N1667">
        <f>F1667&amp;E1667&amp;G1667&amp;I1667</f>
        <v/>
      </c>
    </row>
    <row r="1668" hidden="1" customFormat="1" s="133">
      <c r="B1668" s="150" t="n">
        <v>44010</v>
      </c>
      <c r="C1668" s="133">
        <f>TEXT(B1668,"aaa")</f>
        <v/>
      </c>
      <c r="D1668" s="133" t="inlineStr">
        <is>
          <t>유튜브 디스커버리</t>
        </is>
      </c>
      <c r="E1668" s="133">
        <f>VLOOKUP(G1668,매칭테이블!D:E,2,0)</f>
        <v/>
      </c>
      <c r="F1668" s="27" t="n"/>
      <c r="G1668" s="17">
        <f>VLOOKUP(A1668,'카페24 매칭'!B:C,2,0)</f>
        <v/>
      </c>
      <c r="J1668" s="135" t="n">
        <v>927598</v>
      </c>
      <c r="K1668">
        <f>VLOOKUP($N1668,매칭테이블!$G:$J,2,0)*H1668</f>
        <v/>
      </c>
      <c r="L1668">
        <f>K1668-VLOOKUP($N1668,매칭테이블!$G:$J,3,0)*K1668</f>
        <v/>
      </c>
      <c r="M1668">
        <f>VLOOKUP($N1668,매칭테이블!$G:$J,4,0)*H1668</f>
        <v/>
      </c>
      <c r="N1668">
        <f>F1668&amp;E1668&amp;G1668&amp;I1668</f>
        <v/>
      </c>
    </row>
    <row r="1669" hidden="1" customFormat="1" s="133">
      <c r="B1669" s="150" t="n">
        <v>44011</v>
      </c>
      <c r="C1669" s="133">
        <f>TEXT(B1669,"aaa")</f>
        <v/>
      </c>
      <c r="D1669" s="133" t="inlineStr">
        <is>
          <t>유튜브 디스커버리</t>
        </is>
      </c>
      <c r="E1669" s="133">
        <f>VLOOKUP(G1669,매칭테이블!D:E,2,0)</f>
        <v/>
      </c>
      <c r="F1669" s="27" t="n"/>
      <c r="G1669" s="17">
        <f>VLOOKUP(A1669,'카페24 매칭'!B:C,2,0)</f>
        <v/>
      </c>
      <c r="J1669" s="135" t="n">
        <v>933664</v>
      </c>
      <c r="K1669">
        <f>VLOOKUP($N1669,매칭테이블!$G:$J,2,0)*H1669</f>
        <v/>
      </c>
      <c r="L1669">
        <f>K1669-VLOOKUP($N1669,매칭테이블!$G:$J,3,0)*K1669</f>
        <v/>
      </c>
      <c r="M1669">
        <f>VLOOKUP($N1669,매칭테이블!$G:$J,4,0)*H1669</f>
        <v/>
      </c>
      <c r="N1669">
        <f>F1669&amp;E1669&amp;G1669&amp;I1669</f>
        <v/>
      </c>
    </row>
    <row r="1670" hidden="1" customFormat="1" s="133">
      <c r="B1670" s="150" t="n">
        <v>44012</v>
      </c>
      <c r="C1670" s="133">
        <f>TEXT(B1670,"aaa")</f>
        <v/>
      </c>
      <c r="D1670" s="133" t="inlineStr">
        <is>
          <t>유튜브 디스커버리</t>
        </is>
      </c>
      <c r="E1670" s="133">
        <f>VLOOKUP(G1670,매칭테이블!D:E,2,0)</f>
        <v/>
      </c>
      <c r="F1670" s="27" t="n"/>
      <c r="G1670" s="17">
        <f>VLOOKUP(A1670,'카페24 매칭'!B:C,2,0)</f>
        <v/>
      </c>
      <c r="J1670" s="135" t="n">
        <v>601963</v>
      </c>
      <c r="K1670">
        <f>VLOOKUP($N1670,매칭테이블!$G:$J,2,0)*H1670</f>
        <v/>
      </c>
      <c r="L1670">
        <f>K1670-VLOOKUP($N1670,매칭테이블!$G:$J,3,0)*K1670</f>
        <v/>
      </c>
      <c r="M1670">
        <f>VLOOKUP($N1670,매칭테이블!$G:$J,4,0)*H1670</f>
        <v/>
      </c>
      <c r="N1670">
        <f>F1670&amp;E1670&amp;G1670&amp;I1670</f>
        <v/>
      </c>
    </row>
    <row r="1671" hidden="1" customFormat="1" s="133">
      <c r="B1671" s="150" t="n">
        <v>44013</v>
      </c>
      <c r="C1671" s="133">
        <f>TEXT(B1671,"aaa")</f>
        <v/>
      </c>
      <c r="D1671" s="133" t="inlineStr">
        <is>
          <t>유튜브 디스커버리</t>
        </is>
      </c>
      <c r="E1671" s="133">
        <f>VLOOKUP(G1671,매칭테이블!D:E,2,0)</f>
        <v/>
      </c>
      <c r="F1671" s="27" t="n"/>
      <c r="G1671" s="17">
        <f>VLOOKUP(A1671,'카페24 매칭'!B:C,2,0)</f>
        <v/>
      </c>
      <c r="J1671" s="135" t="n">
        <v>332793</v>
      </c>
      <c r="K1671">
        <f>VLOOKUP($N1671,매칭테이블!$G:$J,2,0)*H1671</f>
        <v/>
      </c>
      <c r="L1671">
        <f>K1671-VLOOKUP($N1671,매칭테이블!$G:$J,3,0)*K1671</f>
        <v/>
      </c>
      <c r="M1671">
        <f>VLOOKUP($N1671,매칭테이블!$G:$J,4,0)*H1671</f>
        <v/>
      </c>
      <c r="N1671">
        <f>F1671&amp;E1671&amp;G1671&amp;I1671</f>
        <v/>
      </c>
    </row>
    <row r="1672" hidden="1" customFormat="1" s="133">
      <c r="B1672" s="150" t="n">
        <v>44014</v>
      </c>
      <c r="C1672" s="133">
        <f>TEXT(B1672,"aaa")</f>
        <v/>
      </c>
      <c r="D1672" s="133" t="inlineStr">
        <is>
          <t>유튜브 디스커버리</t>
        </is>
      </c>
      <c r="E1672" s="133">
        <f>VLOOKUP(G1672,매칭테이블!D:E,2,0)</f>
        <v/>
      </c>
      <c r="F1672" s="27" t="n"/>
      <c r="G1672" s="17">
        <f>VLOOKUP(A1672,'카페24 매칭'!B:C,2,0)</f>
        <v/>
      </c>
      <c r="J1672" s="135" t="n">
        <v>331866</v>
      </c>
      <c r="K1672">
        <f>VLOOKUP($N1672,매칭테이블!$G:$J,2,0)*H1672</f>
        <v/>
      </c>
      <c r="L1672">
        <f>K1672-VLOOKUP($N1672,매칭테이블!$G:$J,3,0)*K1672</f>
        <v/>
      </c>
      <c r="M1672">
        <f>VLOOKUP($N1672,매칭테이블!$G:$J,4,0)*H1672</f>
        <v/>
      </c>
      <c r="N1672">
        <f>F1672&amp;E1672&amp;G1672&amp;I1672</f>
        <v/>
      </c>
    </row>
    <row r="1673" hidden="1" customFormat="1" s="133">
      <c r="B1673" s="150" t="n">
        <v>44015</v>
      </c>
      <c r="C1673" s="133">
        <f>TEXT(B1673,"aaa")</f>
        <v/>
      </c>
      <c r="D1673" s="133" t="inlineStr">
        <is>
          <t>유튜브 디스커버리</t>
        </is>
      </c>
      <c r="E1673" s="133">
        <f>VLOOKUP(G1673,매칭테이블!D:E,2,0)</f>
        <v/>
      </c>
      <c r="F1673" s="27" t="n"/>
      <c r="G1673" s="17">
        <f>VLOOKUP(A1673,'카페24 매칭'!B:C,2,0)</f>
        <v/>
      </c>
      <c r="J1673" s="135" t="n">
        <v>81624</v>
      </c>
      <c r="K1673">
        <f>VLOOKUP($N1673,매칭테이블!$G:$J,2,0)*H1673</f>
        <v/>
      </c>
      <c r="L1673">
        <f>K1673-VLOOKUP($N1673,매칭테이블!$G:$J,3,0)*K1673</f>
        <v/>
      </c>
      <c r="M1673">
        <f>VLOOKUP($N1673,매칭테이블!$G:$J,4,0)*H1673</f>
        <v/>
      </c>
      <c r="N1673">
        <f>F1673&amp;E1673&amp;G1673&amp;I1673</f>
        <v/>
      </c>
    </row>
    <row r="1674" hidden="1" customFormat="1" s="133">
      <c r="B1674" s="150" t="n">
        <v>44021</v>
      </c>
      <c r="C1674" s="133">
        <f>TEXT(B1674,"aaa")</f>
        <v/>
      </c>
      <c r="D1674" s="133" t="inlineStr">
        <is>
          <t>유튜브 디스커버리</t>
        </is>
      </c>
      <c r="E1674" s="133">
        <f>VLOOKUP(G1674,매칭테이블!D:E,2,0)</f>
        <v/>
      </c>
      <c r="F1674" s="27" t="n"/>
      <c r="G1674" s="17">
        <f>VLOOKUP(A1674,'카페24 매칭'!B:C,2,0)</f>
        <v/>
      </c>
      <c r="J1674" s="135" t="n">
        <v>63532</v>
      </c>
      <c r="K1674">
        <f>VLOOKUP($N1674,매칭테이블!$G:$J,2,0)*H1674</f>
        <v/>
      </c>
      <c r="L1674">
        <f>K1674-VLOOKUP($N1674,매칭테이블!$G:$J,3,0)*K1674</f>
        <v/>
      </c>
      <c r="M1674">
        <f>VLOOKUP($N1674,매칭테이블!$G:$J,4,0)*H1674</f>
        <v/>
      </c>
      <c r="N1674">
        <f>F1674&amp;E1674&amp;G1674&amp;I1674</f>
        <v/>
      </c>
    </row>
    <row r="1675" hidden="1" customFormat="1" s="133">
      <c r="B1675" s="150" t="n">
        <v>44022</v>
      </c>
      <c r="C1675" s="133">
        <f>TEXT(B1675,"aaa")</f>
        <v/>
      </c>
      <c r="D1675" s="133" t="inlineStr">
        <is>
          <t>유튜브 디스커버리</t>
        </is>
      </c>
      <c r="E1675" s="133">
        <f>VLOOKUP(G1675,매칭테이블!D:E,2,0)</f>
        <v/>
      </c>
      <c r="F1675" s="27" t="n"/>
      <c r="G1675" s="17">
        <f>VLOOKUP(A1675,'카페24 매칭'!B:C,2,0)</f>
        <v/>
      </c>
      <c r="J1675" s="135" t="n">
        <v>49216</v>
      </c>
      <c r="K1675">
        <f>VLOOKUP($N1675,매칭테이블!$G:$J,2,0)*H1675</f>
        <v/>
      </c>
      <c r="L1675">
        <f>K1675-VLOOKUP($N1675,매칭테이블!$G:$J,3,0)*K1675</f>
        <v/>
      </c>
      <c r="M1675">
        <f>VLOOKUP($N1675,매칭테이블!$G:$J,4,0)*H1675</f>
        <v/>
      </c>
      <c r="N1675">
        <f>F1675&amp;E1675&amp;G1675&amp;I1675</f>
        <v/>
      </c>
    </row>
    <row r="1676" hidden="1" customFormat="1" s="133">
      <c r="B1676" s="150" t="n">
        <v>44023</v>
      </c>
      <c r="C1676" s="133">
        <f>TEXT(B1676,"aaa")</f>
        <v/>
      </c>
      <c r="D1676" s="133" t="inlineStr">
        <is>
          <t>유튜브 디스커버리</t>
        </is>
      </c>
      <c r="E1676" s="133">
        <f>VLOOKUP(G1676,매칭테이블!D:E,2,0)</f>
        <v/>
      </c>
      <c r="F1676" s="27" t="n"/>
      <c r="G1676" s="17">
        <f>VLOOKUP(A1676,'카페24 매칭'!B:C,2,0)</f>
        <v/>
      </c>
      <c r="J1676" s="11" t="n">
        <v>49548</v>
      </c>
      <c r="K1676">
        <f>VLOOKUP($N1676,매칭테이블!$G:$J,2,0)*H1676</f>
        <v/>
      </c>
      <c r="L1676">
        <f>K1676-VLOOKUP($N1676,매칭테이블!$G:$J,3,0)*K1676</f>
        <v/>
      </c>
      <c r="M1676">
        <f>VLOOKUP($N1676,매칭테이블!$G:$J,4,0)*H1676</f>
        <v/>
      </c>
      <c r="N1676">
        <f>F1676&amp;E1676&amp;G1676&amp;I1676</f>
        <v/>
      </c>
    </row>
    <row r="1677" hidden="1" customFormat="1" s="133">
      <c r="B1677" s="150" t="n">
        <v>44024</v>
      </c>
      <c r="C1677" s="133">
        <f>TEXT(B1677,"aaa")</f>
        <v/>
      </c>
      <c r="D1677" s="133" t="inlineStr">
        <is>
          <t>유튜브 디스커버리</t>
        </is>
      </c>
      <c r="E1677" s="133">
        <f>VLOOKUP(G1677,매칭테이블!D:E,2,0)</f>
        <v/>
      </c>
      <c r="F1677" s="27" t="n"/>
      <c r="G1677" s="17">
        <f>VLOOKUP(A1677,'카페24 매칭'!B:C,2,0)</f>
        <v/>
      </c>
      <c r="J1677" s="11" t="n">
        <v>49961</v>
      </c>
      <c r="K1677">
        <f>VLOOKUP($N1677,매칭테이블!$G:$J,2,0)*H1677</f>
        <v/>
      </c>
      <c r="L1677">
        <f>K1677-VLOOKUP($N1677,매칭테이블!$G:$J,3,0)*K1677</f>
        <v/>
      </c>
      <c r="M1677">
        <f>VLOOKUP($N1677,매칭테이블!$G:$J,4,0)*H1677</f>
        <v/>
      </c>
      <c r="N1677">
        <f>F1677&amp;E1677&amp;G1677&amp;I1677</f>
        <v/>
      </c>
    </row>
    <row r="1678" hidden="1" customFormat="1" s="133">
      <c r="B1678" s="150" t="n">
        <v>44025</v>
      </c>
      <c r="C1678" s="133">
        <f>TEXT(B1678,"aaa")</f>
        <v/>
      </c>
      <c r="D1678" s="133" t="inlineStr">
        <is>
          <t>유튜브 디스커버리</t>
        </is>
      </c>
      <c r="E1678" s="133">
        <f>VLOOKUP(G1678,매칭테이블!D:E,2,0)</f>
        <v/>
      </c>
      <c r="F1678" s="27" t="n"/>
      <c r="G1678" s="17">
        <f>VLOOKUP(A1678,'카페24 매칭'!B:C,2,0)</f>
        <v/>
      </c>
      <c r="J1678" s="11" t="n">
        <v>156856</v>
      </c>
      <c r="K1678">
        <f>VLOOKUP($N1678,매칭테이블!$G:$J,2,0)*H1678</f>
        <v/>
      </c>
      <c r="L1678">
        <f>K1678-VLOOKUP($N1678,매칭테이블!$G:$J,3,0)*K1678</f>
        <v/>
      </c>
      <c r="M1678">
        <f>VLOOKUP($N1678,매칭테이블!$G:$J,4,0)*H1678</f>
        <v/>
      </c>
      <c r="N1678">
        <f>F1678&amp;E1678&amp;G1678&amp;I1678</f>
        <v/>
      </c>
    </row>
    <row r="1679" hidden="1" customFormat="1" s="133">
      <c r="B1679" s="150" t="n">
        <v>44026</v>
      </c>
      <c r="C1679" s="133">
        <f>TEXT(B1679,"aaa")</f>
        <v/>
      </c>
      <c r="D1679" s="133" t="inlineStr">
        <is>
          <t>유튜브 디스커버리</t>
        </is>
      </c>
      <c r="E1679" s="133">
        <f>VLOOKUP(G1679,매칭테이블!D:E,2,0)</f>
        <v/>
      </c>
      <c r="F1679" s="27" t="n"/>
      <c r="G1679" s="17">
        <f>VLOOKUP(A1679,'카페24 매칭'!B:C,2,0)</f>
        <v/>
      </c>
      <c r="J1679" s="11" t="n">
        <v>54759</v>
      </c>
      <c r="K1679">
        <f>VLOOKUP($N1679,매칭테이블!$G:$J,2,0)*H1679</f>
        <v/>
      </c>
      <c r="L1679">
        <f>K1679-VLOOKUP($N1679,매칭테이블!$G:$J,3,0)*K1679</f>
        <v/>
      </c>
      <c r="M1679">
        <f>VLOOKUP($N1679,매칭테이블!$G:$J,4,0)*H1679</f>
        <v/>
      </c>
      <c r="N1679">
        <f>F1679&amp;E1679&amp;G1679&amp;I1679</f>
        <v/>
      </c>
    </row>
    <row r="1680" hidden="1" customFormat="1" s="133">
      <c r="B1680" s="150" t="n">
        <v>44027</v>
      </c>
      <c r="C1680" s="133">
        <f>TEXT(B1680,"aaa")</f>
        <v/>
      </c>
      <c r="D1680" s="133" t="inlineStr">
        <is>
          <t>유튜브 디스커버리</t>
        </is>
      </c>
      <c r="E1680" s="133">
        <f>VLOOKUP(G1680,매칭테이블!D:E,2,0)</f>
        <v/>
      </c>
      <c r="F1680" s="27" t="n"/>
      <c r="G1680" s="17">
        <f>VLOOKUP(A1680,'카페24 매칭'!B:C,2,0)</f>
        <v/>
      </c>
      <c r="J1680" s="11" t="n">
        <v>156693</v>
      </c>
      <c r="K1680">
        <f>VLOOKUP($N1680,매칭테이블!$G:$J,2,0)*H1680</f>
        <v/>
      </c>
      <c r="L1680">
        <f>K1680-VLOOKUP($N1680,매칭테이블!$G:$J,3,0)*K1680</f>
        <v/>
      </c>
      <c r="M1680">
        <f>VLOOKUP($N1680,매칭테이블!$G:$J,4,0)*H1680</f>
        <v/>
      </c>
      <c r="N1680">
        <f>F1680&amp;E1680&amp;G1680&amp;I1680</f>
        <v/>
      </c>
    </row>
    <row r="1681" hidden="1" customFormat="1" s="133">
      <c r="B1681" s="150" t="n">
        <v>44028</v>
      </c>
      <c r="C1681" s="133">
        <f>TEXT(B1681,"aaa")</f>
        <v/>
      </c>
      <c r="D1681" s="133" t="inlineStr">
        <is>
          <t>유튜브 디스커버리</t>
        </is>
      </c>
      <c r="E1681" s="133">
        <f>VLOOKUP(G1681,매칭테이블!D:E,2,0)</f>
        <v/>
      </c>
      <c r="F1681" s="27" t="n"/>
      <c r="G1681" s="17">
        <f>VLOOKUP(A1681,'카페24 매칭'!B:C,2,0)</f>
        <v/>
      </c>
      <c r="J1681" s="11" t="n">
        <v>53197</v>
      </c>
      <c r="K1681">
        <f>VLOOKUP($N1681,매칭테이블!$G:$J,2,0)*H1681</f>
        <v/>
      </c>
      <c r="L1681">
        <f>K1681-VLOOKUP($N1681,매칭테이블!$G:$J,3,0)*K1681</f>
        <v/>
      </c>
      <c r="M1681">
        <f>VLOOKUP($N1681,매칭테이블!$G:$J,4,0)*H1681</f>
        <v/>
      </c>
      <c r="N1681">
        <f>F1681&amp;E1681&amp;G1681&amp;I1681</f>
        <v/>
      </c>
    </row>
    <row r="1682" hidden="1" customFormat="1" s="133">
      <c r="B1682" s="150" t="n">
        <v>44029</v>
      </c>
      <c r="C1682" s="133">
        <f>TEXT(B1682,"aaa")</f>
        <v/>
      </c>
      <c r="D1682" s="133" t="inlineStr">
        <is>
          <t>유튜브 디스커버리</t>
        </is>
      </c>
      <c r="E1682" s="133">
        <f>VLOOKUP(G1682,매칭테이블!D:E,2,0)</f>
        <v/>
      </c>
      <c r="F1682" s="27" t="n"/>
      <c r="G1682" s="17">
        <f>VLOOKUP(A1682,'카페24 매칭'!B:C,2,0)</f>
        <v/>
      </c>
      <c r="J1682" s="11" t="n">
        <v>50309</v>
      </c>
      <c r="K1682">
        <f>VLOOKUP($N1682,매칭테이블!$G:$J,2,0)*H1682</f>
        <v/>
      </c>
      <c r="L1682">
        <f>K1682-VLOOKUP($N1682,매칭테이블!$G:$J,3,0)*K1682</f>
        <v/>
      </c>
      <c r="M1682">
        <f>VLOOKUP($N1682,매칭테이블!$G:$J,4,0)*H1682</f>
        <v/>
      </c>
      <c r="N1682">
        <f>F1682&amp;E1682&amp;G1682&amp;I1682</f>
        <v/>
      </c>
    </row>
    <row r="1683" hidden="1" customFormat="1" s="133">
      <c r="B1683" s="150" t="n">
        <v>44030</v>
      </c>
      <c r="C1683" s="133">
        <f>TEXT(B1683,"aaa")</f>
        <v/>
      </c>
      <c r="D1683" s="133" t="inlineStr">
        <is>
          <t>유튜브 디스커버리</t>
        </is>
      </c>
      <c r="E1683" s="133">
        <f>VLOOKUP(G1683,매칭테이블!D:E,2,0)</f>
        <v/>
      </c>
      <c r="F1683" s="27" t="n"/>
      <c r="G1683" s="17">
        <f>VLOOKUP(A1683,'카페24 매칭'!B:C,2,0)</f>
        <v/>
      </c>
      <c r="J1683" s="11" t="n">
        <v>50327</v>
      </c>
      <c r="K1683">
        <f>VLOOKUP($N1683,매칭테이블!$G:$J,2,0)*H1683</f>
        <v/>
      </c>
      <c r="L1683">
        <f>K1683-VLOOKUP($N1683,매칭테이블!$G:$J,3,0)*K1683</f>
        <v/>
      </c>
      <c r="M1683">
        <f>VLOOKUP($N1683,매칭테이블!$G:$J,4,0)*H1683</f>
        <v/>
      </c>
      <c r="N1683">
        <f>F1683&amp;E1683&amp;G1683&amp;I1683</f>
        <v/>
      </c>
    </row>
    <row r="1684" hidden="1" customFormat="1" s="133">
      <c r="B1684" s="150" t="n">
        <v>44031</v>
      </c>
      <c r="C1684" s="133">
        <f>TEXT(B1684,"aaa")</f>
        <v/>
      </c>
      <c r="D1684" s="133" t="inlineStr">
        <is>
          <t>유튜브 디스커버리</t>
        </is>
      </c>
      <c r="E1684" s="133">
        <f>VLOOKUP(G1684,매칭테이블!D:E,2,0)</f>
        <v/>
      </c>
      <c r="F1684" s="27" t="n"/>
      <c r="G1684" s="17">
        <f>VLOOKUP(A1684,'카페24 매칭'!B:C,2,0)</f>
        <v/>
      </c>
      <c r="J1684" s="11" t="n">
        <v>50178</v>
      </c>
      <c r="K1684">
        <f>VLOOKUP($N1684,매칭테이블!$G:$J,2,0)*H1684</f>
        <v/>
      </c>
      <c r="L1684">
        <f>K1684-VLOOKUP($N1684,매칭테이블!$G:$J,3,0)*K1684</f>
        <v/>
      </c>
      <c r="M1684">
        <f>VLOOKUP($N1684,매칭테이블!$G:$J,4,0)*H1684</f>
        <v/>
      </c>
      <c r="N1684">
        <f>F1684&amp;E1684&amp;G1684&amp;I1684</f>
        <v/>
      </c>
    </row>
    <row r="1685" hidden="1" customFormat="1" s="133">
      <c r="B1685" s="150" t="n">
        <v>44032</v>
      </c>
      <c r="C1685" s="133">
        <f>TEXT(B1685,"aaa")</f>
        <v/>
      </c>
      <c r="D1685" s="133" t="inlineStr">
        <is>
          <t>유튜브 디스커버리</t>
        </is>
      </c>
      <c r="E1685" s="133">
        <f>VLOOKUP(G1685,매칭테이블!D:E,2,0)</f>
        <v/>
      </c>
      <c r="F1685" s="27" t="n"/>
      <c r="G1685" s="17">
        <f>VLOOKUP(A1685,'카페24 매칭'!B:C,2,0)</f>
        <v/>
      </c>
      <c r="J1685" s="11" t="n">
        <v>22729</v>
      </c>
      <c r="K1685">
        <f>VLOOKUP($N1685,매칭테이블!$G:$J,2,0)*H1685</f>
        <v/>
      </c>
      <c r="L1685">
        <f>K1685-VLOOKUP($N1685,매칭테이블!$G:$J,3,0)*K1685</f>
        <v/>
      </c>
      <c r="M1685">
        <f>VLOOKUP($N1685,매칭테이블!$G:$J,4,0)*H1685</f>
        <v/>
      </c>
      <c r="N1685">
        <f>F1685&amp;E1685&amp;G1685&amp;I1685</f>
        <v/>
      </c>
    </row>
    <row r="1686" hidden="1" customFormat="1" s="133">
      <c r="B1686" s="150" t="n">
        <v>44033</v>
      </c>
      <c r="C1686" s="133">
        <f>TEXT(B1686,"aaa")</f>
        <v/>
      </c>
      <c r="D1686" s="133" t="inlineStr">
        <is>
          <t>페이스북/인스타그램</t>
        </is>
      </c>
      <c r="E1686" s="133">
        <f>VLOOKUP(G1686,매칭테이블!D:E,2,0)</f>
        <v/>
      </c>
      <c r="G1686" s="17">
        <f>VLOOKUP(A1686,'카페24 매칭'!B:C,2,0)</f>
        <v/>
      </c>
      <c r="J1686" s="133" t="n">
        <v>76703</v>
      </c>
      <c r="K1686">
        <f>VLOOKUP($N1686,매칭테이블!$G:$J,2,0)*H1686</f>
        <v/>
      </c>
      <c r="L1686">
        <f>K1686-VLOOKUP($N1686,매칭테이블!$G:$J,3,0)*K1686</f>
        <v/>
      </c>
      <c r="M1686">
        <f>VLOOKUP($N1686,매칭테이블!$G:$J,4,0)*H1686</f>
        <v/>
      </c>
      <c r="N1686">
        <f>F1686&amp;E1686&amp;G1686&amp;I1686</f>
        <v/>
      </c>
    </row>
    <row r="1687" hidden="1" customFormat="1" s="133">
      <c r="B1687" s="150" t="n">
        <v>44034</v>
      </c>
      <c r="C1687" s="133">
        <f>TEXT(B1687,"aaa")</f>
        <v/>
      </c>
      <c r="D1687" s="133" t="inlineStr">
        <is>
          <t>페이스북/인스타그램</t>
        </is>
      </c>
      <c r="E1687" s="133">
        <f>VLOOKUP(G1687,매칭테이블!D:E,2,0)</f>
        <v/>
      </c>
      <c r="G1687" s="17">
        <f>VLOOKUP(A1687,'카페24 매칭'!B:C,2,0)</f>
        <v/>
      </c>
      <c r="J1687" s="133" t="n">
        <v>255149</v>
      </c>
      <c r="K1687">
        <f>VLOOKUP($N1687,매칭테이블!$G:$J,2,0)*H1687</f>
        <v/>
      </c>
      <c r="L1687">
        <f>K1687-VLOOKUP($N1687,매칭테이블!$G:$J,3,0)*K1687</f>
        <v/>
      </c>
      <c r="M1687">
        <f>VLOOKUP($N1687,매칭테이블!$G:$J,4,0)*H1687</f>
        <v/>
      </c>
      <c r="N1687">
        <f>F1687&amp;E1687&amp;G1687&amp;I1687</f>
        <v/>
      </c>
    </row>
    <row r="1688" hidden="1" customFormat="1" s="133">
      <c r="B1688" s="150" t="n">
        <v>44035</v>
      </c>
      <c r="C1688" s="133">
        <f>TEXT(B1688,"aaa")</f>
        <v/>
      </c>
      <c r="D1688" s="133" t="inlineStr">
        <is>
          <t>페이스북/인스타그램</t>
        </is>
      </c>
      <c r="E1688" s="133">
        <f>VLOOKUP(G1688,매칭테이블!D:E,2,0)</f>
        <v/>
      </c>
      <c r="G1688" s="17">
        <f>VLOOKUP(A1688,'카페24 매칭'!B:C,2,0)</f>
        <v/>
      </c>
      <c r="J1688" s="133" t="n">
        <v>127809</v>
      </c>
      <c r="K1688">
        <f>VLOOKUP($N1688,매칭테이블!$G:$J,2,0)*H1688</f>
        <v/>
      </c>
      <c r="L1688">
        <f>K1688-VLOOKUP($N1688,매칭테이블!$G:$J,3,0)*K1688</f>
        <v/>
      </c>
      <c r="M1688">
        <f>VLOOKUP($N1688,매칭테이블!$G:$J,4,0)*H1688</f>
        <v/>
      </c>
      <c r="N1688">
        <f>F1688&amp;E1688&amp;G1688&amp;I1688</f>
        <v/>
      </c>
    </row>
    <row r="1689" hidden="1" customFormat="1" s="133">
      <c r="B1689" s="150" t="n">
        <v>44036</v>
      </c>
      <c r="C1689" s="133">
        <f>TEXT(B1689,"aaa")</f>
        <v/>
      </c>
      <c r="D1689" s="133" t="inlineStr">
        <is>
          <t>페이스북/인스타그램</t>
        </is>
      </c>
      <c r="E1689" s="133">
        <f>VLOOKUP(G1689,매칭테이블!D:E,2,0)</f>
        <v/>
      </c>
      <c r="G1689" s="17">
        <f>VLOOKUP(A1689,'카페24 매칭'!B:C,2,0)</f>
        <v/>
      </c>
      <c r="J1689" s="133" t="n">
        <v>26537</v>
      </c>
      <c r="K1689">
        <f>VLOOKUP($N1689,매칭테이블!$G:$J,2,0)*H1689</f>
        <v/>
      </c>
      <c r="L1689">
        <f>K1689-VLOOKUP($N1689,매칭테이블!$G:$J,3,0)*K1689</f>
        <v/>
      </c>
      <c r="M1689">
        <f>VLOOKUP($N1689,매칭테이블!$G:$J,4,0)*H1689</f>
        <v/>
      </c>
      <c r="N1689">
        <f>F1689&amp;E1689&amp;G1689&amp;I1689</f>
        <v/>
      </c>
    </row>
    <row r="1690" hidden="1" customFormat="1" s="133">
      <c r="B1690" s="150" t="n">
        <v>44037</v>
      </c>
      <c r="C1690" s="133">
        <f>TEXT(B1690,"aaa")</f>
        <v/>
      </c>
      <c r="D1690" s="133" t="inlineStr">
        <is>
          <t>페이스북/인스타그램</t>
        </is>
      </c>
      <c r="E1690" s="133">
        <f>VLOOKUP(G1690,매칭테이블!D:E,2,0)</f>
        <v/>
      </c>
      <c r="G1690" s="17">
        <f>VLOOKUP(A1690,'카페24 매칭'!B:C,2,0)</f>
        <v/>
      </c>
      <c r="J1690" s="133" t="n">
        <v>96455</v>
      </c>
      <c r="K1690">
        <f>VLOOKUP($N1690,매칭테이블!$G:$J,2,0)*H1690</f>
        <v/>
      </c>
      <c r="L1690">
        <f>K1690-VLOOKUP($N1690,매칭테이블!$G:$J,3,0)*K1690</f>
        <v/>
      </c>
      <c r="M1690">
        <f>VLOOKUP($N1690,매칭테이블!$G:$J,4,0)*H1690</f>
        <v/>
      </c>
      <c r="N1690">
        <f>F1690&amp;E1690&amp;G1690&amp;I1690</f>
        <v/>
      </c>
    </row>
    <row r="1691" hidden="1" customFormat="1" s="133">
      <c r="B1691" s="150" t="n">
        <v>44038</v>
      </c>
      <c r="C1691" s="133">
        <f>TEXT(B1691,"aaa")</f>
        <v/>
      </c>
      <c r="D1691" s="133" t="inlineStr">
        <is>
          <t>페이스북/인스타그램</t>
        </is>
      </c>
      <c r="E1691" s="133">
        <f>VLOOKUP(G1691,매칭테이블!D:E,2,0)</f>
        <v/>
      </c>
      <c r="G1691" s="17">
        <f>VLOOKUP(A1691,'카페24 매칭'!B:C,2,0)</f>
        <v/>
      </c>
      <c r="J1691" s="133" t="n">
        <v>81552</v>
      </c>
      <c r="K1691">
        <f>VLOOKUP($N1691,매칭테이블!$G:$J,2,0)*H1691</f>
        <v/>
      </c>
      <c r="L1691">
        <f>K1691-VLOOKUP($N1691,매칭테이블!$G:$J,3,0)*K1691</f>
        <v/>
      </c>
      <c r="M1691">
        <f>VLOOKUP($N1691,매칭테이블!$G:$J,4,0)*H1691</f>
        <v/>
      </c>
      <c r="N1691">
        <f>F1691&amp;E1691&amp;G1691&amp;I1691</f>
        <v/>
      </c>
    </row>
    <row r="1692" hidden="1" customFormat="1" s="133">
      <c r="B1692" s="150" t="n">
        <v>44039</v>
      </c>
      <c r="C1692" s="133">
        <f>TEXT(B1692,"aaa")</f>
        <v/>
      </c>
      <c r="D1692" s="133" t="inlineStr">
        <is>
          <t>페이스북/인스타그램</t>
        </is>
      </c>
      <c r="E1692" s="133">
        <f>VLOOKUP(G1692,매칭테이블!D:E,2,0)</f>
        <v/>
      </c>
      <c r="G1692" s="17">
        <f>VLOOKUP(A1692,'카페24 매칭'!B:C,2,0)</f>
        <v/>
      </c>
      <c r="J1692" s="133" t="n">
        <v>79582</v>
      </c>
      <c r="K1692">
        <f>VLOOKUP($N1692,매칭테이블!$G:$J,2,0)*H1692</f>
        <v/>
      </c>
      <c r="L1692">
        <f>K1692-VLOOKUP($N1692,매칭테이블!$G:$J,3,0)*K1692</f>
        <v/>
      </c>
      <c r="M1692">
        <f>VLOOKUP($N1692,매칭테이블!$G:$J,4,0)*H1692</f>
        <v/>
      </c>
      <c r="N1692">
        <f>F1692&amp;E1692&amp;G1692&amp;I1692</f>
        <v/>
      </c>
    </row>
    <row r="1693" hidden="1" customFormat="1" s="133">
      <c r="B1693" s="150" t="n">
        <v>44033</v>
      </c>
      <c r="C1693" s="133">
        <f>TEXT(B1693,"aaa")</f>
        <v/>
      </c>
      <c r="D1693" s="133" t="inlineStr">
        <is>
          <t>페이스북/인스타그램</t>
        </is>
      </c>
      <c r="E1693" s="133">
        <f>VLOOKUP(G1693,매칭테이블!D:E,2,0)</f>
        <v/>
      </c>
      <c r="G1693" s="17">
        <f>VLOOKUP(A1693,'카페24 매칭'!B:C,2,0)</f>
        <v/>
      </c>
      <c r="J1693" s="11" t="n">
        <v>30139</v>
      </c>
      <c r="K1693">
        <f>VLOOKUP($N1693,매칭테이블!$G:$J,2,0)*H1693</f>
        <v/>
      </c>
      <c r="L1693">
        <f>K1693-VLOOKUP($N1693,매칭테이블!$G:$J,3,0)*K1693</f>
        <v/>
      </c>
      <c r="M1693">
        <f>VLOOKUP($N1693,매칭테이블!$G:$J,4,0)*H1693</f>
        <v/>
      </c>
      <c r="N1693">
        <f>F1693&amp;E1693&amp;G1693&amp;I1693</f>
        <v/>
      </c>
    </row>
    <row r="1694" hidden="1" customFormat="1" s="133">
      <c r="B1694" s="150" t="n">
        <v>44034</v>
      </c>
      <c r="C1694" s="133">
        <f>TEXT(B1694,"aaa")</f>
        <v/>
      </c>
      <c r="D1694" s="133" t="inlineStr">
        <is>
          <t>페이스북/인스타그램</t>
        </is>
      </c>
      <c r="E1694" s="133">
        <f>VLOOKUP(G1694,매칭테이블!D:E,2,0)</f>
        <v/>
      </c>
      <c r="G1694" s="17">
        <f>VLOOKUP(A1694,'카페24 매칭'!B:C,2,0)</f>
        <v/>
      </c>
      <c r="J1694" s="11" t="n">
        <v>997161</v>
      </c>
      <c r="K1694">
        <f>VLOOKUP($N1694,매칭테이블!$G:$J,2,0)*H1694</f>
        <v/>
      </c>
      <c r="L1694">
        <f>K1694-VLOOKUP($N1694,매칭테이블!$G:$J,3,0)*K1694</f>
        <v/>
      </c>
      <c r="M1694">
        <f>VLOOKUP($N1694,매칭테이블!$G:$J,4,0)*H1694</f>
        <v/>
      </c>
      <c r="N1694">
        <f>F1694&amp;E1694&amp;G1694&amp;I1694</f>
        <v/>
      </c>
    </row>
    <row r="1695" hidden="1" customFormat="1" s="133">
      <c r="B1695" s="150" t="n">
        <v>44035</v>
      </c>
      <c r="C1695" s="133">
        <f>TEXT(B1695,"aaa")</f>
        <v/>
      </c>
      <c r="D1695" s="133" t="inlineStr">
        <is>
          <t>페이스북/인스타그램</t>
        </is>
      </c>
      <c r="E1695" s="133">
        <f>VLOOKUP(G1695,매칭테이블!D:E,2,0)</f>
        <v/>
      </c>
      <c r="G1695" s="17">
        <f>VLOOKUP(A1695,'카페24 매칭'!B:C,2,0)</f>
        <v/>
      </c>
      <c r="J1695" s="11" t="n">
        <v>911539</v>
      </c>
      <c r="K1695">
        <f>VLOOKUP($N1695,매칭테이블!$G:$J,2,0)*H1695</f>
        <v/>
      </c>
      <c r="L1695">
        <f>K1695-VLOOKUP($N1695,매칭테이블!$G:$J,3,0)*K1695</f>
        <v/>
      </c>
      <c r="M1695">
        <f>VLOOKUP($N1695,매칭테이블!$G:$J,4,0)*H1695</f>
        <v/>
      </c>
      <c r="N1695">
        <f>F1695&amp;E1695&amp;G1695&amp;I1695</f>
        <v/>
      </c>
    </row>
    <row r="1696" hidden="1" customFormat="1" s="133">
      <c r="B1696" s="150" t="n">
        <v>44036</v>
      </c>
      <c r="C1696" s="133">
        <f>TEXT(B1696,"aaa")</f>
        <v/>
      </c>
      <c r="D1696" s="133" t="inlineStr">
        <is>
          <t>페이스북/인스타그램</t>
        </is>
      </c>
      <c r="E1696" s="133">
        <f>VLOOKUP(G1696,매칭테이블!D:E,2,0)</f>
        <v/>
      </c>
      <c r="G1696" s="17">
        <f>VLOOKUP(A1696,'카페24 매칭'!B:C,2,0)</f>
        <v/>
      </c>
      <c r="J1696" s="11" t="n">
        <v>682505</v>
      </c>
      <c r="K1696">
        <f>VLOOKUP($N1696,매칭테이블!$G:$J,2,0)*H1696</f>
        <v/>
      </c>
      <c r="L1696">
        <f>K1696-VLOOKUP($N1696,매칭테이블!$G:$J,3,0)*K1696</f>
        <v/>
      </c>
      <c r="M1696">
        <f>VLOOKUP($N1696,매칭테이블!$G:$J,4,0)*H1696</f>
        <v/>
      </c>
      <c r="N1696">
        <f>F1696&amp;E1696&amp;G1696&amp;I1696</f>
        <v/>
      </c>
    </row>
    <row r="1697" hidden="1" customFormat="1" s="133">
      <c r="B1697" s="150" t="n">
        <v>44037</v>
      </c>
      <c r="C1697" s="133">
        <f>TEXT(B1697,"aaa")</f>
        <v/>
      </c>
      <c r="D1697" s="133" t="inlineStr">
        <is>
          <t>페이스북/인스타그램</t>
        </is>
      </c>
      <c r="E1697" s="133">
        <f>VLOOKUP(G1697,매칭테이블!D:E,2,0)</f>
        <v/>
      </c>
      <c r="G1697" s="17">
        <f>VLOOKUP(A1697,'카페24 매칭'!B:C,2,0)</f>
        <v/>
      </c>
      <c r="J1697" s="11" t="n">
        <v>446074</v>
      </c>
      <c r="K1697">
        <f>VLOOKUP($N1697,매칭테이블!$G:$J,2,0)*H1697</f>
        <v/>
      </c>
      <c r="L1697">
        <f>K1697-VLOOKUP($N1697,매칭테이블!$G:$J,3,0)*K1697</f>
        <v/>
      </c>
      <c r="M1697">
        <f>VLOOKUP($N1697,매칭테이블!$G:$J,4,0)*H1697</f>
        <v/>
      </c>
      <c r="N1697">
        <f>F1697&amp;E1697&amp;G1697&amp;I1697</f>
        <v/>
      </c>
    </row>
    <row r="1698" hidden="1" customFormat="1" s="133">
      <c r="B1698" s="150" t="n">
        <v>44038</v>
      </c>
      <c r="C1698" s="133">
        <f>TEXT(B1698,"aaa")</f>
        <v/>
      </c>
      <c r="D1698" s="133" t="inlineStr">
        <is>
          <t>페이스북/인스타그램</t>
        </is>
      </c>
      <c r="E1698" s="133">
        <f>VLOOKUP(G1698,매칭테이블!D:E,2,0)</f>
        <v/>
      </c>
      <c r="G1698" s="17">
        <f>VLOOKUP(A1698,'카페24 매칭'!B:C,2,0)</f>
        <v/>
      </c>
      <c r="J1698" s="11" t="n">
        <v>602841</v>
      </c>
      <c r="K1698">
        <f>VLOOKUP($N1698,매칭테이블!$G:$J,2,0)*H1698</f>
        <v/>
      </c>
      <c r="L1698">
        <f>K1698-VLOOKUP($N1698,매칭테이블!$G:$J,3,0)*K1698</f>
        <v/>
      </c>
      <c r="M1698">
        <f>VLOOKUP($N1698,매칭테이블!$G:$J,4,0)*H1698</f>
        <v/>
      </c>
      <c r="N1698">
        <f>F1698&amp;E1698&amp;G1698&amp;I1698</f>
        <v/>
      </c>
    </row>
    <row r="1699" hidden="1" customFormat="1" s="133">
      <c r="B1699" s="150" t="n">
        <v>44039</v>
      </c>
      <c r="C1699" s="133">
        <f>TEXT(B1699,"aaa")</f>
        <v/>
      </c>
      <c r="D1699" s="133" t="inlineStr">
        <is>
          <t>페이스북/인스타그램</t>
        </is>
      </c>
      <c r="E1699" s="133">
        <f>VLOOKUP(G1699,매칭테이블!D:E,2,0)</f>
        <v/>
      </c>
      <c r="G1699" s="17">
        <f>VLOOKUP(A1699,'카페24 매칭'!B:C,2,0)</f>
        <v/>
      </c>
      <c r="J1699" s="11" t="n">
        <v>866686</v>
      </c>
      <c r="K1699">
        <f>VLOOKUP($N1699,매칭테이블!$G:$J,2,0)*H1699</f>
        <v/>
      </c>
      <c r="L1699">
        <f>K1699-VLOOKUP($N1699,매칭테이블!$G:$J,3,0)*K1699</f>
        <v/>
      </c>
      <c r="M1699">
        <f>VLOOKUP($N1699,매칭테이블!$G:$J,4,0)*H1699</f>
        <v/>
      </c>
      <c r="N1699">
        <f>F1699&amp;E1699&amp;G1699&amp;I1699</f>
        <v/>
      </c>
    </row>
    <row r="1700" hidden="1" customFormat="1" s="133">
      <c r="B1700" s="150" t="n">
        <v>44033</v>
      </c>
      <c r="C1700" s="133">
        <f>TEXT(B1700,"aaa")</f>
        <v/>
      </c>
      <c r="D1700" s="133" t="inlineStr">
        <is>
          <t>네이버 GFA</t>
        </is>
      </c>
      <c r="E1700" s="133">
        <f>VLOOKUP(G1700,매칭테이블!D:E,2,0)</f>
        <v/>
      </c>
      <c r="G1700" s="17">
        <f>VLOOKUP(A1700,'카페24 매칭'!B:C,2,0)</f>
        <v/>
      </c>
      <c r="J1700" s="11" t="n">
        <v>371851.8181818182</v>
      </c>
      <c r="K1700">
        <f>VLOOKUP($N1700,매칭테이블!$G:$J,2,0)*H1700</f>
        <v/>
      </c>
      <c r="L1700">
        <f>K1700-VLOOKUP($N1700,매칭테이블!$G:$J,3,0)*K1700</f>
        <v/>
      </c>
      <c r="M1700">
        <f>VLOOKUP($N1700,매칭테이블!$G:$J,4,0)*H1700</f>
        <v/>
      </c>
      <c r="N1700">
        <f>F1700&amp;E1700&amp;G1700&amp;I1700</f>
        <v/>
      </c>
    </row>
    <row r="1701" hidden="1" customFormat="1" s="133">
      <c r="B1701" s="150" t="n">
        <v>44034</v>
      </c>
      <c r="C1701" s="133">
        <f>TEXT(B1701,"aaa")</f>
        <v/>
      </c>
      <c r="D1701" s="133" t="inlineStr">
        <is>
          <t>네이버 GFA</t>
        </is>
      </c>
      <c r="E1701" s="133">
        <f>VLOOKUP(G1701,매칭테이블!D:E,2,0)</f>
        <v/>
      </c>
      <c r="G1701" s="17">
        <f>VLOOKUP(A1701,'카페24 매칭'!B:C,2,0)</f>
        <v/>
      </c>
      <c r="J1701" s="11" t="n">
        <v>446914.5454545454</v>
      </c>
      <c r="K1701">
        <f>VLOOKUP($N1701,매칭테이블!$G:$J,2,0)*H1701</f>
        <v/>
      </c>
      <c r="L1701">
        <f>K1701-VLOOKUP($N1701,매칭테이블!$G:$J,3,0)*K1701</f>
        <v/>
      </c>
      <c r="M1701">
        <f>VLOOKUP($N1701,매칭테이블!$G:$J,4,0)*H1701</f>
        <v/>
      </c>
      <c r="N1701">
        <f>F1701&amp;E1701&amp;G1701&amp;I1701</f>
        <v/>
      </c>
    </row>
    <row r="1702" hidden="1" customFormat="1" s="133">
      <c r="B1702" s="150" t="n">
        <v>44035</v>
      </c>
      <c r="C1702" s="133">
        <f>TEXT(B1702,"aaa")</f>
        <v/>
      </c>
      <c r="D1702" s="133" t="inlineStr">
        <is>
          <t>네이버 GFA</t>
        </is>
      </c>
      <c r="E1702" s="133">
        <f>VLOOKUP(G1702,매칭테이블!D:E,2,0)</f>
        <v/>
      </c>
      <c r="G1702" s="17">
        <f>VLOOKUP(A1702,'카페24 매칭'!B:C,2,0)</f>
        <v/>
      </c>
      <c r="J1702" s="11" t="n">
        <v>70551.81818181818</v>
      </c>
      <c r="K1702">
        <f>VLOOKUP($N1702,매칭테이블!$G:$J,2,0)*H1702</f>
        <v/>
      </c>
      <c r="L1702">
        <f>K1702-VLOOKUP($N1702,매칭테이블!$G:$J,3,0)*K1702</f>
        <v/>
      </c>
      <c r="M1702">
        <f>VLOOKUP($N1702,매칭테이블!$G:$J,4,0)*H1702</f>
        <v/>
      </c>
      <c r="N1702">
        <f>F1702&amp;E1702&amp;G1702&amp;I1702</f>
        <v/>
      </c>
    </row>
    <row r="1703" hidden="1" customFormat="1" s="133">
      <c r="B1703" s="150" t="n">
        <v>44039</v>
      </c>
      <c r="C1703" s="133">
        <f>TEXT(B1703,"aaa")</f>
        <v/>
      </c>
      <c r="D1703" s="133" t="inlineStr">
        <is>
          <t>네이버 GFA</t>
        </is>
      </c>
      <c r="E1703" s="133">
        <f>VLOOKUP(G1703,매칭테이블!D:E,2,0)</f>
        <v/>
      </c>
      <c r="G1703" s="17">
        <f>VLOOKUP(A1703,'카페24 매칭'!B:C,2,0)</f>
        <v/>
      </c>
      <c r="J1703" s="11" t="n">
        <v>25896.36363636364</v>
      </c>
      <c r="K1703">
        <f>VLOOKUP($N1703,매칭테이블!$G:$J,2,0)*H1703</f>
        <v/>
      </c>
      <c r="L1703">
        <f>K1703-VLOOKUP($N1703,매칭테이블!$G:$J,3,0)*K1703</f>
        <v/>
      </c>
      <c r="M1703">
        <f>VLOOKUP($N1703,매칭테이블!$G:$J,4,0)*H1703</f>
        <v/>
      </c>
      <c r="N1703">
        <f>F1703&amp;E1703&amp;G1703&amp;I1703</f>
        <v/>
      </c>
    </row>
    <row r="1704" hidden="1" customFormat="1" s="133">
      <c r="B1704" s="150" t="n">
        <v>44034</v>
      </c>
      <c r="C1704" s="133">
        <f>TEXT(B1704,"aaa")</f>
        <v/>
      </c>
      <c r="D1704" s="133" t="inlineStr">
        <is>
          <t>네이버 GFA</t>
        </is>
      </c>
      <c r="E1704" s="133">
        <f>VLOOKUP(G1704,매칭테이블!D:E,2,0)</f>
        <v/>
      </c>
      <c r="G1704" s="17">
        <f>VLOOKUP(A1704,'카페24 매칭'!B:C,2,0)</f>
        <v/>
      </c>
      <c r="J1704" s="11" t="n">
        <v>54467.27272727272</v>
      </c>
      <c r="K1704">
        <f>VLOOKUP($N1704,매칭테이블!$G:$J,2,0)*H1704</f>
        <v/>
      </c>
      <c r="L1704">
        <f>K1704-VLOOKUP($N1704,매칭테이블!$G:$J,3,0)*K1704</f>
        <v/>
      </c>
      <c r="M1704">
        <f>VLOOKUP($N1704,매칭테이블!$G:$J,4,0)*H1704</f>
        <v/>
      </c>
      <c r="N1704">
        <f>F1704&amp;E1704&amp;G1704&amp;I1704</f>
        <v/>
      </c>
    </row>
    <row r="1705" hidden="1" customFormat="1" s="133">
      <c r="B1705" s="150" t="n">
        <v>44035</v>
      </c>
      <c r="C1705" s="133">
        <f>TEXT(B1705,"aaa")</f>
        <v/>
      </c>
      <c r="D1705" s="133" t="inlineStr">
        <is>
          <t>네이버 GFA</t>
        </is>
      </c>
      <c r="E1705" s="133">
        <f>VLOOKUP(G1705,매칭테이블!D:E,2,0)</f>
        <v/>
      </c>
      <c r="G1705" s="17">
        <f>VLOOKUP(A1705,'카페24 매칭'!B:C,2,0)</f>
        <v/>
      </c>
      <c r="J1705" s="11" t="n">
        <v>127239.0909090909</v>
      </c>
      <c r="K1705">
        <f>VLOOKUP($N1705,매칭테이블!$G:$J,2,0)*H1705</f>
        <v/>
      </c>
      <c r="L1705">
        <f>K1705-VLOOKUP($N1705,매칭테이블!$G:$J,3,0)*K1705</f>
        <v/>
      </c>
      <c r="M1705">
        <f>VLOOKUP($N1705,매칭테이블!$G:$J,4,0)*H1705</f>
        <v/>
      </c>
      <c r="N1705">
        <f>F1705&amp;E1705&amp;G1705&amp;I1705</f>
        <v/>
      </c>
    </row>
    <row r="1706" hidden="1" customFormat="1" s="133">
      <c r="B1706" s="150" t="n">
        <v>44036</v>
      </c>
      <c r="C1706" s="133">
        <f>TEXT(B1706,"aaa")</f>
        <v/>
      </c>
      <c r="D1706" s="133" t="inlineStr">
        <is>
          <t>네이버 GFA</t>
        </is>
      </c>
      <c r="E1706" s="133">
        <f>VLOOKUP(G1706,매칭테이블!D:E,2,0)</f>
        <v/>
      </c>
      <c r="G1706" s="17">
        <f>VLOOKUP(A1706,'카페24 매칭'!B:C,2,0)</f>
        <v/>
      </c>
      <c r="J1706" s="11" t="n">
        <v>143582.7272727273</v>
      </c>
      <c r="K1706">
        <f>VLOOKUP($N1706,매칭테이블!$G:$J,2,0)*H1706</f>
        <v/>
      </c>
      <c r="L1706">
        <f>K1706-VLOOKUP($N1706,매칭테이블!$G:$J,3,0)*K1706</f>
        <v/>
      </c>
      <c r="M1706">
        <f>VLOOKUP($N1706,매칭테이블!$G:$J,4,0)*H1706</f>
        <v/>
      </c>
      <c r="N1706">
        <f>F1706&amp;E1706&amp;G1706&amp;I1706</f>
        <v/>
      </c>
    </row>
    <row r="1707" hidden="1" customFormat="1" s="133">
      <c r="B1707" s="150" t="n">
        <v>44037</v>
      </c>
      <c r="C1707" s="133">
        <f>TEXT(B1707,"aaa")</f>
        <v/>
      </c>
      <c r="D1707" s="133" t="inlineStr">
        <is>
          <t>네이버 GFA</t>
        </is>
      </c>
      <c r="E1707" s="133">
        <f>VLOOKUP(G1707,매칭테이블!D:E,2,0)</f>
        <v/>
      </c>
      <c r="G1707" s="17">
        <f>VLOOKUP(A1707,'카페24 매칭'!B:C,2,0)</f>
        <v/>
      </c>
      <c r="J1707" s="11" t="n">
        <v>142633.6363636364</v>
      </c>
      <c r="K1707">
        <f>VLOOKUP($N1707,매칭테이블!$G:$J,2,0)*H1707</f>
        <v/>
      </c>
      <c r="L1707">
        <f>K1707-VLOOKUP($N1707,매칭테이블!$G:$J,3,0)*K1707</f>
        <v/>
      </c>
      <c r="M1707">
        <f>VLOOKUP($N1707,매칭테이블!$G:$J,4,0)*H1707</f>
        <v/>
      </c>
      <c r="N1707">
        <f>F1707&amp;E1707&amp;G1707&amp;I1707</f>
        <v/>
      </c>
    </row>
    <row r="1708" hidden="1" customFormat="1" s="133">
      <c r="B1708" s="150" t="n">
        <v>44038</v>
      </c>
      <c r="C1708" s="133">
        <f>TEXT(B1708,"aaa")</f>
        <v/>
      </c>
      <c r="D1708" s="133" t="inlineStr">
        <is>
          <t>네이버 GFA</t>
        </is>
      </c>
      <c r="E1708" s="133">
        <f>VLOOKUP(G1708,매칭테이블!D:E,2,0)</f>
        <v/>
      </c>
      <c r="G1708" s="17">
        <f>VLOOKUP(A1708,'카페24 매칭'!B:C,2,0)</f>
        <v/>
      </c>
      <c r="J1708" s="11" t="n">
        <v>131167.2727272727</v>
      </c>
      <c r="K1708">
        <f>VLOOKUP($N1708,매칭테이블!$G:$J,2,0)*H1708</f>
        <v/>
      </c>
      <c r="L1708">
        <f>K1708-VLOOKUP($N1708,매칭테이블!$G:$J,3,0)*K1708</f>
        <v/>
      </c>
      <c r="M1708">
        <f>VLOOKUP($N1708,매칭테이블!$G:$J,4,0)*H1708</f>
        <v/>
      </c>
      <c r="N1708">
        <f>F1708&amp;E1708&amp;G1708&amp;I1708</f>
        <v/>
      </c>
    </row>
    <row r="1709" hidden="1" customFormat="1" s="133">
      <c r="B1709" s="150" t="n">
        <v>44039</v>
      </c>
      <c r="C1709" s="133">
        <f>TEXT(B1709,"aaa")</f>
        <v/>
      </c>
      <c r="D1709" s="133" t="inlineStr">
        <is>
          <t>네이버 GFA</t>
        </is>
      </c>
      <c r="E1709" s="133">
        <f>VLOOKUP(G1709,매칭테이블!D:E,2,0)</f>
        <v/>
      </c>
      <c r="G1709" s="17">
        <f>VLOOKUP(A1709,'카페24 매칭'!B:C,2,0)</f>
        <v/>
      </c>
      <c r="J1709" s="11" t="n">
        <v>384813.6363636364</v>
      </c>
      <c r="K1709">
        <f>VLOOKUP($N1709,매칭테이블!$G:$J,2,0)*H1709</f>
        <v/>
      </c>
      <c r="L1709">
        <f>K1709-VLOOKUP($N1709,매칭테이블!$G:$J,3,0)*K1709</f>
        <v/>
      </c>
      <c r="M1709">
        <f>VLOOKUP($N1709,매칭테이블!$G:$J,4,0)*H1709</f>
        <v/>
      </c>
      <c r="N1709">
        <f>F1709&amp;E1709&amp;G1709&amp;I1709</f>
        <v/>
      </c>
    </row>
    <row r="1710" hidden="1" customFormat="1" s="133">
      <c r="B1710" s="150" t="n">
        <v>44033</v>
      </c>
      <c r="C1710" s="133">
        <f>TEXT(B1710,"aaa")</f>
        <v/>
      </c>
      <c r="D1710" s="133" t="inlineStr">
        <is>
          <t>네이버 쇼핑검색</t>
        </is>
      </c>
      <c r="E1710" s="133">
        <f>VLOOKUP(G1710,매칭테이블!D:E,2,0)</f>
        <v/>
      </c>
      <c r="G1710" s="17">
        <f>VLOOKUP(A1710,'카페24 매칭'!B:C,2,0)</f>
        <v/>
      </c>
      <c r="J1710" s="11" t="n">
        <v>42270</v>
      </c>
      <c r="K1710">
        <f>VLOOKUP($N1710,매칭테이블!$G:$J,2,0)*H1710</f>
        <v/>
      </c>
      <c r="L1710">
        <f>K1710-VLOOKUP($N1710,매칭테이블!$G:$J,3,0)*K1710</f>
        <v/>
      </c>
      <c r="M1710">
        <f>VLOOKUP($N1710,매칭테이블!$G:$J,4,0)*H1710</f>
        <v/>
      </c>
      <c r="N1710">
        <f>F1710&amp;E1710&amp;G1710&amp;I1710</f>
        <v/>
      </c>
    </row>
    <row r="1711" hidden="1" customFormat="1" s="133">
      <c r="B1711" s="150" t="n">
        <v>44034</v>
      </c>
      <c r="C1711" s="133">
        <f>TEXT(B1711,"aaa")</f>
        <v/>
      </c>
      <c r="D1711" s="133" t="inlineStr">
        <is>
          <t>네이버 쇼핑검색</t>
        </is>
      </c>
      <c r="E1711" s="133">
        <f>VLOOKUP(G1711,매칭테이블!D:E,2,0)</f>
        <v/>
      </c>
      <c r="G1711" s="17">
        <f>VLOOKUP(A1711,'카페24 매칭'!B:C,2,0)</f>
        <v/>
      </c>
      <c r="J1711" s="11" t="n">
        <v>41850</v>
      </c>
      <c r="K1711">
        <f>VLOOKUP($N1711,매칭테이블!$G:$J,2,0)*H1711</f>
        <v/>
      </c>
      <c r="L1711">
        <f>K1711-VLOOKUP($N1711,매칭테이블!$G:$J,3,0)*K1711</f>
        <v/>
      </c>
      <c r="M1711">
        <f>VLOOKUP($N1711,매칭테이블!$G:$J,4,0)*H1711</f>
        <v/>
      </c>
      <c r="N1711">
        <f>F1711&amp;E1711&amp;G1711&amp;I1711</f>
        <v/>
      </c>
    </row>
    <row r="1712" hidden="1" customFormat="1" s="133">
      <c r="B1712" s="150" t="n">
        <v>44035</v>
      </c>
      <c r="C1712" s="133">
        <f>TEXT(B1712,"aaa")</f>
        <v/>
      </c>
      <c r="D1712" s="133" t="inlineStr">
        <is>
          <t>네이버 쇼핑검색</t>
        </is>
      </c>
      <c r="E1712" s="133">
        <f>VLOOKUP(G1712,매칭테이블!D:E,2,0)</f>
        <v/>
      </c>
      <c r="G1712" s="17">
        <f>VLOOKUP(A1712,'카페24 매칭'!B:C,2,0)</f>
        <v/>
      </c>
      <c r="J1712" s="11" t="n">
        <v>44490</v>
      </c>
      <c r="K1712">
        <f>VLOOKUP($N1712,매칭테이블!$G:$J,2,0)*H1712</f>
        <v/>
      </c>
      <c r="L1712">
        <f>K1712-VLOOKUP($N1712,매칭테이블!$G:$J,3,0)*K1712</f>
        <v/>
      </c>
      <c r="M1712">
        <f>VLOOKUP($N1712,매칭테이블!$G:$J,4,0)*H1712</f>
        <v/>
      </c>
      <c r="N1712">
        <f>F1712&amp;E1712&amp;G1712&amp;I1712</f>
        <v/>
      </c>
    </row>
    <row r="1713" hidden="1" customFormat="1" s="133">
      <c r="B1713" s="150" t="n">
        <v>44036</v>
      </c>
      <c r="C1713" s="133">
        <f>TEXT(B1713,"aaa")</f>
        <v/>
      </c>
      <c r="D1713" s="133" t="inlineStr">
        <is>
          <t>네이버 쇼핑검색</t>
        </is>
      </c>
      <c r="E1713" s="133">
        <f>VLOOKUP(G1713,매칭테이블!D:E,2,0)</f>
        <v/>
      </c>
      <c r="G1713" s="17">
        <f>VLOOKUP(A1713,'카페24 매칭'!B:C,2,0)</f>
        <v/>
      </c>
      <c r="J1713" s="11" t="n">
        <v>31110</v>
      </c>
      <c r="K1713">
        <f>VLOOKUP($N1713,매칭테이블!$G:$J,2,0)*H1713</f>
        <v/>
      </c>
      <c r="L1713">
        <f>K1713-VLOOKUP($N1713,매칭테이블!$G:$J,3,0)*K1713</f>
        <v/>
      </c>
      <c r="M1713">
        <f>VLOOKUP($N1713,매칭테이블!$G:$J,4,0)*H1713</f>
        <v/>
      </c>
      <c r="N1713">
        <f>F1713&amp;E1713&amp;G1713&amp;I1713</f>
        <v/>
      </c>
    </row>
    <row r="1714" hidden="1" customFormat="1" s="133">
      <c r="B1714" s="150" t="n">
        <v>44037</v>
      </c>
      <c r="C1714" s="133">
        <f>TEXT(B1714,"aaa")</f>
        <v/>
      </c>
      <c r="D1714" s="133" t="inlineStr">
        <is>
          <t>네이버 쇼핑검색</t>
        </is>
      </c>
      <c r="E1714" s="133">
        <f>VLOOKUP(G1714,매칭테이블!D:E,2,0)</f>
        <v/>
      </c>
      <c r="G1714" s="17">
        <f>VLOOKUP(A1714,'카페24 매칭'!B:C,2,0)</f>
        <v/>
      </c>
      <c r="J1714" s="11" t="n">
        <v>32950</v>
      </c>
      <c r="K1714">
        <f>VLOOKUP($N1714,매칭테이블!$G:$J,2,0)*H1714</f>
        <v/>
      </c>
      <c r="L1714">
        <f>K1714-VLOOKUP($N1714,매칭테이블!$G:$J,3,0)*K1714</f>
        <v/>
      </c>
      <c r="M1714">
        <f>VLOOKUP($N1714,매칭테이블!$G:$J,4,0)*H1714</f>
        <v/>
      </c>
      <c r="N1714">
        <f>F1714&amp;E1714&amp;G1714&amp;I1714</f>
        <v/>
      </c>
    </row>
    <row r="1715" hidden="1" customFormat="1" s="133">
      <c r="B1715" s="150" t="n">
        <v>44038</v>
      </c>
      <c r="C1715" s="133">
        <f>TEXT(B1715,"aaa")</f>
        <v/>
      </c>
      <c r="D1715" s="133" t="inlineStr">
        <is>
          <t>네이버 쇼핑검색</t>
        </is>
      </c>
      <c r="E1715" s="133">
        <f>VLOOKUP(G1715,매칭테이블!D:E,2,0)</f>
        <v/>
      </c>
      <c r="G1715" s="17">
        <f>VLOOKUP(A1715,'카페24 매칭'!B:C,2,0)</f>
        <v/>
      </c>
      <c r="J1715" s="11" t="n">
        <v>38950</v>
      </c>
      <c r="K1715">
        <f>VLOOKUP($N1715,매칭테이블!$G:$J,2,0)*H1715</f>
        <v/>
      </c>
      <c r="L1715">
        <f>K1715-VLOOKUP($N1715,매칭테이블!$G:$J,3,0)*K1715</f>
        <v/>
      </c>
      <c r="M1715">
        <f>VLOOKUP($N1715,매칭테이블!$G:$J,4,0)*H1715</f>
        <v/>
      </c>
      <c r="N1715">
        <f>F1715&amp;E1715&amp;G1715&amp;I1715</f>
        <v/>
      </c>
    </row>
    <row r="1716" hidden="1" customFormat="1" s="133">
      <c r="B1716" s="150" t="n">
        <v>44039</v>
      </c>
      <c r="C1716" s="133">
        <f>TEXT(B1716,"aaa")</f>
        <v/>
      </c>
      <c r="D1716" s="133" t="inlineStr">
        <is>
          <t>네이버 쇼핑검색</t>
        </is>
      </c>
      <c r="E1716" s="133">
        <f>VLOOKUP(G1716,매칭테이블!D:E,2,0)</f>
        <v/>
      </c>
      <c r="G1716" s="17">
        <f>VLOOKUP(A1716,'카페24 매칭'!B:C,2,0)</f>
        <v/>
      </c>
      <c r="J1716" s="11" t="n">
        <v>47119.99999999999</v>
      </c>
      <c r="K1716">
        <f>VLOOKUP($N1716,매칭테이블!$G:$J,2,0)*H1716</f>
        <v/>
      </c>
      <c r="L1716">
        <f>K1716-VLOOKUP($N1716,매칭테이블!$G:$J,3,0)*K1716</f>
        <v/>
      </c>
      <c r="M1716">
        <f>VLOOKUP($N1716,매칭테이블!$G:$J,4,0)*H1716</f>
        <v/>
      </c>
      <c r="N1716">
        <f>F1716&amp;E1716&amp;G1716&amp;I1716</f>
        <v/>
      </c>
    </row>
    <row r="1717" hidden="1" customFormat="1" s="133">
      <c r="B1717" s="150" t="n">
        <v>44033</v>
      </c>
      <c r="C1717" s="133">
        <f>TEXT(B1717,"aaa")</f>
        <v/>
      </c>
      <c r="D1717" s="133" t="inlineStr">
        <is>
          <t>네이버 브랜드검색</t>
        </is>
      </c>
      <c r="E1717" s="133">
        <f>VLOOKUP(G1717,매칭테이블!D:E,2,0)</f>
        <v/>
      </c>
      <c r="G1717" s="17">
        <f>VLOOKUP(A1717,'카페24 매칭'!B:C,2,0)</f>
        <v/>
      </c>
      <c r="J1717" s="11" t="n">
        <v>50000</v>
      </c>
      <c r="K1717">
        <f>VLOOKUP($N1717,매칭테이블!$G:$J,2,0)*H1717</f>
        <v/>
      </c>
      <c r="L1717">
        <f>K1717-VLOOKUP($N1717,매칭테이블!$G:$J,3,0)*K1717</f>
        <v/>
      </c>
      <c r="M1717">
        <f>VLOOKUP($N1717,매칭테이블!$G:$J,4,0)*H1717</f>
        <v/>
      </c>
      <c r="N1717">
        <f>F1717&amp;E1717&amp;G1717&amp;I1717</f>
        <v/>
      </c>
    </row>
    <row r="1718" hidden="1" customFormat="1" s="133">
      <c r="B1718" s="150" t="n">
        <v>44034</v>
      </c>
      <c r="C1718" s="133">
        <f>TEXT(B1718,"aaa")</f>
        <v/>
      </c>
      <c r="D1718" s="133" t="inlineStr">
        <is>
          <t>네이버 브랜드검색</t>
        </is>
      </c>
      <c r="E1718" s="133">
        <f>VLOOKUP(G1718,매칭테이블!D:E,2,0)</f>
        <v/>
      </c>
      <c r="G1718" s="17">
        <f>VLOOKUP(A1718,'카페24 매칭'!B:C,2,0)</f>
        <v/>
      </c>
      <c r="J1718" s="11" t="n">
        <v>50000</v>
      </c>
      <c r="K1718">
        <f>VLOOKUP($N1718,매칭테이블!$G:$J,2,0)*H1718</f>
        <v/>
      </c>
      <c r="L1718">
        <f>K1718-VLOOKUP($N1718,매칭테이블!$G:$J,3,0)*K1718</f>
        <v/>
      </c>
      <c r="M1718">
        <f>VLOOKUP($N1718,매칭테이블!$G:$J,4,0)*H1718</f>
        <v/>
      </c>
      <c r="N1718">
        <f>F1718&amp;E1718&amp;G1718&amp;I1718</f>
        <v/>
      </c>
    </row>
    <row r="1719" hidden="1" customFormat="1" s="133">
      <c r="B1719" s="150" t="n">
        <v>44035</v>
      </c>
      <c r="C1719" s="133">
        <f>TEXT(B1719,"aaa")</f>
        <v/>
      </c>
      <c r="D1719" s="133" t="inlineStr">
        <is>
          <t>네이버 브랜드검색</t>
        </is>
      </c>
      <c r="E1719" s="133">
        <f>VLOOKUP(G1719,매칭테이블!D:E,2,0)</f>
        <v/>
      </c>
      <c r="G1719" s="17">
        <f>VLOOKUP(A1719,'카페24 매칭'!B:C,2,0)</f>
        <v/>
      </c>
      <c r="J1719" s="11" t="n">
        <v>50000</v>
      </c>
      <c r="K1719">
        <f>VLOOKUP($N1719,매칭테이블!$G:$J,2,0)*H1719</f>
        <v/>
      </c>
      <c r="L1719">
        <f>K1719-VLOOKUP($N1719,매칭테이블!$G:$J,3,0)*K1719</f>
        <v/>
      </c>
      <c r="M1719">
        <f>VLOOKUP($N1719,매칭테이블!$G:$J,4,0)*H1719</f>
        <v/>
      </c>
      <c r="N1719">
        <f>F1719&amp;E1719&amp;G1719&amp;I1719</f>
        <v/>
      </c>
    </row>
    <row r="1720" hidden="1" customFormat="1" s="133">
      <c r="B1720" s="150" t="n">
        <v>44036</v>
      </c>
      <c r="C1720" s="133">
        <f>TEXT(B1720,"aaa")</f>
        <v/>
      </c>
      <c r="D1720" s="133" t="inlineStr">
        <is>
          <t>네이버 브랜드검색</t>
        </is>
      </c>
      <c r="E1720" s="133">
        <f>VLOOKUP(G1720,매칭테이블!D:E,2,0)</f>
        <v/>
      </c>
      <c r="G1720" s="17">
        <f>VLOOKUP(A1720,'카페24 매칭'!B:C,2,0)</f>
        <v/>
      </c>
      <c r="J1720" s="11" t="n">
        <v>50000</v>
      </c>
      <c r="K1720">
        <f>VLOOKUP($N1720,매칭테이블!$G:$J,2,0)*H1720</f>
        <v/>
      </c>
      <c r="L1720">
        <f>K1720-VLOOKUP($N1720,매칭테이블!$G:$J,3,0)*K1720</f>
        <v/>
      </c>
      <c r="M1720">
        <f>VLOOKUP($N1720,매칭테이블!$G:$J,4,0)*H1720</f>
        <v/>
      </c>
      <c r="N1720">
        <f>F1720&amp;E1720&amp;G1720&amp;I1720</f>
        <v/>
      </c>
    </row>
    <row r="1721" hidden="1" customFormat="1" s="133">
      <c r="B1721" s="150" t="n">
        <v>44037</v>
      </c>
      <c r="C1721" s="133">
        <f>TEXT(B1721,"aaa")</f>
        <v/>
      </c>
      <c r="D1721" s="133" t="inlineStr">
        <is>
          <t>네이버 브랜드검색</t>
        </is>
      </c>
      <c r="E1721" s="133">
        <f>VLOOKUP(G1721,매칭테이블!D:E,2,0)</f>
        <v/>
      </c>
      <c r="G1721" s="17">
        <f>VLOOKUP(A1721,'카페24 매칭'!B:C,2,0)</f>
        <v/>
      </c>
      <c r="J1721" s="11" t="n">
        <v>50000</v>
      </c>
      <c r="K1721">
        <f>VLOOKUP($N1721,매칭테이블!$G:$J,2,0)*H1721</f>
        <v/>
      </c>
      <c r="L1721">
        <f>K1721-VLOOKUP($N1721,매칭테이블!$G:$J,3,0)*K1721</f>
        <v/>
      </c>
      <c r="M1721">
        <f>VLOOKUP($N1721,매칭테이블!$G:$J,4,0)*H1721</f>
        <v/>
      </c>
      <c r="N1721">
        <f>F1721&amp;E1721&amp;G1721&amp;I1721</f>
        <v/>
      </c>
    </row>
    <row r="1722" hidden="1" customFormat="1" s="133">
      <c r="B1722" s="150" t="n">
        <v>44038</v>
      </c>
      <c r="C1722" s="133">
        <f>TEXT(B1722,"aaa")</f>
        <v/>
      </c>
      <c r="D1722" s="133" t="inlineStr">
        <is>
          <t>네이버 브랜드검색</t>
        </is>
      </c>
      <c r="E1722" s="133">
        <f>VLOOKUP(G1722,매칭테이블!D:E,2,0)</f>
        <v/>
      </c>
      <c r="G1722" s="17">
        <f>VLOOKUP(A1722,'카페24 매칭'!B:C,2,0)</f>
        <v/>
      </c>
      <c r="J1722" s="11" t="n">
        <v>50000</v>
      </c>
      <c r="K1722">
        <f>VLOOKUP($N1722,매칭테이블!$G:$J,2,0)*H1722</f>
        <v/>
      </c>
      <c r="L1722">
        <f>K1722-VLOOKUP($N1722,매칭테이블!$G:$J,3,0)*K1722</f>
        <v/>
      </c>
      <c r="M1722">
        <f>VLOOKUP($N1722,매칭테이블!$G:$J,4,0)*H1722</f>
        <v/>
      </c>
      <c r="N1722">
        <f>F1722&amp;E1722&amp;G1722&amp;I1722</f>
        <v/>
      </c>
    </row>
    <row r="1723" hidden="1" customFormat="1" s="133">
      <c r="B1723" s="150" t="n">
        <v>44039</v>
      </c>
      <c r="C1723" s="133">
        <f>TEXT(B1723,"aaa")</f>
        <v/>
      </c>
      <c r="D1723" s="133" t="inlineStr">
        <is>
          <t>네이버 브랜드검색</t>
        </is>
      </c>
      <c r="E1723" s="133">
        <f>VLOOKUP(G1723,매칭테이블!D:E,2,0)</f>
        <v/>
      </c>
      <c r="G1723" s="17">
        <f>VLOOKUP(A1723,'카페24 매칭'!B:C,2,0)</f>
        <v/>
      </c>
      <c r="J1723" s="11" t="n">
        <v>50000</v>
      </c>
      <c r="K1723">
        <f>VLOOKUP($N1723,매칭테이블!$G:$J,2,0)*H1723</f>
        <v/>
      </c>
      <c r="L1723">
        <f>K1723-VLOOKUP($N1723,매칭테이블!$G:$J,3,0)*K1723</f>
        <v/>
      </c>
      <c r="M1723">
        <f>VLOOKUP($N1723,매칭테이블!$G:$J,4,0)*H1723</f>
        <v/>
      </c>
      <c r="N1723">
        <f>F1723&amp;E1723&amp;G1723&amp;I1723</f>
        <v/>
      </c>
    </row>
    <row r="1724" hidden="1" customFormat="1" s="133">
      <c r="B1724" s="150" t="n">
        <v>44034</v>
      </c>
      <c r="C1724" s="133">
        <f>TEXT(B1724,"aaa")</f>
        <v/>
      </c>
      <c r="D1724" s="133" t="inlineStr">
        <is>
          <t>유튜브 디스커버리(이미지)</t>
        </is>
      </c>
      <c r="E1724" s="133">
        <f>VLOOKUP(G1724,매칭테이블!D:E,2,0)</f>
        <v/>
      </c>
      <c r="G1724" s="17">
        <f>VLOOKUP(A1724,'카페24 매칭'!B:C,2,0)</f>
        <v/>
      </c>
      <c r="J1724" s="11" t="n">
        <v>214315</v>
      </c>
      <c r="K1724">
        <f>VLOOKUP($N1724,매칭테이블!$G:$J,2,0)*H1724</f>
        <v/>
      </c>
      <c r="L1724">
        <f>K1724-VLOOKUP($N1724,매칭테이블!$G:$J,3,0)*K1724</f>
        <v/>
      </c>
      <c r="M1724">
        <f>VLOOKUP($N1724,매칭테이블!$G:$J,4,0)*H1724</f>
        <v/>
      </c>
      <c r="N1724">
        <f>F1724&amp;E1724&amp;G1724&amp;I1724</f>
        <v/>
      </c>
    </row>
    <row r="1725" hidden="1" customFormat="1" s="133">
      <c r="B1725" s="150" t="n">
        <v>44035</v>
      </c>
      <c r="C1725" s="133">
        <f>TEXT(B1725,"aaa")</f>
        <v/>
      </c>
      <c r="D1725" s="133" t="inlineStr">
        <is>
          <t>유튜브 디스커버리(이미지)</t>
        </is>
      </c>
      <c r="E1725" s="133">
        <f>VLOOKUP(G1725,매칭테이블!D:E,2,0)</f>
        <v/>
      </c>
      <c r="G1725" s="17">
        <f>VLOOKUP(A1725,'카페24 매칭'!B:C,2,0)</f>
        <v/>
      </c>
      <c r="J1725" s="11" t="n">
        <v>73621</v>
      </c>
      <c r="K1725">
        <f>VLOOKUP($N1725,매칭테이블!$G:$J,2,0)*H1725</f>
        <v/>
      </c>
      <c r="L1725">
        <f>K1725-VLOOKUP($N1725,매칭테이블!$G:$J,3,0)*K1725</f>
        <v/>
      </c>
      <c r="M1725">
        <f>VLOOKUP($N1725,매칭테이블!$G:$J,4,0)*H1725</f>
        <v/>
      </c>
      <c r="N1725">
        <f>F1725&amp;E1725&amp;G1725&amp;I1725</f>
        <v/>
      </c>
    </row>
    <row r="1726" hidden="1" customFormat="1" s="133">
      <c r="B1726" s="150" t="n">
        <v>44039</v>
      </c>
      <c r="C1726" s="133">
        <f>TEXT(B1726,"aaa")</f>
        <v/>
      </c>
      <c r="D1726" s="133" t="inlineStr">
        <is>
          <t>유튜브 디스커버리(이미지)</t>
        </is>
      </c>
      <c r="E1726" s="133">
        <f>VLOOKUP(G1726,매칭테이블!D:E,2,0)</f>
        <v/>
      </c>
      <c r="G1726" s="17">
        <f>VLOOKUP(A1726,'카페24 매칭'!B:C,2,0)</f>
        <v/>
      </c>
      <c r="J1726" s="11" t="n">
        <v>200687</v>
      </c>
      <c r="K1726">
        <f>VLOOKUP($N1726,매칭테이블!$G:$J,2,0)*H1726</f>
        <v/>
      </c>
      <c r="L1726">
        <f>K1726-VLOOKUP($N1726,매칭테이블!$G:$J,3,0)*K1726</f>
        <v/>
      </c>
      <c r="M1726">
        <f>VLOOKUP($N1726,매칭테이블!$G:$J,4,0)*H1726</f>
        <v/>
      </c>
      <c r="N1726">
        <f>F1726&amp;E1726&amp;G1726&amp;I1726</f>
        <v/>
      </c>
    </row>
    <row r="1727" hidden="1" customFormat="1" s="133">
      <c r="B1727" s="150" t="n">
        <v>44040</v>
      </c>
      <c r="C1727" s="133">
        <f>TEXT(B1727,"aaa")</f>
        <v/>
      </c>
      <c r="D1727" s="133" t="inlineStr">
        <is>
          <t>페이스북/인스타그램</t>
        </is>
      </c>
      <c r="E1727" s="133">
        <f>VLOOKUP(G1727,매칭테이블!D:E,2,0)</f>
        <v/>
      </c>
      <c r="G1727" s="17">
        <f>VLOOKUP(A1727,'카페24 매칭'!B:C,2,0)</f>
        <v/>
      </c>
      <c r="J1727" s="11" t="n">
        <v>20460</v>
      </c>
      <c r="K1727">
        <f>VLOOKUP($N1727,매칭테이블!$G:$J,2,0)*H1727</f>
        <v/>
      </c>
      <c r="L1727">
        <f>K1727-VLOOKUP($N1727,매칭테이블!$G:$J,3,0)*K1727</f>
        <v/>
      </c>
      <c r="M1727">
        <f>VLOOKUP($N1727,매칭테이블!$G:$J,4,0)*H1727</f>
        <v/>
      </c>
      <c r="N1727">
        <f>F1727&amp;E1727&amp;G1727&amp;I1727</f>
        <v/>
      </c>
    </row>
    <row r="1728" hidden="1" customFormat="1" s="133">
      <c r="B1728" s="150" t="n">
        <v>44040</v>
      </c>
      <c r="C1728" s="133">
        <f>TEXT(B1728,"aaa")</f>
        <v/>
      </c>
      <c r="D1728" s="133" t="inlineStr">
        <is>
          <t>페이스북/인스타그램</t>
        </is>
      </c>
      <c r="E1728" s="133">
        <f>VLOOKUP(G1728,매칭테이블!D:E,2,0)</f>
        <v/>
      </c>
      <c r="G1728" s="17">
        <f>VLOOKUP(A1728,'카페24 매칭'!B:C,2,0)</f>
        <v/>
      </c>
      <c r="J1728" s="11" t="n">
        <v>1066370</v>
      </c>
      <c r="K1728">
        <f>VLOOKUP($N1728,매칭테이블!$G:$J,2,0)*H1728</f>
        <v/>
      </c>
      <c r="L1728">
        <f>K1728-VLOOKUP($N1728,매칭테이블!$G:$J,3,0)*K1728</f>
        <v/>
      </c>
      <c r="M1728">
        <f>VLOOKUP($N1728,매칭테이블!$G:$J,4,0)*H1728</f>
        <v/>
      </c>
      <c r="N1728">
        <f>F1728&amp;E1728&amp;G1728&amp;I1728</f>
        <v/>
      </c>
    </row>
    <row r="1729" hidden="1" customFormat="1" s="133">
      <c r="B1729" s="150" t="n">
        <v>44041</v>
      </c>
      <c r="C1729" s="133">
        <f>TEXT(B1729,"aaa")</f>
        <v/>
      </c>
      <c r="D1729" s="133" t="inlineStr">
        <is>
          <t>페이스북/인스타그램</t>
        </is>
      </c>
      <c r="E1729" s="133">
        <f>VLOOKUP(G1729,매칭테이블!D:E,2,0)</f>
        <v/>
      </c>
      <c r="G1729" s="17">
        <f>VLOOKUP(A1729,'카페24 매칭'!B:C,2,0)</f>
        <v/>
      </c>
      <c r="J1729" s="11" t="n">
        <v>1021026</v>
      </c>
      <c r="K1729">
        <f>VLOOKUP($N1729,매칭테이블!$G:$J,2,0)*H1729</f>
        <v/>
      </c>
      <c r="L1729">
        <f>K1729-VLOOKUP($N1729,매칭테이블!$G:$J,3,0)*K1729</f>
        <v/>
      </c>
      <c r="M1729">
        <f>VLOOKUP($N1729,매칭테이블!$G:$J,4,0)*H1729</f>
        <v/>
      </c>
      <c r="N1729">
        <f>F1729&amp;E1729&amp;G1729&amp;I1729</f>
        <v/>
      </c>
    </row>
    <row r="1730" hidden="1" customFormat="1" s="133">
      <c r="B1730" s="150" t="n">
        <v>44040</v>
      </c>
      <c r="C1730" s="133">
        <f>TEXT(B1730,"aaa")</f>
        <v/>
      </c>
      <c r="D1730" s="133" t="inlineStr">
        <is>
          <t>네이버 GFA</t>
        </is>
      </c>
      <c r="E1730" s="133">
        <f>VLOOKUP(G1730,매칭테이블!D:E,2,0)</f>
        <v/>
      </c>
      <c r="G1730" s="17">
        <f>VLOOKUP(A1730,'카페24 매칭'!B:C,2,0)</f>
        <v/>
      </c>
      <c r="J1730" s="11" t="n">
        <v>26576.36363636364</v>
      </c>
      <c r="K1730">
        <f>VLOOKUP($N1730,매칭테이블!$G:$J,2,0)*H1730</f>
        <v/>
      </c>
      <c r="L1730">
        <f>K1730-VLOOKUP($N1730,매칭테이블!$G:$J,3,0)*K1730</f>
        <v/>
      </c>
      <c r="M1730">
        <f>VLOOKUP($N1730,매칭테이블!$G:$J,4,0)*H1730</f>
        <v/>
      </c>
      <c r="N1730">
        <f>F1730&amp;E1730&amp;G1730&amp;I1730</f>
        <v/>
      </c>
    </row>
    <row r="1731" hidden="1" customFormat="1" s="133">
      <c r="B1731" s="150" t="n">
        <v>44040</v>
      </c>
      <c r="C1731" s="133">
        <f>TEXT(B1731,"aaa")</f>
        <v/>
      </c>
      <c r="D1731" s="133" t="inlineStr">
        <is>
          <t>네이버 GFA</t>
        </is>
      </c>
      <c r="E1731" s="133">
        <f>VLOOKUP(G1731,매칭테이블!D:E,2,0)</f>
        <v/>
      </c>
      <c r="G1731" s="17">
        <f>VLOOKUP(A1731,'카페24 매칭'!B:C,2,0)</f>
        <v/>
      </c>
      <c r="J1731" s="11" t="n">
        <v>73693.63636363635</v>
      </c>
      <c r="K1731">
        <f>VLOOKUP($N1731,매칭테이블!$G:$J,2,0)*H1731</f>
        <v/>
      </c>
      <c r="L1731">
        <f>K1731-VLOOKUP($N1731,매칭테이블!$G:$J,3,0)*K1731</f>
        <v/>
      </c>
      <c r="M1731">
        <f>VLOOKUP($N1731,매칭테이블!$G:$J,4,0)*H1731</f>
        <v/>
      </c>
      <c r="N1731">
        <f>F1731&amp;E1731&amp;G1731&amp;I1731</f>
        <v/>
      </c>
    </row>
    <row r="1732" hidden="1" customFormat="1" s="133">
      <c r="B1732" s="150" t="n">
        <v>44041</v>
      </c>
      <c r="C1732" s="133">
        <f>TEXT(B1732,"aaa")</f>
        <v/>
      </c>
      <c r="D1732" s="133" t="inlineStr">
        <is>
          <t>네이버 GFA</t>
        </is>
      </c>
      <c r="E1732" s="133">
        <f>VLOOKUP(G1732,매칭테이블!D:E,2,0)</f>
        <v/>
      </c>
      <c r="G1732" s="17">
        <f>VLOOKUP(A1732,'카페24 매칭'!B:C,2,0)</f>
        <v/>
      </c>
      <c r="J1732" s="11" t="n">
        <v>212996.3636363636</v>
      </c>
      <c r="K1732">
        <f>VLOOKUP($N1732,매칭테이블!$G:$J,2,0)*H1732</f>
        <v/>
      </c>
      <c r="L1732">
        <f>K1732-VLOOKUP($N1732,매칭테이블!$G:$J,3,0)*K1732</f>
        <v/>
      </c>
      <c r="M1732">
        <f>VLOOKUP($N1732,매칭테이블!$G:$J,4,0)*H1732</f>
        <v/>
      </c>
      <c r="N1732">
        <f>F1732&amp;E1732&amp;G1732&amp;I1732</f>
        <v/>
      </c>
    </row>
    <row r="1733" hidden="1" customFormat="1" s="133">
      <c r="B1733" s="150" t="n">
        <v>44041</v>
      </c>
      <c r="C1733" s="133">
        <f>TEXT(B1733,"aaa")</f>
        <v/>
      </c>
      <c r="D1733" s="133" t="inlineStr">
        <is>
          <t>네이버 GFA</t>
        </is>
      </c>
      <c r="E1733" s="133">
        <f>VLOOKUP(G1733,매칭테이블!D:E,2,0)</f>
        <v/>
      </c>
      <c r="G1733" s="17">
        <f>VLOOKUP(A1733,'카페24 매칭'!B:C,2,0)</f>
        <v/>
      </c>
      <c r="J1733" s="11" t="n">
        <v>408134.5454545454</v>
      </c>
      <c r="K1733">
        <f>VLOOKUP($N1733,매칭테이블!$G:$J,2,0)*H1733</f>
        <v/>
      </c>
      <c r="L1733">
        <f>K1733-VLOOKUP($N1733,매칭테이블!$G:$J,3,0)*K1733</f>
        <v/>
      </c>
      <c r="M1733">
        <f>VLOOKUP($N1733,매칭테이블!$G:$J,4,0)*H1733</f>
        <v/>
      </c>
      <c r="N1733">
        <f>F1733&amp;E1733&amp;G1733&amp;I1733</f>
        <v/>
      </c>
    </row>
    <row r="1734" hidden="1" customFormat="1" s="133">
      <c r="B1734" s="150" t="n">
        <v>44040</v>
      </c>
      <c r="C1734" s="133">
        <f>TEXT(B1734,"aaa")</f>
        <v/>
      </c>
      <c r="D1734" s="133" t="inlineStr">
        <is>
          <t>네이버 쇼핑검색</t>
        </is>
      </c>
      <c r="E1734" s="133">
        <f>VLOOKUP(G1734,매칭테이블!D:E,2,0)</f>
        <v/>
      </c>
      <c r="G1734" s="17">
        <f>VLOOKUP(A1734,'카페24 매칭'!B:C,2,0)</f>
        <v/>
      </c>
      <c r="J1734" s="11" t="n">
        <v>47729.99999999999</v>
      </c>
      <c r="K1734">
        <f>VLOOKUP($N1734,매칭테이블!$G:$J,2,0)*H1734</f>
        <v/>
      </c>
      <c r="L1734">
        <f>K1734-VLOOKUP($N1734,매칭테이블!$G:$J,3,0)*K1734</f>
        <v/>
      </c>
      <c r="M1734">
        <f>VLOOKUP($N1734,매칭테이블!$G:$J,4,0)*H1734</f>
        <v/>
      </c>
      <c r="N1734">
        <f>F1734&amp;E1734&amp;G1734&amp;I1734</f>
        <v/>
      </c>
    </row>
    <row r="1735" hidden="1" customFormat="1" s="133">
      <c r="B1735" s="150" t="n">
        <v>44041</v>
      </c>
      <c r="C1735" s="133">
        <f>TEXT(B1735,"aaa")</f>
        <v/>
      </c>
      <c r="D1735" s="133" t="inlineStr">
        <is>
          <t>네이버 쇼핑검색</t>
        </is>
      </c>
      <c r="E1735" s="133">
        <f>VLOOKUP(G1735,매칭테이블!D:E,2,0)</f>
        <v/>
      </c>
      <c r="G1735" s="17">
        <f>VLOOKUP(A1735,'카페24 매칭'!B:C,2,0)</f>
        <v/>
      </c>
      <c r="J1735" s="11" t="n">
        <v>46159.99999999999</v>
      </c>
      <c r="K1735">
        <f>VLOOKUP($N1735,매칭테이블!$G:$J,2,0)*H1735</f>
        <v/>
      </c>
      <c r="L1735">
        <f>K1735-VLOOKUP($N1735,매칭테이블!$G:$J,3,0)*K1735</f>
        <v/>
      </c>
      <c r="M1735">
        <f>VLOOKUP($N1735,매칭테이블!$G:$J,4,0)*H1735</f>
        <v/>
      </c>
      <c r="N1735">
        <f>F1735&amp;E1735&amp;G1735&amp;I1735</f>
        <v/>
      </c>
    </row>
    <row r="1736" hidden="1" customFormat="1" s="133">
      <c r="B1736" s="150" t="n">
        <v>44040</v>
      </c>
      <c r="C1736" s="133">
        <f>TEXT(B1736,"aaa")</f>
        <v/>
      </c>
      <c r="D1736" s="133" t="inlineStr">
        <is>
          <t>네이버 브랜드검색</t>
        </is>
      </c>
      <c r="E1736" s="133">
        <f>VLOOKUP(G1736,매칭테이블!D:E,2,0)</f>
        <v/>
      </c>
      <c r="G1736" s="17">
        <f>VLOOKUP(A1736,'카페24 매칭'!B:C,2,0)</f>
        <v/>
      </c>
      <c r="J1736" s="11" t="n">
        <v>50000</v>
      </c>
      <c r="K1736">
        <f>VLOOKUP($N1736,매칭테이블!$G:$J,2,0)*H1736</f>
        <v/>
      </c>
      <c r="L1736">
        <f>K1736-VLOOKUP($N1736,매칭테이블!$G:$J,3,0)*K1736</f>
        <v/>
      </c>
      <c r="M1736">
        <f>VLOOKUP($N1736,매칭테이블!$G:$J,4,0)*H1736</f>
        <v/>
      </c>
      <c r="N1736">
        <f>F1736&amp;E1736&amp;G1736&amp;I1736</f>
        <v/>
      </c>
    </row>
    <row r="1737" hidden="1" customFormat="1" s="133">
      <c r="B1737" s="150" t="n">
        <v>44041</v>
      </c>
      <c r="C1737" s="133">
        <f>TEXT(B1737,"aaa")</f>
        <v/>
      </c>
      <c r="D1737" s="133" t="inlineStr">
        <is>
          <t>네이버 브랜드검색</t>
        </is>
      </c>
      <c r="E1737" s="133">
        <f>VLOOKUP(G1737,매칭테이블!D:E,2,0)</f>
        <v/>
      </c>
      <c r="G1737" s="17">
        <f>VLOOKUP(A1737,'카페24 매칭'!B:C,2,0)</f>
        <v/>
      </c>
      <c r="J1737" s="11" t="n">
        <v>50000</v>
      </c>
      <c r="K1737">
        <f>VLOOKUP($N1737,매칭테이블!$G:$J,2,0)*H1737</f>
        <v/>
      </c>
      <c r="L1737">
        <f>K1737-VLOOKUP($N1737,매칭테이블!$G:$J,3,0)*K1737</f>
        <v/>
      </c>
      <c r="M1737">
        <f>VLOOKUP($N1737,매칭테이블!$G:$J,4,0)*H1737</f>
        <v/>
      </c>
      <c r="N1737">
        <f>F1737&amp;E1737&amp;G1737&amp;I1737</f>
        <v/>
      </c>
    </row>
    <row r="1738" hidden="1" customFormat="1" s="133">
      <c r="B1738" s="150" t="n">
        <v>44040</v>
      </c>
      <c r="C1738" s="133">
        <f>TEXT(B1738,"aaa")</f>
        <v/>
      </c>
      <c r="D1738" s="133" t="inlineStr">
        <is>
          <t>유튜브 디스커버리(이미지)</t>
        </is>
      </c>
      <c r="E1738" s="133">
        <f>VLOOKUP(G1738,매칭테이블!D:E,2,0)</f>
        <v/>
      </c>
      <c r="G1738" s="17">
        <f>VLOOKUP(A1738,'카페24 매칭'!B:C,2,0)</f>
        <v/>
      </c>
      <c r="J1738" s="11" t="n">
        <v>29720</v>
      </c>
      <c r="K1738">
        <f>VLOOKUP($N1738,매칭테이블!$G:$J,2,0)*H1738</f>
        <v/>
      </c>
      <c r="L1738">
        <f>K1738-VLOOKUP($N1738,매칭테이블!$G:$J,3,0)*K1738</f>
        <v/>
      </c>
      <c r="M1738">
        <f>VLOOKUP($N1738,매칭테이블!$G:$J,4,0)*H1738</f>
        <v/>
      </c>
      <c r="N1738">
        <f>F1738&amp;E1738&amp;G1738&amp;I1738</f>
        <v/>
      </c>
    </row>
    <row r="1739" hidden="1" customFormat="1" s="133">
      <c r="B1739" s="150" t="n">
        <v>44041</v>
      </c>
      <c r="C1739" s="133">
        <f>TEXT(B1739,"aaa")</f>
        <v/>
      </c>
      <c r="D1739" s="133" t="inlineStr">
        <is>
          <t>유튜브 디스커버리(이미지)</t>
        </is>
      </c>
      <c r="E1739" s="133">
        <f>VLOOKUP(G1739,매칭테이블!D:E,2,0)</f>
        <v/>
      </c>
      <c r="G1739" s="17">
        <f>VLOOKUP(A1739,'카페24 매칭'!B:C,2,0)</f>
        <v/>
      </c>
      <c r="J1739" s="11" t="n">
        <v>171893</v>
      </c>
      <c r="K1739">
        <f>VLOOKUP($N1739,매칭테이블!$G:$J,2,0)*H1739</f>
        <v/>
      </c>
      <c r="L1739">
        <f>K1739-VLOOKUP($N1739,매칭테이블!$G:$J,3,0)*K1739</f>
        <v/>
      </c>
      <c r="M1739">
        <f>VLOOKUP($N1739,매칭테이블!$G:$J,4,0)*H1739</f>
        <v/>
      </c>
      <c r="N1739">
        <f>F1739&amp;E1739&amp;G1739&amp;I1739</f>
        <v/>
      </c>
    </row>
    <row r="1740" hidden="1" customFormat="1" s="133">
      <c r="B1740" s="150" t="n">
        <v>44042</v>
      </c>
      <c r="C1740" s="133">
        <f>TEXT(B1740,"aaa")</f>
        <v/>
      </c>
      <c r="D1740" s="133" t="inlineStr">
        <is>
          <t>페이스북/인스타그램</t>
        </is>
      </c>
      <c r="E1740" s="133">
        <f>VLOOKUP(G1740,매칭테이블!D:E,2,0)</f>
        <v/>
      </c>
      <c r="G1740" s="17">
        <f>VLOOKUP(A1740,'카페24 매칭'!B:C,2,0)</f>
        <v/>
      </c>
      <c r="J1740" s="11" t="n">
        <v>31984</v>
      </c>
      <c r="K1740">
        <f>VLOOKUP($N1740,매칭테이블!$G:$J,2,0)*H1740</f>
        <v/>
      </c>
      <c r="L1740">
        <f>K1740-VLOOKUP($N1740,매칭테이블!$G:$J,3,0)*K1740</f>
        <v/>
      </c>
      <c r="M1740">
        <f>VLOOKUP($N1740,매칭테이블!$G:$J,4,0)*H1740</f>
        <v/>
      </c>
      <c r="N1740">
        <f>F1740&amp;E1740&amp;G1740&amp;I1740</f>
        <v/>
      </c>
    </row>
    <row r="1741" hidden="1" customFormat="1" s="133">
      <c r="B1741" s="150" t="n">
        <v>44043</v>
      </c>
      <c r="C1741" s="133">
        <f>TEXT(B1741,"aaa")</f>
        <v/>
      </c>
      <c r="D1741" s="133" t="inlineStr">
        <is>
          <t>페이스북/인스타그램</t>
        </is>
      </c>
      <c r="E1741" s="133">
        <f>VLOOKUP(G1741,매칭테이블!D:E,2,0)</f>
        <v/>
      </c>
      <c r="G1741" s="17">
        <f>VLOOKUP(A1741,'카페24 매칭'!B:C,2,0)</f>
        <v/>
      </c>
      <c r="J1741" s="11" t="n">
        <v>122997</v>
      </c>
      <c r="K1741">
        <f>VLOOKUP($N1741,매칭테이블!$G:$J,2,0)*H1741</f>
        <v/>
      </c>
      <c r="L1741">
        <f>K1741-VLOOKUP($N1741,매칭테이블!$G:$J,3,0)*K1741</f>
        <v/>
      </c>
      <c r="M1741">
        <f>VLOOKUP($N1741,매칭테이블!$G:$J,4,0)*H1741</f>
        <v/>
      </c>
      <c r="N1741">
        <f>F1741&amp;E1741&amp;G1741&amp;I1741</f>
        <v/>
      </c>
    </row>
    <row r="1742" hidden="1" customFormat="1" s="133">
      <c r="B1742" s="150" t="n">
        <v>44042</v>
      </c>
      <c r="C1742" s="133">
        <f>TEXT(B1742,"aaa")</f>
        <v/>
      </c>
      <c r="D1742" s="133" t="inlineStr">
        <is>
          <t>페이스북/인스타그램</t>
        </is>
      </c>
      <c r="E1742" s="133">
        <f>VLOOKUP(G1742,매칭테이블!D:E,2,0)</f>
        <v/>
      </c>
      <c r="G1742" s="17">
        <f>VLOOKUP(A1742,'카페24 매칭'!B:C,2,0)</f>
        <v/>
      </c>
      <c r="J1742" s="11" t="n">
        <v>1020142</v>
      </c>
      <c r="K1742">
        <f>VLOOKUP($N1742,매칭테이블!$G:$J,2,0)*H1742</f>
        <v/>
      </c>
      <c r="L1742">
        <f>K1742-VLOOKUP($N1742,매칭테이블!$G:$J,3,0)*K1742</f>
        <v/>
      </c>
      <c r="M1742">
        <f>VLOOKUP($N1742,매칭테이블!$G:$J,4,0)*H1742</f>
        <v/>
      </c>
      <c r="N1742">
        <f>F1742&amp;E1742&amp;G1742&amp;I1742</f>
        <v/>
      </c>
    </row>
    <row r="1743" hidden="1" customFormat="1" s="133">
      <c r="B1743" s="150" t="n">
        <v>44043</v>
      </c>
      <c r="C1743" s="133">
        <f>TEXT(B1743,"aaa")</f>
        <v/>
      </c>
      <c r="D1743" s="133" t="inlineStr">
        <is>
          <t>페이스북/인스타그램</t>
        </is>
      </c>
      <c r="E1743" s="133">
        <f>VLOOKUP(G1743,매칭테이블!D:E,2,0)</f>
        <v/>
      </c>
      <c r="G1743" s="17">
        <f>VLOOKUP(A1743,'카페24 매칭'!B:C,2,0)</f>
        <v/>
      </c>
      <c r="J1743" s="11" t="n">
        <v>872616</v>
      </c>
      <c r="K1743">
        <f>VLOOKUP($N1743,매칭테이블!$G:$J,2,0)*H1743</f>
        <v/>
      </c>
      <c r="L1743">
        <f>K1743-VLOOKUP($N1743,매칭테이블!$G:$J,3,0)*K1743</f>
        <v/>
      </c>
      <c r="M1743">
        <f>VLOOKUP($N1743,매칭테이블!$G:$J,4,0)*H1743</f>
        <v/>
      </c>
      <c r="N1743">
        <f>F1743&amp;E1743&amp;G1743&amp;I1743</f>
        <v/>
      </c>
    </row>
    <row r="1744" hidden="1" customFormat="1" s="133">
      <c r="B1744" s="150" t="n">
        <v>44044</v>
      </c>
      <c r="C1744" s="133">
        <f>TEXT(B1744,"aaa")</f>
        <v/>
      </c>
      <c r="D1744" s="133" t="inlineStr">
        <is>
          <t>페이스북/인스타그램</t>
        </is>
      </c>
      <c r="E1744" s="133">
        <f>VLOOKUP(G1744,매칭테이블!D:E,2,0)</f>
        <v/>
      </c>
      <c r="G1744" s="17">
        <f>VLOOKUP(A1744,'카페24 매칭'!B:C,2,0)</f>
        <v/>
      </c>
      <c r="J1744" s="11" t="n">
        <v>594496</v>
      </c>
      <c r="K1744">
        <f>VLOOKUP($N1744,매칭테이블!$G:$J,2,0)*H1744</f>
        <v/>
      </c>
      <c r="L1744">
        <f>K1744-VLOOKUP($N1744,매칭테이블!$G:$J,3,0)*K1744</f>
        <v/>
      </c>
      <c r="M1744">
        <f>VLOOKUP($N1744,매칭테이블!$G:$J,4,0)*H1744</f>
        <v/>
      </c>
      <c r="N1744">
        <f>F1744&amp;E1744&amp;G1744&amp;I1744</f>
        <v/>
      </c>
    </row>
    <row r="1745" hidden="1" customFormat="1" s="133">
      <c r="B1745" s="150" t="n">
        <v>44045</v>
      </c>
      <c r="C1745" s="133">
        <f>TEXT(B1745,"aaa")</f>
        <v/>
      </c>
      <c r="D1745" s="133" t="inlineStr">
        <is>
          <t>페이스북/인스타그램</t>
        </is>
      </c>
      <c r="E1745" s="133">
        <f>VLOOKUP(G1745,매칭테이블!D:E,2,0)</f>
        <v/>
      </c>
      <c r="G1745" s="17">
        <f>VLOOKUP(A1745,'카페24 매칭'!B:C,2,0)</f>
        <v/>
      </c>
      <c r="J1745" s="11" t="n">
        <v>827226</v>
      </c>
      <c r="K1745">
        <f>VLOOKUP($N1745,매칭테이블!$G:$J,2,0)*H1745</f>
        <v/>
      </c>
      <c r="L1745">
        <f>K1745-VLOOKUP($N1745,매칭테이블!$G:$J,3,0)*K1745</f>
        <v/>
      </c>
      <c r="M1745">
        <f>VLOOKUP($N1745,매칭테이블!$G:$J,4,0)*H1745</f>
        <v/>
      </c>
      <c r="N1745">
        <f>F1745&amp;E1745&amp;G1745&amp;I1745</f>
        <v/>
      </c>
    </row>
    <row r="1746" hidden="1" customFormat="1" s="133">
      <c r="B1746" s="150" t="n">
        <v>44046</v>
      </c>
      <c r="C1746" s="133">
        <f>TEXT(B1746,"aaa")</f>
        <v/>
      </c>
      <c r="D1746" s="133" t="inlineStr">
        <is>
          <t>페이스북/인스타그램</t>
        </is>
      </c>
      <c r="E1746" s="133">
        <f>VLOOKUP(G1746,매칭테이블!D:E,2,0)</f>
        <v/>
      </c>
      <c r="G1746" s="17">
        <f>VLOOKUP(A1746,'카페24 매칭'!B:C,2,0)</f>
        <v/>
      </c>
      <c r="J1746" s="11" t="n">
        <v>724791</v>
      </c>
      <c r="K1746">
        <f>VLOOKUP($N1746,매칭테이블!$G:$J,2,0)*H1746</f>
        <v/>
      </c>
      <c r="L1746">
        <f>K1746-VLOOKUP($N1746,매칭테이블!$G:$J,3,0)*K1746</f>
        <v/>
      </c>
      <c r="M1746">
        <f>VLOOKUP($N1746,매칭테이블!$G:$J,4,0)*H1746</f>
        <v/>
      </c>
      <c r="N1746">
        <f>F1746&amp;E1746&amp;G1746&amp;I1746</f>
        <v/>
      </c>
    </row>
    <row r="1747" hidden="1" customFormat="1" s="133">
      <c r="B1747" s="150" t="n">
        <v>44047</v>
      </c>
      <c r="C1747" s="133">
        <f>TEXT(B1747,"aaa")</f>
        <v/>
      </c>
      <c r="D1747" s="133" t="inlineStr">
        <is>
          <t>페이스북/인스타그램</t>
        </is>
      </c>
      <c r="E1747" s="133">
        <f>VLOOKUP(G1747,매칭테이블!D:E,2,0)</f>
        <v/>
      </c>
      <c r="G1747" s="17">
        <f>VLOOKUP(A1747,'카페24 매칭'!B:C,2,0)</f>
        <v/>
      </c>
      <c r="J1747" s="11" t="n">
        <v>826114</v>
      </c>
      <c r="K1747">
        <f>VLOOKUP($N1747,매칭테이블!$G:$J,2,0)*H1747</f>
        <v/>
      </c>
      <c r="L1747">
        <f>K1747-VLOOKUP($N1747,매칭테이블!$G:$J,3,0)*K1747</f>
        <v/>
      </c>
      <c r="M1747">
        <f>VLOOKUP($N1747,매칭테이블!$G:$J,4,0)*H1747</f>
        <v/>
      </c>
      <c r="N1747">
        <f>F1747&amp;E1747&amp;G1747&amp;I1747</f>
        <v/>
      </c>
    </row>
    <row r="1748" hidden="1" customFormat="1" s="133">
      <c r="B1748" s="150" t="n">
        <v>44047</v>
      </c>
      <c r="C1748" s="133">
        <f>TEXT(B1748,"aaa")</f>
        <v/>
      </c>
      <c r="D1748" s="133" t="inlineStr">
        <is>
          <t>페이스북/인스타그램</t>
        </is>
      </c>
      <c r="E1748" s="133">
        <f>VLOOKUP(G1748,매칭테이블!D:E,2,0)</f>
        <v/>
      </c>
      <c r="G1748" s="17">
        <f>VLOOKUP(A1748,'카페24 매칭'!B:C,2,0)</f>
        <v/>
      </c>
      <c r="J1748" s="11" t="n">
        <v>22414</v>
      </c>
      <c r="K1748">
        <f>VLOOKUP($N1748,매칭테이블!$G:$J,2,0)*H1748</f>
        <v/>
      </c>
      <c r="L1748">
        <f>K1748-VLOOKUP($N1748,매칭테이블!$G:$J,3,0)*K1748</f>
        <v/>
      </c>
      <c r="M1748">
        <f>VLOOKUP($N1748,매칭테이블!$G:$J,4,0)*H1748</f>
        <v/>
      </c>
      <c r="N1748">
        <f>F1748&amp;E1748&amp;G1748&amp;I1748</f>
        <v/>
      </c>
    </row>
    <row r="1749" hidden="1" customFormat="1" s="133">
      <c r="B1749" s="150" t="n">
        <v>44042</v>
      </c>
      <c r="C1749" s="133">
        <f>TEXT(B1749,"aaa")</f>
        <v/>
      </c>
      <c r="D1749" s="133" t="inlineStr">
        <is>
          <t>네이버 GFA</t>
        </is>
      </c>
      <c r="E1749" s="133">
        <f>VLOOKUP(G1749,매칭테이블!D:E,2,0)</f>
        <v/>
      </c>
      <c r="G1749" s="17">
        <f>VLOOKUP(A1749,'카페24 매칭'!B:C,2,0)</f>
        <v/>
      </c>
      <c r="J1749" s="11" t="n">
        <v>567455.4545454545</v>
      </c>
      <c r="K1749">
        <f>VLOOKUP($N1749,매칭테이블!$G:$J,2,0)*H1749</f>
        <v/>
      </c>
      <c r="L1749">
        <f>K1749-VLOOKUP($N1749,매칭테이블!$G:$J,3,0)*K1749</f>
        <v/>
      </c>
      <c r="M1749">
        <f>VLOOKUP($N1749,매칭테이블!$G:$J,4,0)*H1749</f>
        <v/>
      </c>
      <c r="N1749">
        <f>F1749&amp;E1749&amp;G1749&amp;I1749</f>
        <v/>
      </c>
    </row>
    <row r="1750" hidden="1" customFormat="1" s="133">
      <c r="B1750" s="150" t="n">
        <v>44043</v>
      </c>
      <c r="C1750" s="133">
        <f>TEXT(B1750,"aaa")</f>
        <v/>
      </c>
      <c r="D1750" s="133" t="inlineStr">
        <is>
          <t>네이버 GFA</t>
        </is>
      </c>
      <c r="E1750" s="133">
        <f>VLOOKUP(G1750,매칭테이블!D:E,2,0)</f>
        <v/>
      </c>
      <c r="G1750" s="17">
        <f>VLOOKUP(A1750,'카페24 매칭'!B:C,2,0)</f>
        <v/>
      </c>
      <c r="J1750" s="133" t="n">
        <v>249744</v>
      </c>
      <c r="K1750">
        <f>VLOOKUP($N1750,매칭테이블!$G:$J,2,0)*H1750</f>
        <v/>
      </c>
      <c r="L1750">
        <f>K1750-VLOOKUP($N1750,매칭테이블!$G:$J,3,0)*K1750</f>
        <v/>
      </c>
      <c r="M1750">
        <f>VLOOKUP($N1750,매칭테이블!$G:$J,4,0)*H1750</f>
        <v/>
      </c>
      <c r="N1750">
        <f>F1750&amp;E1750&amp;G1750&amp;I1750</f>
        <v/>
      </c>
    </row>
    <row r="1751" hidden="1" customFormat="1" s="133">
      <c r="B1751" s="150" t="n">
        <v>44044</v>
      </c>
      <c r="C1751" s="133">
        <f>TEXT(B1751,"aaa")</f>
        <v/>
      </c>
      <c r="D1751" s="133" t="inlineStr">
        <is>
          <t>네이버 GFA</t>
        </is>
      </c>
      <c r="E1751" s="133">
        <f>VLOOKUP(G1751,매칭테이블!D:E,2,0)</f>
        <v/>
      </c>
      <c r="G1751" s="17">
        <f>VLOOKUP(A1751,'카페24 매칭'!B:C,2,0)</f>
        <v/>
      </c>
      <c r="J1751" s="151" t="n">
        <v>310</v>
      </c>
      <c r="K1751">
        <f>VLOOKUP($N1751,매칭테이블!$G:$J,2,0)*H1751</f>
        <v/>
      </c>
      <c r="L1751">
        <f>K1751-VLOOKUP($N1751,매칭테이블!$G:$J,3,0)*K1751</f>
        <v/>
      </c>
      <c r="M1751">
        <f>VLOOKUP($N1751,매칭테이블!$G:$J,4,0)*H1751</f>
        <v/>
      </c>
      <c r="N1751">
        <f>F1751&amp;E1751&amp;G1751&amp;I1751</f>
        <v/>
      </c>
    </row>
    <row r="1752" hidden="1" customFormat="1" s="133">
      <c r="B1752" s="150" t="n">
        <v>44046</v>
      </c>
      <c r="C1752" s="133">
        <f>TEXT(B1752,"aaa")</f>
        <v/>
      </c>
      <c r="D1752" s="133" t="inlineStr">
        <is>
          <t>네이버 GFA</t>
        </is>
      </c>
      <c r="E1752" s="133">
        <f>VLOOKUP(G1752,매칭테이블!D:E,2,0)</f>
        <v/>
      </c>
      <c r="G1752" s="17">
        <f>VLOOKUP(A1752,'카페24 매칭'!B:C,2,0)</f>
        <v/>
      </c>
      <c r="J1752" s="151" t="n">
        <v>402019.0909090909</v>
      </c>
      <c r="K1752">
        <f>VLOOKUP($N1752,매칭테이블!$G:$J,2,0)*H1752</f>
        <v/>
      </c>
      <c r="L1752">
        <f>K1752-VLOOKUP($N1752,매칭테이블!$G:$J,3,0)*K1752</f>
        <v/>
      </c>
      <c r="M1752">
        <f>VLOOKUP($N1752,매칭테이블!$G:$J,4,0)*H1752</f>
        <v/>
      </c>
      <c r="N1752">
        <f>F1752&amp;E1752&amp;G1752&amp;I1752</f>
        <v/>
      </c>
    </row>
    <row r="1753" hidden="1" customFormat="1" s="133">
      <c r="B1753" s="150" t="n">
        <v>44047</v>
      </c>
      <c r="C1753" s="133">
        <f>TEXT(B1753,"aaa")</f>
        <v/>
      </c>
      <c r="D1753" s="133" t="inlineStr">
        <is>
          <t>네이버 GFA</t>
        </is>
      </c>
      <c r="E1753" s="133">
        <f>VLOOKUP(G1753,매칭테이블!D:E,2,0)</f>
        <v/>
      </c>
      <c r="G1753" s="17">
        <f>VLOOKUP(A1753,'카페24 매칭'!B:C,2,0)</f>
        <v/>
      </c>
      <c r="J1753" s="151" t="n">
        <v>429790.9090909091</v>
      </c>
      <c r="K1753">
        <f>VLOOKUP($N1753,매칭테이블!$G:$J,2,0)*H1753</f>
        <v/>
      </c>
      <c r="L1753">
        <f>K1753-VLOOKUP($N1753,매칭테이블!$G:$J,3,0)*K1753</f>
        <v/>
      </c>
      <c r="M1753">
        <f>VLOOKUP($N1753,매칭테이블!$G:$J,4,0)*H1753</f>
        <v/>
      </c>
      <c r="N1753">
        <f>F1753&amp;E1753&amp;G1753&amp;I1753</f>
        <v/>
      </c>
    </row>
    <row r="1754" hidden="1" customFormat="1" s="133">
      <c r="B1754" s="150" t="n">
        <v>44042</v>
      </c>
      <c r="C1754" s="133">
        <f>TEXT(B1754,"aaa")</f>
        <v/>
      </c>
      <c r="D1754" s="133" t="inlineStr">
        <is>
          <t>네이버 GFA</t>
        </is>
      </c>
      <c r="E1754" s="133">
        <f>VLOOKUP(G1754,매칭테이블!D:E,2,0)</f>
        <v/>
      </c>
      <c r="G1754" s="17">
        <f>VLOOKUP(A1754,'카페24 매칭'!B:C,2,0)</f>
        <v/>
      </c>
      <c r="J1754" s="151" t="n">
        <v>86620.90909090909</v>
      </c>
      <c r="K1754">
        <f>VLOOKUP($N1754,매칭테이블!$G:$J,2,0)*H1754</f>
        <v/>
      </c>
      <c r="L1754">
        <f>K1754-VLOOKUP($N1754,매칭테이블!$G:$J,3,0)*K1754</f>
        <v/>
      </c>
      <c r="M1754">
        <f>VLOOKUP($N1754,매칭테이블!$G:$J,4,0)*H1754</f>
        <v/>
      </c>
      <c r="N1754">
        <f>F1754&amp;E1754&amp;G1754&amp;I1754</f>
        <v/>
      </c>
    </row>
    <row r="1755" hidden="1" customFormat="1" s="133">
      <c r="B1755" s="150" t="n">
        <v>44043</v>
      </c>
      <c r="C1755" s="133">
        <f>TEXT(B1755,"aaa")</f>
        <v/>
      </c>
      <c r="D1755" s="133" t="inlineStr">
        <is>
          <t>네이버 GFA</t>
        </is>
      </c>
      <c r="E1755" s="133">
        <f>VLOOKUP(G1755,매칭테이블!D:E,2,0)</f>
        <v/>
      </c>
      <c r="G1755" s="17">
        <f>VLOOKUP(A1755,'카페24 매칭'!B:C,2,0)</f>
        <v/>
      </c>
      <c r="J1755" s="151" t="n">
        <v>46508.18181818182</v>
      </c>
      <c r="K1755">
        <f>VLOOKUP($N1755,매칭테이블!$G:$J,2,0)*H1755</f>
        <v/>
      </c>
      <c r="L1755">
        <f>K1755-VLOOKUP($N1755,매칭테이블!$G:$J,3,0)*K1755</f>
        <v/>
      </c>
      <c r="M1755">
        <f>VLOOKUP($N1755,매칭테이블!$G:$J,4,0)*H1755</f>
        <v/>
      </c>
      <c r="N1755">
        <f>F1755&amp;E1755&amp;G1755&amp;I1755</f>
        <v/>
      </c>
    </row>
    <row r="1756" hidden="1" customFormat="1" s="133">
      <c r="B1756" s="150" t="n">
        <v>44046</v>
      </c>
      <c r="C1756" s="133">
        <f>TEXT(B1756,"aaa")</f>
        <v/>
      </c>
      <c r="D1756" s="133" t="inlineStr">
        <is>
          <t>네이버 GFA</t>
        </is>
      </c>
      <c r="E1756" s="133">
        <f>VLOOKUP(G1756,매칭테이블!D:E,2,0)</f>
        <v/>
      </c>
      <c r="G1756" s="17">
        <f>VLOOKUP(A1756,'카페24 매칭'!B:C,2,0)</f>
        <v/>
      </c>
      <c r="J1756" s="151" t="n">
        <v>66323.63636363635</v>
      </c>
      <c r="K1756">
        <f>VLOOKUP($N1756,매칭테이블!$G:$J,2,0)*H1756</f>
        <v/>
      </c>
      <c r="L1756">
        <f>K1756-VLOOKUP($N1756,매칭테이블!$G:$J,3,0)*K1756</f>
        <v/>
      </c>
      <c r="M1756">
        <f>VLOOKUP($N1756,매칭테이블!$G:$J,4,0)*H1756</f>
        <v/>
      </c>
      <c r="N1756">
        <f>F1756&amp;E1756&amp;G1756&amp;I1756</f>
        <v/>
      </c>
    </row>
    <row r="1757" hidden="1" customFormat="1" s="133">
      <c r="B1757" s="150" t="n">
        <v>44047</v>
      </c>
      <c r="C1757" s="133">
        <f>TEXT(B1757,"aaa")</f>
        <v/>
      </c>
      <c r="D1757" s="133" t="inlineStr">
        <is>
          <t>네이버 GFA</t>
        </is>
      </c>
      <c r="E1757" s="133">
        <f>VLOOKUP(G1757,매칭테이블!D:E,2,0)</f>
        <v/>
      </c>
      <c r="G1757" s="17">
        <f>VLOOKUP(A1757,'카페24 매칭'!B:C,2,0)</f>
        <v/>
      </c>
      <c r="J1757" s="151" t="n">
        <v>65862.72727272726</v>
      </c>
      <c r="K1757">
        <f>VLOOKUP($N1757,매칭테이블!$G:$J,2,0)*H1757</f>
        <v/>
      </c>
      <c r="L1757">
        <f>K1757-VLOOKUP($N1757,매칭테이블!$G:$J,3,0)*K1757</f>
        <v/>
      </c>
      <c r="M1757">
        <f>VLOOKUP($N1757,매칭테이블!$G:$J,4,0)*H1757</f>
        <v/>
      </c>
      <c r="N1757">
        <f>F1757&amp;E1757&amp;G1757&amp;I1757</f>
        <v/>
      </c>
    </row>
    <row r="1758" hidden="1" customFormat="1" s="133">
      <c r="B1758" s="150" t="n">
        <v>44042</v>
      </c>
      <c r="C1758" s="133">
        <f>TEXT(B1758,"aaa")</f>
        <v/>
      </c>
      <c r="D1758" s="133" t="inlineStr">
        <is>
          <t>네이버 쇼핑검색</t>
        </is>
      </c>
      <c r="E1758" s="133">
        <f>VLOOKUP(G1758,매칭테이블!D:E,2,0)</f>
        <v/>
      </c>
      <c r="G1758" s="17">
        <f>VLOOKUP(A1758,'카페24 매칭'!B:C,2,0)</f>
        <v/>
      </c>
      <c r="J1758" s="151" t="n">
        <v>66320</v>
      </c>
      <c r="K1758">
        <f>VLOOKUP($N1758,매칭테이블!$G:$J,2,0)*H1758</f>
        <v/>
      </c>
      <c r="L1758">
        <f>K1758-VLOOKUP($N1758,매칭테이블!$G:$J,3,0)*K1758</f>
        <v/>
      </c>
      <c r="M1758">
        <f>VLOOKUP($N1758,매칭테이블!$G:$J,4,0)*H1758</f>
        <v/>
      </c>
      <c r="N1758">
        <f>F1758&amp;E1758&amp;G1758&amp;I1758</f>
        <v/>
      </c>
    </row>
    <row r="1759" hidden="1" customFormat="1" s="133">
      <c r="B1759" s="150" t="n">
        <v>44043</v>
      </c>
      <c r="C1759" s="133">
        <f>TEXT(B1759,"aaa")</f>
        <v/>
      </c>
      <c r="D1759" s="133" t="inlineStr">
        <is>
          <t>네이버 쇼핑검색</t>
        </is>
      </c>
      <c r="E1759" s="133">
        <f>VLOOKUP(G1759,매칭테이블!D:E,2,0)</f>
        <v/>
      </c>
      <c r="G1759" s="17">
        <f>VLOOKUP(A1759,'카페24 매칭'!B:C,2,0)</f>
        <v/>
      </c>
      <c r="J1759" s="151" t="n">
        <v>69020</v>
      </c>
      <c r="K1759">
        <f>VLOOKUP($N1759,매칭테이블!$G:$J,2,0)*H1759</f>
        <v/>
      </c>
      <c r="L1759">
        <f>K1759-VLOOKUP($N1759,매칭테이블!$G:$J,3,0)*K1759</f>
        <v/>
      </c>
      <c r="M1759">
        <f>VLOOKUP($N1759,매칭테이블!$G:$J,4,0)*H1759</f>
        <v/>
      </c>
      <c r="N1759">
        <f>F1759&amp;E1759&amp;G1759&amp;I1759</f>
        <v/>
      </c>
    </row>
    <row r="1760" hidden="1" customFormat="1" s="133">
      <c r="B1760" s="150" t="n">
        <v>44044</v>
      </c>
      <c r="C1760" s="133">
        <f>TEXT(B1760,"aaa")</f>
        <v/>
      </c>
      <c r="D1760" s="133" t="inlineStr">
        <is>
          <t>네이버 쇼핑검색</t>
        </is>
      </c>
      <c r="E1760" s="133">
        <f>VLOOKUP(G1760,매칭테이블!D:E,2,0)</f>
        <v/>
      </c>
      <c r="G1760" s="17">
        <f>VLOOKUP(A1760,'카페24 매칭'!B:C,2,0)</f>
        <v/>
      </c>
      <c r="J1760" s="151" t="n">
        <v>51379.99999999999</v>
      </c>
      <c r="K1760">
        <f>VLOOKUP($N1760,매칭테이블!$G:$J,2,0)*H1760</f>
        <v/>
      </c>
      <c r="L1760">
        <f>K1760-VLOOKUP($N1760,매칭테이블!$G:$J,3,0)*K1760</f>
        <v/>
      </c>
      <c r="M1760">
        <f>VLOOKUP($N1760,매칭테이블!$G:$J,4,0)*H1760</f>
        <v/>
      </c>
      <c r="N1760">
        <f>F1760&amp;E1760&amp;G1760&amp;I1760</f>
        <v/>
      </c>
    </row>
    <row r="1761" hidden="1" customFormat="1" s="133">
      <c r="B1761" s="150" t="n">
        <v>44045</v>
      </c>
      <c r="C1761" s="133">
        <f>TEXT(B1761,"aaa")</f>
        <v/>
      </c>
      <c r="D1761" s="133" t="inlineStr">
        <is>
          <t>네이버 쇼핑검색</t>
        </is>
      </c>
      <c r="E1761" s="133">
        <f>VLOOKUP(G1761,매칭테이블!D:E,2,0)</f>
        <v/>
      </c>
      <c r="G1761" s="17">
        <f>VLOOKUP(A1761,'카페24 매칭'!B:C,2,0)</f>
        <v/>
      </c>
      <c r="J1761" s="151" t="n">
        <v>54469.99999999999</v>
      </c>
      <c r="K1761">
        <f>VLOOKUP($N1761,매칭테이블!$G:$J,2,0)*H1761</f>
        <v/>
      </c>
      <c r="L1761">
        <f>K1761-VLOOKUP($N1761,매칭테이블!$G:$J,3,0)*K1761</f>
        <v/>
      </c>
      <c r="M1761">
        <f>VLOOKUP($N1761,매칭테이블!$G:$J,4,0)*H1761</f>
        <v/>
      </c>
      <c r="N1761">
        <f>F1761&amp;E1761&amp;G1761&amp;I1761</f>
        <v/>
      </c>
    </row>
    <row r="1762" hidden="1" customFormat="1" s="133">
      <c r="B1762" s="150" t="n">
        <v>44046</v>
      </c>
      <c r="C1762" s="133">
        <f>TEXT(B1762,"aaa")</f>
        <v/>
      </c>
      <c r="D1762" s="133" t="inlineStr">
        <is>
          <t>네이버 쇼핑검색</t>
        </is>
      </c>
      <c r="E1762" s="133">
        <f>VLOOKUP(G1762,매칭테이블!D:E,2,0)</f>
        <v/>
      </c>
      <c r="G1762" s="17">
        <f>VLOOKUP(A1762,'카페24 매칭'!B:C,2,0)</f>
        <v/>
      </c>
      <c r="J1762" s="151" t="n">
        <v>54269.99999999999</v>
      </c>
      <c r="K1762">
        <f>VLOOKUP($N1762,매칭테이블!$G:$J,2,0)*H1762</f>
        <v/>
      </c>
      <c r="L1762">
        <f>K1762-VLOOKUP($N1762,매칭테이블!$G:$J,3,0)*K1762</f>
        <v/>
      </c>
      <c r="M1762">
        <f>VLOOKUP($N1762,매칭테이블!$G:$J,4,0)*H1762</f>
        <v/>
      </c>
      <c r="N1762">
        <f>F1762&amp;E1762&amp;G1762&amp;I1762</f>
        <v/>
      </c>
    </row>
    <row r="1763" hidden="1" customFormat="1" s="133">
      <c r="B1763" s="150" t="n">
        <v>44047</v>
      </c>
      <c r="C1763" s="133">
        <f>TEXT(B1763,"aaa")</f>
        <v/>
      </c>
      <c r="D1763" s="133" t="inlineStr">
        <is>
          <t>네이버 쇼핑검색</t>
        </is>
      </c>
      <c r="E1763" s="133">
        <f>VLOOKUP(G1763,매칭테이블!D:E,2,0)</f>
        <v/>
      </c>
      <c r="G1763" s="17">
        <f>VLOOKUP(A1763,'카페24 매칭'!B:C,2,0)</f>
        <v/>
      </c>
      <c r="J1763" s="151" t="n">
        <v>56029.99999999999</v>
      </c>
      <c r="K1763">
        <f>VLOOKUP($N1763,매칭테이블!$G:$J,2,0)*H1763</f>
        <v/>
      </c>
      <c r="L1763">
        <f>K1763-VLOOKUP($N1763,매칭테이블!$G:$J,3,0)*K1763</f>
        <v/>
      </c>
      <c r="M1763">
        <f>VLOOKUP($N1763,매칭테이블!$G:$J,4,0)*H1763</f>
        <v/>
      </c>
      <c r="N1763">
        <f>F1763&amp;E1763&amp;G1763&amp;I1763</f>
        <v/>
      </c>
    </row>
    <row r="1764" hidden="1" customFormat="1" s="133">
      <c r="B1764" s="150" t="n">
        <v>44042</v>
      </c>
      <c r="C1764" s="133">
        <f>TEXT(B1764,"aaa")</f>
        <v/>
      </c>
      <c r="D1764" s="133" t="inlineStr">
        <is>
          <t>네이버 브랜드검색</t>
        </is>
      </c>
      <c r="E1764" s="133">
        <f>VLOOKUP(G1764,매칭테이블!D:E,2,0)</f>
        <v/>
      </c>
      <c r="G1764" s="17">
        <f>VLOOKUP(A1764,'카페24 매칭'!B:C,2,0)</f>
        <v/>
      </c>
      <c r="J1764" s="151" t="n">
        <v>50000</v>
      </c>
      <c r="K1764">
        <f>VLOOKUP($N1764,매칭테이블!$G:$J,2,0)*H1764</f>
        <v/>
      </c>
      <c r="L1764">
        <f>K1764-VLOOKUP($N1764,매칭테이블!$G:$J,3,0)*K1764</f>
        <v/>
      </c>
      <c r="M1764">
        <f>VLOOKUP($N1764,매칭테이블!$G:$J,4,0)*H1764</f>
        <v/>
      </c>
      <c r="N1764">
        <f>F1764&amp;E1764&amp;G1764&amp;I1764</f>
        <v/>
      </c>
    </row>
    <row r="1765" hidden="1" customFormat="1" s="133">
      <c r="B1765" s="150" t="n">
        <v>44043</v>
      </c>
      <c r="C1765" s="133">
        <f>TEXT(B1765,"aaa")</f>
        <v/>
      </c>
      <c r="D1765" s="133" t="inlineStr">
        <is>
          <t>네이버 브랜드검색</t>
        </is>
      </c>
      <c r="E1765" s="133">
        <f>VLOOKUP(G1765,매칭테이블!D:E,2,0)</f>
        <v/>
      </c>
      <c r="G1765" s="17">
        <f>VLOOKUP(A1765,'카페24 매칭'!B:C,2,0)</f>
        <v/>
      </c>
      <c r="J1765" s="151" t="n">
        <v>50000</v>
      </c>
      <c r="K1765">
        <f>VLOOKUP($N1765,매칭테이블!$G:$J,2,0)*H1765</f>
        <v/>
      </c>
      <c r="L1765">
        <f>K1765-VLOOKUP($N1765,매칭테이블!$G:$J,3,0)*K1765</f>
        <v/>
      </c>
      <c r="M1765">
        <f>VLOOKUP($N1765,매칭테이블!$G:$J,4,0)*H1765</f>
        <v/>
      </c>
      <c r="N1765">
        <f>F1765&amp;E1765&amp;G1765&amp;I1765</f>
        <v/>
      </c>
    </row>
    <row r="1766" hidden="1" customFormat="1" s="133">
      <c r="B1766" s="150" t="n">
        <v>44044</v>
      </c>
      <c r="C1766" s="133">
        <f>TEXT(B1766,"aaa")</f>
        <v/>
      </c>
      <c r="D1766" s="133" t="inlineStr">
        <is>
          <t>네이버 브랜드검색</t>
        </is>
      </c>
      <c r="E1766" s="133">
        <f>VLOOKUP(G1766,매칭테이블!D:E,2,0)</f>
        <v/>
      </c>
      <c r="G1766" s="17">
        <f>VLOOKUP(A1766,'카페24 매칭'!B:C,2,0)</f>
        <v/>
      </c>
      <c r="J1766" s="151" t="n">
        <v>50000</v>
      </c>
      <c r="K1766">
        <f>VLOOKUP($N1766,매칭테이블!$G:$J,2,0)*H1766</f>
        <v/>
      </c>
      <c r="L1766">
        <f>K1766-VLOOKUP($N1766,매칭테이블!$G:$J,3,0)*K1766</f>
        <v/>
      </c>
      <c r="M1766">
        <f>VLOOKUP($N1766,매칭테이블!$G:$J,4,0)*H1766</f>
        <v/>
      </c>
      <c r="N1766">
        <f>F1766&amp;E1766&amp;G1766&amp;I1766</f>
        <v/>
      </c>
    </row>
    <row r="1767" hidden="1" customFormat="1" s="133">
      <c r="B1767" s="150" t="n">
        <v>44045</v>
      </c>
      <c r="C1767" s="133">
        <f>TEXT(B1767,"aaa")</f>
        <v/>
      </c>
      <c r="D1767" s="133" t="inlineStr">
        <is>
          <t>네이버 브랜드검색</t>
        </is>
      </c>
      <c r="E1767" s="133">
        <f>VLOOKUP(G1767,매칭테이블!D:E,2,0)</f>
        <v/>
      </c>
      <c r="G1767" s="17">
        <f>VLOOKUP(A1767,'카페24 매칭'!B:C,2,0)</f>
        <v/>
      </c>
      <c r="J1767" s="151" t="n">
        <v>50000</v>
      </c>
      <c r="K1767">
        <f>VLOOKUP($N1767,매칭테이블!$G:$J,2,0)*H1767</f>
        <v/>
      </c>
      <c r="L1767">
        <f>K1767-VLOOKUP($N1767,매칭테이블!$G:$J,3,0)*K1767</f>
        <v/>
      </c>
      <c r="M1767">
        <f>VLOOKUP($N1767,매칭테이블!$G:$J,4,0)*H1767</f>
        <v/>
      </c>
      <c r="N1767">
        <f>F1767&amp;E1767&amp;G1767&amp;I1767</f>
        <v/>
      </c>
    </row>
    <row r="1768" hidden="1" customFormat="1" s="133">
      <c r="B1768" s="150" t="n">
        <v>44046</v>
      </c>
      <c r="C1768" s="133">
        <f>TEXT(B1768,"aaa")</f>
        <v/>
      </c>
      <c r="D1768" s="133" t="inlineStr">
        <is>
          <t>네이버 브랜드검색</t>
        </is>
      </c>
      <c r="E1768" s="133">
        <f>VLOOKUP(G1768,매칭테이블!D:E,2,0)</f>
        <v/>
      </c>
      <c r="G1768" s="17">
        <f>VLOOKUP(A1768,'카페24 매칭'!B:C,2,0)</f>
        <v/>
      </c>
      <c r="J1768" s="151" t="n">
        <v>50000</v>
      </c>
      <c r="K1768">
        <f>VLOOKUP($N1768,매칭테이블!$G:$J,2,0)*H1768</f>
        <v/>
      </c>
      <c r="L1768">
        <f>K1768-VLOOKUP($N1768,매칭테이블!$G:$J,3,0)*K1768</f>
        <v/>
      </c>
      <c r="M1768">
        <f>VLOOKUP($N1768,매칭테이블!$G:$J,4,0)*H1768</f>
        <v/>
      </c>
      <c r="N1768">
        <f>F1768&amp;E1768&amp;G1768&amp;I1768</f>
        <v/>
      </c>
    </row>
    <row r="1769" hidden="1" customFormat="1" s="133">
      <c r="B1769" s="150" t="n">
        <v>44047</v>
      </c>
      <c r="C1769" s="133">
        <f>TEXT(B1769,"aaa")</f>
        <v/>
      </c>
      <c r="D1769" s="133" t="inlineStr">
        <is>
          <t>네이버 브랜드검색</t>
        </is>
      </c>
      <c r="E1769" s="133">
        <f>VLOOKUP(G1769,매칭테이블!D:E,2,0)</f>
        <v/>
      </c>
      <c r="G1769" s="17">
        <f>VLOOKUP(A1769,'카페24 매칭'!B:C,2,0)</f>
        <v/>
      </c>
      <c r="J1769" s="151" t="n">
        <v>50000</v>
      </c>
      <c r="K1769">
        <f>VLOOKUP($N1769,매칭테이블!$G:$J,2,0)*H1769</f>
        <v/>
      </c>
      <c r="L1769">
        <f>K1769-VLOOKUP($N1769,매칭테이블!$G:$J,3,0)*K1769</f>
        <v/>
      </c>
      <c r="M1769">
        <f>VLOOKUP($N1769,매칭테이블!$G:$J,4,0)*H1769</f>
        <v/>
      </c>
      <c r="N1769">
        <f>F1769&amp;E1769&amp;G1769&amp;I1769</f>
        <v/>
      </c>
    </row>
    <row r="1770" hidden="1" customFormat="1" s="133">
      <c r="B1770" s="150" t="n">
        <v>44042</v>
      </c>
      <c r="C1770" s="133">
        <f>TEXT(B1770,"aaa")</f>
        <v/>
      </c>
      <c r="D1770" s="133" t="inlineStr">
        <is>
          <t>유튜브 디스커버리(이미지)</t>
        </is>
      </c>
      <c r="E1770" s="133">
        <f>VLOOKUP(G1770,매칭테이블!D:E,2,0)</f>
        <v/>
      </c>
      <c r="G1770" s="17">
        <f>VLOOKUP(A1770,'카페24 매칭'!B:C,2,0)</f>
        <v/>
      </c>
      <c r="J1770" s="151" t="n">
        <v>261</v>
      </c>
      <c r="K1770">
        <f>VLOOKUP($N1770,매칭테이블!$G:$J,2,0)*H1770</f>
        <v/>
      </c>
      <c r="L1770">
        <f>K1770-VLOOKUP($N1770,매칭테이블!$G:$J,3,0)*K1770</f>
        <v/>
      </c>
      <c r="M1770">
        <f>VLOOKUP($N1770,매칭테이블!$G:$J,4,0)*H1770</f>
        <v/>
      </c>
      <c r="N1770">
        <f>F1770&amp;E1770&amp;G1770&amp;I1770</f>
        <v/>
      </c>
    </row>
    <row r="1771" hidden="1" customFormat="1" s="133">
      <c r="B1771" s="150" t="n">
        <v>44043</v>
      </c>
      <c r="C1771" s="133">
        <f>TEXT(B1771,"aaa")</f>
        <v/>
      </c>
      <c r="D1771" s="133" t="inlineStr">
        <is>
          <t>유튜브 디스커버리(이미지)</t>
        </is>
      </c>
      <c r="E1771" s="133">
        <f>VLOOKUP(G1771,매칭테이블!D:E,2,0)</f>
        <v/>
      </c>
      <c r="G1771" s="17">
        <f>VLOOKUP(A1771,'카페24 매칭'!B:C,2,0)</f>
        <v/>
      </c>
      <c r="J1771" s="151" t="n">
        <v>3118</v>
      </c>
      <c r="K1771">
        <f>VLOOKUP($N1771,매칭테이블!$G:$J,2,0)*H1771</f>
        <v/>
      </c>
      <c r="L1771">
        <f>K1771-VLOOKUP($N1771,매칭테이블!$G:$J,3,0)*K1771</f>
        <v/>
      </c>
      <c r="M1771">
        <f>VLOOKUP($N1771,매칭테이블!$G:$J,4,0)*H1771</f>
        <v/>
      </c>
      <c r="N1771">
        <f>F1771&amp;E1771&amp;G1771&amp;I1771</f>
        <v/>
      </c>
    </row>
    <row r="1772" hidden="1" customFormat="1" s="133">
      <c r="B1772" s="150" t="n">
        <v>44044</v>
      </c>
      <c r="C1772" s="133">
        <f>TEXT(B1772,"aaa")</f>
        <v/>
      </c>
      <c r="D1772" s="133" t="inlineStr">
        <is>
          <t>유튜브 디스커버리(이미지)</t>
        </is>
      </c>
      <c r="E1772" s="133">
        <f>VLOOKUP(G1772,매칭테이블!D:E,2,0)</f>
        <v/>
      </c>
      <c r="G1772" s="17">
        <f>VLOOKUP(A1772,'카페24 매칭'!B:C,2,0)</f>
        <v/>
      </c>
      <c r="J1772" s="151" t="n">
        <v>109778</v>
      </c>
      <c r="K1772">
        <f>VLOOKUP($N1772,매칭테이블!$G:$J,2,0)*H1772</f>
        <v/>
      </c>
      <c r="L1772">
        <f>K1772-VLOOKUP($N1772,매칭테이블!$G:$J,3,0)*K1772</f>
        <v/>
      </c>
      <c r="M1772">
        <f>VLOOKUP($N1772,매칭테이블!$G:$J,4,0)*H1772</f>
        <v/>
      </c>
      <c r="N1772">
        <f>F1772&amp;E1772&amp;G1772&amp;I1772</f>
        <v/>
      </c>
    </row>
    <row r="1773" hidden="1" customFormat="1" s="133">
      <c r="B1773" s="150" t="n">
        <v>44045</v>
      </c>
      <c r="C1773" s="133">
        <f>TEXT(B1773,"aaa")</f>
        <v/>
      </c>
      <c r="D1773" s="133" t="inlineStr">
        <is>
          <t>유튜브 디스커버리(이미지)</t>
        </is>
      </c>
      <c r="E1773" s="133">
        <f>VLOOKUP(G1773,매칭테이블!D:E,2,0)</f>
        <v/>
      </c>
      <c r="G1773" s="17">
        <f>VLOOKUP(A1773,'카페24 매칭'!B:C,2,0)</f>
        <v/>
      </c>
      <c r="J1773" s="151" t="n">
        <v>101121</v>
      </c>
      <c r="K1773">
        <f>VLOOKUP($N1773,매칭테이블!$G:$J,2,0)*H1773</f>
        <v/>
      </c>
      <c r="L1773">
        <f>K1773-VLOOKUP($N1773,매칭테이블!$G:$J,3,0)*K1773</f>
        <v/>
      </c>
      <c r="M1773">
        <f>VLOOKUP($N1773,매칭테이블!$G:$J,4,0)*H1773</f>
        <v/>
      </c>
      <c r="N1773">
        <f>F1773&amp;E1773&amp;G1773&amp;I1773</f>
        <v/>
      </c>
    </row>
    <row r="1774" hidden="1" customFormat="1" s="133">
      <c r="B1774" s="150" t="n">
        <v>44046</v>
      </c>
      <c r="C1774" s="133">
        <f>TEXT(B1774,"aaa")</f>
        <v/>
      </c>
      <c r="D1774" s="133" t="inlineStr">
        <is>
          <t>유튜브 디스커버리(이미지)</t>
        </is>
      </c>
      <c r="E1774" s="133">
        <f>VLOOKUP(G1774,매칭테이블!D:E,2,0)</f>
        <v/>
      </c>
      <c r="G1774" s="17">
        <f>VLOOKUP(A1774,'카페24 매칭'!B:C,2,0)</f>
        <v/>
      </c>
      <c r="J1774" s="151" t="n">
        <v>246567</v>
      </c>
      <c r="K1774">
        <f>VLOOKUP($N1774,매칭테이블!$G:$J,2,0)*H1774</f>
        <v/>
      </c>
      <c r="L1774">
        <f>K1774-VLOOKUP($N1774,매칭테이블!$G:$J,3,0)*K1774</f>
        <v/>
      </c>
      <c r="M1774">
        <f>VLOOKUP($N1774,매칭테이블!$G:$J,4,0)*H1774</f>
        <v/>
      </c>
      <c r="N1774">
        <f>F1774&amp;E1774&amp;G1774&amp;I1774</f>
        <v/>
      </c>
    </row>
    <row r="1775" hidden="1" customFormat="1" s="133">
      <c r="B1775" s="150" t="n">
        <v>44047</v>
      </c>
      <c r="C1775" s="133">
        <f>TEXT(B1775,"aaa")</f>
        <v/>
      </c>
      <c r="D1775" s="133" t="inlineStr">
        <is>
          <t>유튜브 디스커버리(이미지)</t>
        </is>
      </c>
      <c r="E1775" s="133">
        <f>VLOOKUP(G1775,매칭테이블!D:E,2,0)</f>
        <v/>
      </c>
      <c r="G1775" s="17">
        <f>VLOOKUP(A1775,'카페24 매칭'!B:C,2,0)</f>
        <v/>
      </c>
      <c r="J1775" s="151" t="n">
        <v>257827</v>
      </c>
      <c r="K1775">
        <f>VLOOKUP($N1775,매칭테이블!$G:$J,2,0)*H1775</f>
        <v/>
      </c>
      <c r="L1775">
        <f>K1775-VLOOKUP($N1775,매칭테이블!$G:$J,3,0)*K1775</f>
        <v/>
      </c>
      <c r="M1775">
        <f>VLOOKUP($N1775,매칭테이블!$G:$J,4,0)*H1775</f>
        <v/>
      </c>
      <c r="N1775">
        <f>F1775&amp;E1775&amp;G1775&amp;I1775</f>
        <v/>
      </c>
    </row>
    <row r="1776" hidden="1" customFormat="1" s="133">
      <c r="B1776" s="150" t="n">
        <v>44048</v>
      </c>
      <c r="C1776" s="133">
        <f>TEXT(B1776,"aaa")</f>
        <v/>
      </c>
      <c r="D1776" s="133" t="inlineStr">
        <is>
          <t>페이스북/인스타그램</t>
        </is>
      </c>
      <c r="E1776" s="133">
        <f>VLOOKUP(G1776,매칭테이블!D:E,2,0)</f>
        <v/>
      </c>
      <c r="G1776" s="17">
        <f>VLOOKUP(A1776,'카페24 매칭'!B:C,2,0)</f>
        <v/>
      </c>
      <c r="J1776" s="151" t="n">
        <v>155241</v>
      </c>
      <c r="K1776">
        <f>VLOOKUP($N1776,매칭테이블!$G:$J,2,0)*H1776</f>
        <v/>
      </c>
      <c r="L1776">
        <f>K1776-VLOOKUP($N1776,매칭테이블!$G:$J,3,0)*K1776</f>
        <v/>
      </c>
      <c r="M1776">
        <f>VLOOKUP($N1776,매칭테이블!$G:$J,4,0)*H1776</f>
        <v/>
      </c>
      <c r="N1776">
        <f>F1776&amp;E1776&amp;G1776&amp;I1776</f>
        <v/>
      </c>
    </row>
    <row r="1777" hidden="1" customFormat="1" s="133">
      <c r="B1777" s="150" t="n">
        <v>44049</v>
      </c>
      <c r="C1777" s="133">
        <f>TEXT(B1777,"aaa")</f>
        <v/>
      </c>
      <c r="D1777" s="133" t="inlineStr">
        <is>
          <t>페이스북/인스타그램</t>
        </is>
      </c>
      <c r="E1777" s="133">
        <f>VLOOKUP(G1777,매칭테이블!D:E,2,0)</f>
        <v/>
      </c>
      <c r="G1777" s="17">
        <f>VLOOKUP(A1777,'카페24 매칭'!B:C,2,0)</f>
        <v/>
      </c>
      <c r="J1777" s="151" t="n">
        <v>142618</v>
      </c>
      <c r="K1777">
        <f>VLOOKUP($N1777,매칭테이블!$G:$J,2,0)*H1777</f>
        <v/>
      </c>
      <c r="L1777">
        <f>K1777-VLOOKUP($N1777,매칭테이블!$G:$J,3,0)*K1777</f>
        <v/>
      </c>
      <c r="M1777">
        <f>VLOOKUP($N1777,매칭테이블!$G:$J,4,0)*H1777</f>
        <v/>
      </c>
      <c r="N1777">
        <f>F1777&amp;E1777&amp;G1777&amp;I1777</f>
        <v/>
      </c>
    </row>
    <row r="1778" hidden="1" customFormat="1" s="133">
      <c r="B1778" s="150" t="n">
        <v>44048</v>
      </c>
      <c r="C1778" s="133">
        <f>TEXT(B1778,"aaa")</f>
        <v/>
      </c>
      <c r="D1778" s="133" t="inlineStr">
        <is>
          <t>페이스북/인스타그램</t>
        </is>
      </c>
      <c r="E1778" s="133">
        <f>VLOOKUP(G1778,매칭테이블!D:E,2,0)</f>
        <v/>
      </c>
      <c r="G1778" s="17">
        <f>VLOOKUP(A1778,'카페24 매칭'!B:C,2,0)</f>
        <v/>
      </c>
      <c r="J1778" s="151" t="n">
        <v>242218</v>
      </c>
      <c r="K1778">
        <f>VLOOKUP($N1778,매칭테이블!$G:$J,2,0)*H1778</f>
        <v/>
      </c>
      <c r="L1778">
        <f>K1778-VLOOKUP($N1778,매칭테이블!$G:$J,3,0)*K1778</f>
        <v/>
      </c>
      <c r="M1778">
        <f>VLOOKUP($N1778,매칭테이블!$G:$J,4,0)*H1778</f>
        <v/>
      </c>
      <c r="N1778">
        <f>F1778&amp;E1778&amp;G1778&amp;I1778</f>
        <v/>
      </c>
    </row>
    <row r="1779" hidden="1" customFormat="1" s="133">
      <c r="B1779" s="150" t="n">
        <v>44048</v>
      </c>
      <c r="C1779" s="133">
        <f>TEXT(B1779,"aaa")</f>
        <v/>
      </c>
      <c r="D1779" s="133" t="inlineStr">
        <is>
          <t>네이버 GFA</t>
        </is>
      </c>
      <c r="E1779" s="133">
        <f>VLOOKUP(G1779,매칭테이블!D:E,2,0)</f>
        <v/>
      </c>
      <c r="G1779" s="17">
        <f>VLOOKUP(A1779,'카페24 매칭'!B:C,2,0)</f>
        <v/>
      </c>
      <c r="J1779" s="151" t="n">
        <v>7437.272727272727</v>
      </c>
      <c r="K1779">
        <f>VLOOKUP($N1779,매칭테이블!$G:$J,2,0)*H1779</f>
        <v/>
      </c>
      <c r="L1779">
        <f>K1779-VLOOKUP($N1779,매칭테이블!$G:$J,3,0)*K1779</f>
        <v/>
      </c>
      <c r="M1779">
        <f>VLOOKUP($N1779,매칭테이블!$G:$J,4,0)*H1779</f>
        <v/>
      </c>
      <c r="N1779">
        <f>F1779&amp;E1779&amp;G1779&amp;I1779</f>
        <v/>
      </c>
    </row>
    <row r="1780" hidden="1" customFormat="1" s="133">
      <c r="B1780" s="150" t="n">
        <v>44048</v>
      </c>
      <c r="C1780" s="133">
        <f>TEXT(B1780,"aaa")</f>
        <v/>
      </c>
      <c r="D1780" s="133" t="inlineStr">
        <is>
          <t>네이버 GFA</t>
        </is>
      </c>
      <c r="E1780" s="133">
        <f>VLOOKUP(G1780,매칭테이블!D:E,2,0)</f>
        <v/>
      </c>
      <c r="G1780" s="17">
        <f>VLOOKUP(A1780,'카페24 매칭'!B:C,2,0)</f>
        <v/>
      </c>
      <c r="J1780" s="151" t="n">
        <v>69681.81818181818</v>
      </c>
      <c r="K1780">
        <f>VLOOKUP($N1780,매칭테이블!$G:$J,2,0)*H1780</f>
        <v/>
      </c>
      <c r="L1780">
        <f>K1780-VLOOKUP($N1780,매칭테이블!$G:$J,3,0)*K1780</f>
        <v/>
      </c>
      <c r="M1780">
        <f>VLOOKUP($N1780,매칭테이블!$G:$J,4,0)*H1780</f>
        <v/>
      </c>
      <c r="N1780">
        <f>F1780&amp;E1780&amp;G1780&amp;I1780</f>
        <v/>
      </c>
    </row>
    <row r="1781" hidden="1" customFormat="1" s="133">
      <c r="B1781" s="150" t="n">
        <v>44048</v>
      </c>
      <c r="C1781" s="133">
        <f>TEXT(B1781,"aaa")</f>
        <v/>
      </c>
      <c r="D1781" s="133" t="inlineStr">
        <is>
          <t>네이버 쇼핑검색</t>
        </is>
      </c>
      <c r="E1781" s="133">
        <f>VLOOKUP(G1781,매칭테이블!D:E,2,0)</f>
        <v/>
      </c>
      <c r="G1781" s="17">
        <f>VLOOKUP(A1781,'카페24 매칭'!B:C,2,0)</f>
        <v/>
      </c>
      <c r="J1781" s="151" t="n">
        <v>53659.99999999999</v>
      </c>
      <c r="K1781">
        <f>VLOOKUP($N1781,매칭테이블!$G:$J,2,0)*H1781</f>
        <v/>
      </c>
      <c r="L1781">
        <f>K1781-VLOOKUP($N1781,매칭테이블!$G:$J,3,0)*K1781</f>
        <v/>
      </c>
      <c r="M1781">
        <f>VLOOKUP($N1781,매칭테이블!$G:$J,4,0)*H1781</f>
        <v/>
      </c>
      <c r="N1781">
        <f>F1781&amp;E1781&amp;G1781&amp;I1781</f>
        <v/>
      </c>
    </row>
    <row r="1782" hidden="1" customFormat="1" s="133">
      <c r="B1782" s="150" t="n">
        <v>44049</v>
      </c>
      <c r="C1782" s="133">
        <f>TEXT(B1782,"aaa")</f>
        <v/>
      </c>
      <c r="D1782" s="133" t="inlineStr">
        <is>
          <t>네이버 쇼핑검색</t>
        </is>
      </c>
      <c r="E1782" s="133">
        <f>VLOOKUP(G1782,매칭테이블!D:E,2,0)</f>
        <v/>
      </c>
      <c r="G1782" s="17">
        <f>VLOOKUP(A1782,'카페24 매칭'!B:C,2,0)</f>
        <v/>
      </c>
      <c r="J1782" s="151" t="n">
        <v>46679.99999999999</v>
      </c>
      <c r="K1782">
        <f>VLOOKUP($N1782,매칭테이블!$G:$J,2,0)*H1782</f>
        <v/>
      </c>
      <c r="L1782">
        <f>K1782-VLOOKUP($N1782,매칭테이블!$G:$J,3,0)*K1782</f>
        <v/>
      </c>
      <c r="M1782">
        <f>VLOOKUP($N1782,매칭테이블!$G:$J,4,0)*H1782</f>
        <v/>
      </c>
      <c r="N1782">
        <f>F1782&amp;E1782&amp;G1782&amp;I1782</f>
        <v/>
      </c>
    </row>
    <row r="1783" hidden="1" customFormat="1" s="133">
      <c r="B1783" s="150" t="n">
        <v>44048</v>
      </c>
      <c r="C1783" s="133">
        <f>TEXT(B1783,"aaa")</f>
        <v/>
      </c>
      <c r="D1783" s="133" t="inlineStr">
        <is>
          <t>네이버 브랜드검색</t>
        </is>
      </c>
      <c r="E1783" s="133">
        <f>VLOOKUP(G1783,매칭테이블!D:E,2,0)</f>
        <v/>
      </c>
      <c r="G1783" s="17">
        <f>VLOOKUP(A1783,'카페24 매칭'!B:C,2,0)</f>
        <v/>
      </c>
      <c r="J1783" s="151" t="n">
        <v>50000</v>
      </c>
      <c r="K1783">
        <f>VLOOKUP($N1783,매칭테이블!$G:$J,2,0)*H1783</f>
        <v/>
      </c>
      <c r="L1783">
        <f>K1783-VLOOKUP($N1783,매칭테이블!$G:$J,3,0)*K1783</f>
        <v/>
      </c>
      <c r="M1783">
        <f>VLOOKUP($N1783,매칭테이블!$G:$J,4,0)*H1783</f>
        <v/>
      </c>
      <c r="N1783">
        <f>F1783&amp;E1783&amp;G1783&amp;I1783</f>
        <v/>
      </c>
    </row>
    <row r="1784" hidden="1" customFormat="1" s="133">
      <c r="B1784" s="150" t="n">
        <v>44049</v>
      </c>
      <c r="C1784" s="133">
        <f>TEXT(B1784,"aaa")</f>
        <v/>
      </c>
      <c r="D1784" s="133" t="inlineStr">
        <is>
          <t>네이버 브랜드검색</t>
        </is>
      </c>
      <c r="E1784" s="133">
        <f>VLOOKUP(G1784,매칭테이블!D:E,2,0)</f>
        <v/>
      </c>
      <c r="G1784" s="17">
        <f>VLOOKUP(A1784,'카페24 매칭'!B:C,2,0)</f>
        <v/>
      </c>
      <c r="J1784" s="151" t="n">
        <v>50000</v>
      </c>
      <c r="K1784">
        <f>VLOOKUP($N1784,매칭테이블!$G:$J,2,0)*H1784</f>
        <v/>
      </c>
      <c r="L1784">
        <f>K1784-VLOOKUP($N1784,매칭테이블!$G:$J,3,0)*K1784</f>
        <v/>
      </c>
      <c r="M1784">
        <f>VLOOKUP($N1784,매칭테이블!$G:$J,4,0)*H1784</f>
        <v/>
      </c>
      <c r="N1784">
        <f>F1784&amp;E1784&amp;G1784&amp;I1784</f>
        <v/>
      </c>
    </row>
    <row r="1785" hidden="1" customFormat="1" s="133">
      <c r="B1785" s="150" t="n">
        <v>44048</v>
      </c>
      <c r="C1785" s="133">
        <f>TEXT(B1785,"aaa")</f>
        <v/>
      </c>
      <c r="D1785" s="133" t="inlineStr">
        <is>
          <t>문자대표</t>
        </is>
      </c>
      <c r="E1785" s="133">
        <f>VLOOKUP(G1785,매칭테이블!D:E,2,0)</f>
        <v/>
      </c>
      <c r="G1785" s="17">
        <f>VLOOKUP(A1785,'카페24 매칭'!B:C,2,0)</f>
        <v/>
      </c>
      <c r="J1785" s="151" t="n">
        <v>2460</v>
      </c>
      <c r="K1785">
        <f>VLOOKUP($N1785,매칭테이블!$G:$J,2,0)*H1785</f>
        <v/>
      </c>
      <c r="L1785">
        <f>K1785-VLOOKUP($N1785,매칭테이블!$G:$J,3,0)*K1785</f>
        <v/>
      </c>
      <c r="M1785">
        <f>VLOOKUP($N1785,매칭테이블!$G:$J,4,0)*H1785</f>
        <v/>
      </c>
      <c r="N1785">
        <f>F1785&amp;E1785&amp;G1785&amp;I1785</f>
        <v/>
      </c>
    </row>
    <row r="1786" hidden="1" customFormat="1" s="133">
      <c r="B1786" s="150" t="n">
        <v>44050</v>
      </c>
      <c r="C1786" s="133">
        <f>TEXT(B1786,"aaa")</f>
        <v/>
      </c>
      <c r="D1786" s="133" t="inlineStr">
        <is>
          <t>페이스북/인스타그램</t>
        </is>
      </c>
      <c r="E1786" s="133">
        <f>VLOOKUP(G1786,매칭테이블!D:E,2,0)</f>
        <v/>
      </c>
      <c r="G1786" s="17">
        <f>VLOOKUP(A1786,'카페24 매칭'!B:C,2,0)</f>
        <v/>
      </c>
      <c r="J1786" s="151" t="n">
        <v>28688</v>
      </c>
      <c r="K1786">
        <f>VLOOKUP($N1786,매칭테이블!$G:$J,2,0)*H1786</f>
        <v/>
      </c>
      <c r="L1786">
        <f>K1786-VLOOKUP($N1786,매칭테이블!$G:$J,3,0)*K1786</f>
        <v/>
      </c>
      <c r="M1786">
        <f>VLOOKUP($N1786,매칭테이블!$G:$J,4,0)*H1786</f>
        <v/>
      </c>
      <c r="N1786">
        <f>F1786&amp;E1786&amp;G1786&amp;I1786</f>
        <v/>
      </c>
    </row>
    <row r="1787" hidden="1" customFormat="1" s="133">
      <c r="B1787" s="150" t="n">
        <v>44051</v>
      </c>
      <c r="C1787" s="133">
        <f>TEXT(B1787,"aaa")</f>
        <v/>
      </c>
      <c r="D1787" s="133" t="inlineStr">
        <is>
          <t>페이스북/인스타그램</t>
        </is>
      </c>
      <c r="E1787" s="133">
        <f>VLOOKUP(G1787,매칭테이블!D:E,2,0)</f>
        <v/>
      </c>
      <c r="G1787" s="17">
        <f>VLOOKUP(A1787,'카페24 매칭'!B:C,2,0)</f>
        <v/>
      </c>
      <c r="J1787" s="151" t="n">
        <v>8459</v>
      </c>
      <c r="K1787">
        <f>VLOOKUP($N1787,매칭테이블!$G:$J,2,0)*H1787</f>
        <v/>
      </c>
      <c r="L1787">
        <f>K1787-VLOOKUP($N1787,매칭테이블!$G:$J,3,0)*K1787</f>
        <v/>
      </c>
      <c r="M1787">
        <f>VLOOKUP($N1787,매칭테이블!$G:$J,4,0)*H1787</f>
        <v/>
      </c>
      <c r="N1787">
        <f>F1787&amp;E1787&amp;G1787&amp;I1787</f>
        <v/>
      </c>
    </row>
    <row r="1788" hidden="1" customFormat="1" s="133">
      <c r="B1788" s="150" t="n">
        <v>44052</v>
      </c>
      <c r="C1788" s="133">
        <f>TEXT(B1788,"aaa")</f>
        <v/>
      </c>
      <c r="D1788" s="133" t="inlineStr">
        <is>
          <t>페이스북/인스타그램</t>
        </is>
      </c>
      <c r="E1788" s="133">
        <f>VLOOKUP(G1788,매칭테이블!D:E,2,0)</f>
        <v/>
      </c>
      <c r="G1788" s="17">
        <f>VLOOKUP(A1788,'카페24 매칭'!B:C,2,0)</f>
        <v/>
      </c>
      <c r="J1788" s="151" t="n">
        <v>174582</v>
      </c>
      <c r="K1788">
        <f>VLOOKUP($N1788,매칭테이블!$G:$J,2,0)*H1788</f>
        <v/>
      </c>
      <c r="L1788">
        <f>K1788-VLOOKUP($N1788,매칭테이블!$G:$J,3,0)*K1788</f>
        <v/>
      </c>
      <c r="M1788">
        <f>VLOOKUP($N1788,매칭테이블!$G:$J,4,0)*H1788</f>
        <v/>
      </c>
      <c r="N1788">
        <f>F1788&amp;E1788&amp;G1788&amp;I1788</f>
        <v/>
      </c>
    </row>
    <row r="1789" hidden="1" customFormat="1" s="133">
      <c r="B1789" s="150" t="n">
        <v>44050</v>
      </c>
      <c r="C1789" s="133">
        <f>TEXT(B1789,"aaa")</f>
        <v/>
      </c>
      <c r="D1789" s="133" t="inlineStr">
        <is>
          <t>네이버 쇼핑검색</t>
        </is>
      </c>
      <c r="E1789" s="133">
        <f>VLOOKUP(G1789,매칭테이블!D:E,2,0)</f>
        <v/>
      </c>
      <c r="G1789" s="17">
        <f>VLOOKUP(A1789,'카페24 매칭'!B:C,2,0)</f>
        <v/>
      </c>
      <c r="J1789" s="151" t="n">
        <v>43420</v>
      </c>
      <c r="K1789">
        <f>VLOOKUP($N1789,매칭테이블!$G:$J,2,0)*H1789</f>
        <v/>
      </c>
      <c r="L1789">
        <f>K1789-VLOOKUP($N1789,매칭테이블!$G:$J,3,0)*K1789</f>
        <v/>
      </c>
      <c r="M1789">
        <f>VLOOKUP($N1789,매칭테이블!$G:$J,4,0)*H1789</f>
        <v/>
      </c>
      <c r="N1789">
        <f>F1789&amp;E1789&amp;G1789&amp;I1789</f>
        <v/>
      </c>
    </row>
    <row r="1790" hidden="1" customFormat="1" s="133">
      <c r="B1790" s="150" t="n">
        <v>44051</v>
      </c>
      <c r="C1790" s="133">
        <f>TEXT(B1790,"aaa")</f>
        <v/>
      </c>
      <c r="D1790" s="133" t="inlineStr">
        <is>
          <t>네이버 쇼핑검색</t>
        </is>
      </c>
      <c r="E1790" s="133">
        <f>VLOOKUP(G1790,매칭테이블!D:E,2,0)</f>
        <v/>
      </c>
      <c r="G1790" s="17">
        <f>VLOOKUP(A1790,'카페24 매칭'!B:C,2,0)</f>
        <v/>
      </c>
      <c r="J1790" s="151" t="n">
        <v>40630</v>
      </c>
      <c r="K1790">
        <f>VLOOKUP($N1790,매칭테이블!$G:$J,2,0)*H1790</f>
        <v/>
      </c>
      <c r="L1790">
        <f>K1790-VLOOKUP($N1790,매칭테이블!$G:$J,3,0)*K1790</f>
        <v/>
      </c>
      <c r="M1790">
        <f>VLOOKUP($N1790,매칭테이블!$G:$J,4,0)*H1790</f>
        <v/>
      </c>
      <c r="N1790">
        <f>F1790&amp;E1790&amp;G1790&amp;I1790</f>
        <v/>
      </c>
    </row>
    <row r="1791" hidden="1" customFormat="1" s="133">
      <c r="B1791" s="150" t="n">
        <v>44052</v>
      </c>
      <c r="C1791" s="133">
        <f>TEXT(B1791,"aaa")</f>
        <v/>
      </c>
      <c r="D1791" s="133" t="inlineStr">
        <is>
          <t>네이버 쇼핑검색</t>
        </is>
      </c>
      <c r="E1791" s="133">
        <f>VLOOKUP(G1791,매칭테이블!D:E,2,0)</f>
        <v/>
      </c>
      <c r="G1791" s="17">
        <f>VLOOKUP(A1791,'카페24 매칭'!B:C,2,0)</f>
        <v/>
      </c>
      <c r="J1791" s="151" t="n">
        <v>44520</v>
      </c>
      <c r="K1791">
        <f>VLOOKUP($N1791,매칭테이블!$G:$J,2,0)*H1791</f>
        <v/>
      </c>
      <c r="L1791">
        <f>K1791-VLOOKUP($N1791,매칭테이블!$G:$J,3,0)*K1791</f>
        <v/>
      </c>
      <c r="M1791">
        <f>VLOOKUP($N1791,매칭테이블!$G:$J,4,0)*H1791</f>
        <v/>
      </c>
      <c r="N1791">
        <f>F1791&amp;E1791&amp;G1791&amp;I1791</f>
        <v/>
      </c>
    </row>
    <row r="1792" hidden="1" customFormat="1" s="133">
      <c r="B1792" s="150" t="n">
        <v>44050</v>
      </c>
      <c r="C1792" s="133">
        <f>TEXT(B1792,"aaa")</f>
        <v/>
      </c>
      <c r="D1792" s="133" t="inlineStr">
        <is>
          <t>네이버 브랜드검색</t>
        </is>
      </c>
      <c r="E1792" s="133">
        <f>VLOOKUP(G1792,매칭테이블!D:E,2,0)</f>
        <v/>
      </c>
      <c r="G1792" s="17">
        <f>VLOOKUP(A1792,'카페24 매칭'!B:C,2,0)</f>
        <v/>
      </c>
      <c r="J1792" s="151" t="n">
        <v>50000</v>
      </c>
      <c r="K1792">
        <f>VLOOKUP($N1792,매칭테이블!$G:$J,2,0)*H1792</f>
        <v/>
      </c>
      <c r="L1792">
        <f>K1792-VLOOKUP($N1792,매칭테이블!$G:$J,3,0)*K1792</f>
        <v/>
      </c>
      <c r="M1792">
        <f>VLOOKUP($N1792,매칭테이블!$G:$J,4,0)*H1792</f>
        <v/>
      </c>
      <c r="N1792">
        <f>F1792&amp;E1792&amp;G1792&amp;I1792</f>
        <v/>
      </c>
    </row>
    <row r="1793" hidden="1" customFormat="1" s="133">
      <c r="B1793" s="150" t="n">
        <v>44051</v>
      </c>
      <c r="C1793" s="133">
        <f>TEXT(B1793,"aaa")</f>
        <v/>
      </c>
      <c r="D1793" s="133" t="inlineStr">
        <is>
          <t>네이버 브랜드검색</t>
        </is>
      </c>
      <c r="E1793" s="133">
        <f>VLOOKUP(G1793,매칭테이블!D:E,2,0)</f>
        <v/>
      </c>
      <c r="G1793" s="17">
        <f>VLOOKUP(A1793,'카페24 매칭'!B:C,2,0)</f>
        <v/>
      </c>
      <c r="J1793" s="151" t="n">
        <v>50000</v>
      </c>
      <c r="K1793">
        <f>VLOOKUP($N1793,매칭테이블!$G:$J,2,0)*H1793</f>
        <v/>
      </c>
      <c r="L1793">
        <f>K1793-VLOOKUP($N1793,매칭테이블!$G:$J,3,0)*K1793</f>
        <v/>
      </c>
      <c r="M1793">
        <f>VLOOKUP($N1793,매칭테이블!$G:$J,4,0)*H1793</f>
        <v/>
      </c>
      <c r="N1793">
        <f>F1793&amp;E1793&amp;G1793&amp;I1793</f>
        <v/>
      </c>
    </row>
    <row r="1794" hidden="1" customFormat="1" s="133">
      <c r="B1794" s="150" t="n">
        <v>44052</v>
      </c>
      <c r="C1794" s="133">
        <f>TEXT(B1794,"aaa")</f>
        <v/>
      </c>
      <c r="D1794" s="133" t="inlineStr">
        <is>
          <t>네이버 브랜드검색</t>
        </is>
      </c>
      <c r="E1794" s="133">
        <f>VLOOKUP(G1794,매칭테이블!D:E,2,0)</f>
        <v/>
      </c>
      <c r="G1794" s="17">
        <f>VLOOKUP(A1794,'카페24 매칭'!B:C,2,0)</f>
        <v/>
      </c>
      <c r="J1794" s="151" t="n">
        <v>50000</v>
      </c>
      <c r="K1794">
        <f>VLOOKUP($N1794,매칭테이블!$G:$J,2,0)*H1794</f>
        <v/>
      </c>
      <c r="L1794">
        <f>K1794-VLOOKUP($N1794,매칭테이블!$G:$J,3,0)*K1794</f>
        <v/>
      </c>
      <c r="M1794">
        <f>VLOOKUP($N1794,매칭테이블!$G:$J,4,0)*H1794</f>
        <v/>
      </c>
      <c r="N1794">
        <f>F1794&amp;E1794&amp;G1794&amp;I1794</f>
        <v/>
      </c>
    </row>
    <row r="1795" hidden="1" customFormat="1" s="133">
      <c r="B1795" s="150" t="n">
        <v>44055</v>
      </c>
      <c r="C1795" s="133">
        <f>TEXT(B1795,"aaa")</f>
        <v/>
      </c>
      <c r="D1795" s="133" t="inlineStr">
        <is>
          <t>페이스북/인스타그램</t>
        </is>
      </c>
      <c r="E1795" s="133">
        <f>VLOOKUP(G1795,매칭테이블!D:E,2,0)</f>
        <v/>
      </c>
      <c r="G1795" s="130">
        <f>VLOOKUP(A1795,'카페24 매칭'!B:C,2,0)</f>
        <v/>
      </c>
      <c r="J1795" s="151" t="n">
        <v>29818</v>
      </c>
      <c r="K1795">
        <f>VLOOKUP($N1795,매칭테이블!$G:$J,2,0)*H1795</f>
        <v/>
      </c>
      <c r="L1795">
        <f>K1795-VLOOKUP($N1795,매칭테이블!$G:$J,3,0)*K1795</f>
        <v/>
      </c>
      <c r="M1795">
        <f>VLOOKUP($N1795,매칭테이블!$G:$J,4,0)*H1795</f>
        <v/>
      </c>
      <c r="N1795">
        <f>F1795&amp;E1795&amp;G1795&amp;I1795</f>
        <v/>
      </c>
    </row>
    <row r="1796" hidden="1" customFormat="1" s="133">
      <c r="B1796" s="150" t="n">
        <v>44056</v>
      </c>
      <c r="C1796" s="133">
        <f>TEXT(B1796,"aaa")</f>
        <v/>
      </c>
      <c r="D1796" s="133" t="inlineStr">
        <is>
          <t>페이스북/인스타그램</t>
        </is>
      </c>
      <c r="E1796" s="133">
        <f>VLOOKUP(G1796,매칭테이블!D:E,2,0)</f>
        <v/>
      </c>
      <c r="G1796" s="130">
        <f>VLOOKUP(A1796,'카페24 매칭'!B:C,2,0)</f>
        <v/>
      </c>
      <c r="J1796" s="151" t="n">
        <v>182538</v>
      </c>
      <c r="K1796">
        <f>VLOOKUP($N1796,매칭테이블!$G:$J,2,0)*H1796</f>
        <v/>
      </c>
      <c r="L1796">
        <f>K1796-VLOOKUP($N1796,매칭테이블!$G:$J,3,0)*K1796</f>
        <v/>
      </c>
      <c r="M1796">
        <f>VLOOKUP($N1796,매칭테이블!$G:$J,4,0)*H1796</f>
        <v/>
      </c>
      <c r="N1796">
        <f>F1796&amp;E1796&amp;G1796&amp;I1796</f>
        <v/>
      </c>
    </row>
    <row r="1797" hidden="1" customFormat="1" s="133">
      <c r="B1797" s="150" t="n">
        <v>44053</v>
      </c>
      <c r="C1797" s="133">
        <f>TEXT(B1797,"aaa")</f>
        <v/>
      </c>
      <c r="D1797" s="133" t="inlineStr">
        <is>
          <t>페이스북/인스타그램</t>
        </is>
      </c>
      <c r="E1797" s="133">
        <f>VLOOKUP(G1797,매칭테이블!D:E,2,0)</f>
        <v/>
      </c>
      <c r="G1797" s="130">
        <f>VLOOKUP(A1797,'카페24 매칭'!B:C,2,0)</f>
        <v/>
      </c>
      <c r="J1797" s="151" t="n">
        <v>186936</v>
      </c>
      <c r="K1797">
        <f>VLOOKUP($N1797,매칭테이블!$G:$J,2,0)*H1797</f>
        <v/>
      </c>
      <c r="L1797">
        <f>K1797-VLOOKUP($N1797,매칭테이블!$G:$J,3,0)*K1797</f>
        <v/>
      </c>
      <c r="M1797">
        <f>VLOOKUP($N1797,매칭테이블!$G:$J,4,0)*H1797</f>
        <v/>
      </c>
      <c r="N1797">
        <f>F1797&amp;E1797&amp;G1797&amp;I1797</f>
        <v/>
      </c>
    </row>
    <row r="1798" hidden="1" customFormat="1" s="133">
      <c r="B1798" s="150" t="n">
        <v>44054</v>
      </c>
      <c r="C1798" s="133">
        <f>TEXT(B1798,"aaa")</f>
        <v/>
      </c>
      <c r="D1798" s="133" t="inlineStr">
        <is>
          <t>페이스북/인스타그램</t>
        </is>
      </c>
      <c r="E1798" s="133">
        <f>VLOOKUP(G1798,매칭테이블!D:E,2,0)</f>
        <v/>
      </c>
      <c r="G1798" s="130">
        <f>VLOOKUP(A1798,'카페24 매칭'!B:C,2,0)</f>
        <v/>
      </c>
      <c r="J1798" s="151" t="n">
        <v>328834</v>
      </c>
      <c r="K1798">
        <f>VLOOKUP($N1798,매칭테이블!$G:$J,2,0)*H1798</f>
        <v/>
      </c>
      <c r="L1798">
        <f>K1798-VLOOKUP($N1798,매칭테이블!$G:$J,3,0)*K1798</f>
        <v/>
      </c>
      <c r="M1798">
        <f>VLOOKUP($N1798,매칭테이블!$G:$J,4,0)*H1798</f>
        <v/>
      </c>
      <c r="N1798">
        <f>F1798&amp;E1798&amp;G1798&amp;I1798</f>
        <v/>
      </c>
    </row>
    <row r="1799" hidden="1" customFormat="1" s="133">
      <c r="B1799" s="150" t="n">
        <v>44055</v>
      </c>
      <c r="C1799" s="133">
        <f>TEXT(B1799,"aaa")</f>
        <v/>
      </c>
      <c r="D1799" s="133" t="inlineStr">
        <is>
          <t>페이스북/인스타그램</t>
        </is>
      </c>
      <c r="E1799" s="133">
        <f>VLOOKUP(G1799,매칭테이블!D:E,2,0)</f>
        <v/>
      </c>
      <c r="G1799" s="130">
        <f>VLOOKUP(A1799,'카페24 매칭'!B:C,2,0)</f>
        <v/>
      </c>
      <c r="J1799" s="151" t="n">
        <v>377139</v>
      </c>
      <c r="K1799">
        <f>VLOOKUP($N1799,매칭테이블!$G:$J,2,0)*H1799</f>
        <v/>
      </c>
      <c r="L1799">
        <f>K1799-VLOOKUP($N1799,매칭테이블!$G:$J,3,0)*K1799</f>
        <v/>
      </c>
      <c r="M1799">
        <f>VLOOKUP($N1799,매칭테이블!$G:$J,4,0)*H1799</f>
        <v/>
      </c>
      <c r="N1799">
        <f>F1799&amp;E1799&amp;G1799&amp;I1799</f>
        <v/>
      </c>
    </row>
    <row r="1800" hidden="1" customFormat="1" s="133">
      <c r="B1800" s="150" t="n">
        <v>44056</v>
      </c>
      <c r="C1800" s="133">
        <f>TEXT(B1800,"aaa")</f>
        <v/>
      </c>
      <c r="D1800" s="133" t="inlineStr">
        <is>
          <t>페이스북/인스타그램</t>
        </is>
      </c>
      <c r="E1800" s="133">
        <f>VLOOKUP(G1800,매칭테이블!D:E,2,0)</f>
        <v/>
      </c>
      <c r="G1800" s="130">
        <f>VLOOKUP(A1800,'카페24 매칭'!B:C,2,0)</f>
        <v/>
      </c>
      <c r="J1800" s="151" t="n">
        <v>380062</v>
      </c>
      <c r="K1800">
        <f>VLOOKUP($N1800,매칭테이블!$G:$J,2,0)*H1800</f>
        <v/>
      </c>
      <c r="L1800">
        <f>K1800-VLOOKUP($N1800,매칭테이블!$G:$J,3,0)*K1800</f>
        <v/>
      </c>
      <c r="M1800">
        <f>VLOOKUP($N1800,매칭테이블!$G:$J,4,0)*H1800</f>
        <v/>
      </c>
      <c r="N1800">
        <f>F1800&amp;E1800&amp;G1800&amp;I1800</f>
        <v/>
      </c>
    </row>
    <row r="1801" hidden="1" customFormat="1" s="133">
      <c r="B1801" s="150" t="n">
        <v>44053</v>
      </c>
      <c r="C1801" s="133">
        <f>TEXT(B1801,"aaa")</f>
        <v/>
      </c>
      <c r="D1801" s="133" t="inlineStr">
        <is>
          <t>네이버 GFA</t>
        </is>
      </c>
      <c r="E1801" s="133">
        <f>VLOOKUP(G1801,매칭테이블!D:E,2,0)</f>
        <v/>
      </c>
      <c r="G1801" s="130">
        <f>VLOOKUP(A1801,'카페24 매칭'!B:C,2,0)</f>
        <v/>
      </c>
      <c r="J1801" s="151" t="n">
        <v>35943.63636363636</v>
      </c>
      <c r="K1801">
        <f>VLOOKUP($N1801,매칭테이블!$G:$J,2,0)*H1801</f>
        <v/>
      </c>
      <c r="L1801">
        <f>K1801-VLOOKUP($N1801,매칭테이블!$G:$J,3,0)*K1801</f>
        <v/>
      </c>
      <c r="M1801">
        <f>VLOOKUP($N1801,매칭테이블!$G:$J,4,0)*H1801</f>
        <v/>
      </c>
      <c r="N1801">
        <f>F1801&amp;E1801&amp;G1801&amp;I1801</f>
        <v/>
      </c>
    </row>
    <row r="1802" hidden="1" customFormat="1" s="133">
      <c r="B1802" s="150" t="n">
        <v>44054</v>
      </c>
      <c r="C1802" s="133">
        <f>TEXT(B1802,"aaa")</f>
        <v/>
      </c>
      <c r="D1802" s="133" t="inlineStr">
        <is>
          <t>네이버 GFA</t>
        </is>
      </c>
      <c r="E1802" s="133">
        <f>VLOOKUP(G1802,매칭테이블!D:E,2,0)</f>
        <v/>
      </c>
      <c r="G1802" s="130">
        <f>VLOOKUP(A1802,'카페24 매칭'!B:C,2,0)</f>
        <v/>
      </c>
      <c r="J1802" s="151" t="n">
        <v>67935.45454545454</v>
      </c>
      <c r="K1802">
        <f>VLOOKUP($N1802,매칭테이블!$G:$J,2,0)*H1802</f>
        <v/>
      </c>
      <c r="L1802">
        <f>K1802-VLOOKUP($N1802,매칭테이블!$G:$J,3,0)*K1802</f>
        <v/>
      </c>
      <c r="M1802">
        <f>VLOOKUP($N1802,매칭테이블!$G:$J,4,0)*H1802</f>
        <v/>
      </c>
      <c r="N1802">
        <f>F1802&amp;E1802&amp;G1802&amp;I1802</f>
        <v/>
      </c>
    </row>
    <row r="1803" hidden="1" customFormat="1" s="133">
      <c r="B1803" s="150" t="n">
        <v>44055</v>
      </c>
      <c r="C1803" s="133">
        <f>TEXT(B1803,"aaa")</f>
        <v/>
      </c>
      <c r="D1803" s="133" t="inlineStr">
        <is>
          <t>네이버 GFA</t>
        </is>
      </c>
      <c r="E1803" s="133">
        <f>VLOOKUP(G1803,매칭테이블!D:E,2,0)</f>
        <v/>
      </c>
      <c r="G1803" s="130">
        <f>VLOOKUP(A1803,'카페24 매칭'!B:C,2,0)</f>
        <v/>
      </c>
      <c r="J1803" s="151" t="n">
        <v>29291.81818181818</v>
      </c>
      <c r="K1803">
        <f>VLOOKUP($N1803,매칭테이블!$G:$J,2,0)*H1803</f>
        <v/>
      </c>
      <c r="L1803">
        <f>K1803-VLOOKUP($N1803,매칭테이블!$G:$J,3,0)*K1803</f>
        <v/>
      </c>
      <c r="M1803">
        <f>VLOOKUP($N1803,매칭테이블!$G:$J,4,0)*H1803</f>
        <v/>
      </c>
      <c r="N1803">
        <f>F1803&amp;E1803&amp;G1803&amp;I1803</f>
        <v/>
      </c>
    </row>
    <row r="1804" hidden="1" customFormat="1" s="133">
      <c r="B1804" s="150" t="n">
        <v>44056</v>
      </c>
      <c r="C1804" s="133">
        <f>TEXT(B1804,"aaa")</f>
        <v/>
      </c>
      <c r="D1804" s="133" t="inlineStr">
        <is>
          <t>네이버 GFA</t>
        </is>
      </c>
      <c r="E1804" s="133">
        <f>VLOOKUP(G1804,매칭테이블!D:E,2,0)</f>
        <v/>
      </c>
      <c r="G1804" s="130">
        <f>VLOOKUP(A1804,'카페24 매칭'!B:C,2,0)</f>
        <v/>
      </c>
      <c r="J1804" s="151" t="n">
        <v>14801.81818181818</v>
      </c>
      <c r="K1804">
        <f>VLOOKUP($N1804,매칭테이블!$G:$J,2,0)*H1804</f>
        <v/>
      </c>
      <c r="L1804">
        <f>K1804-VLOOKUP($N1804,매칭테이블!$G:$J,3,0)*K1804</f>
        <v/>
      </c>
      <c r="M1804">
        <f>VLOOKUP($N1804,매칭테이블!$G:$J,4,0)*H1804</f>
        <v/>
      </c>
      <c r="N1804">
        <f>F1804&amp;E1804&amp;G1804&amp;I1804</f>
        <v/>
      </c>
    </row>
    <row r="1805" hidden="1" customFormat="1" s="133">
      <c r="B1805" s="150" t="n">
        <v>44053</v>
      </c>
      <c r="C1805" s="133">
        <f>TEXT(B1805,"aaa")</f>
        <v/>
      </c>
      <c r="D1805" s="133" t="inlineStr">
        <is>
          <t>네이버 GFA</t>
        </is>
      </c>
      <c r="E1805" s="133">
        <f>VLOOKUP(G1805,매칭테이블!D:E,2,0)</f>
        <v/>
      </c>
      <c r="G1805" s="130">
        <f>VLOOKUP(A1805,'카페24 매칭'!B:C,2,0)</f>
        <v/>
      </c>
      <c r="J1805" s="151" t="n">
        <v>356192.7272727272</v>
      </c>
      <c r="K1805">
        <f>VLOOKUP($N1805,매칭테이블!$G:$J,2,0)*H1805</f>
        <v/>
      </c>
      <c r="L1805">
        <f>K1805-VLOOKUP($N1805,매칭테이블!$G:$J,3,0)*K1805</f>
        <v/>
      </c>
      <c r="M1805">
        <f>VLOOKUP($N1805,매칭테이블!$G:$J,4,0)*H1805</f>
        <v/>
      </c>
      <c r="N1805">
        <f>F1805&amp;E1805&amp;G1805&amp;I1805</f>
        <v/>
      </c>
    </row>
    <row r="1806" hidden="1" customFormat="1" s="133">
      <c r="B1806" s="150" t="n">
        <v>44054</v>
      </c>
      <c r="C1806" s="133">
        <f>TEXT(B1806,"aaa")</f>
        <v/>
      </c>
      <c r="D1806" s="133" t="inlineStr">
        <is>
          <t>네이버 GFA</t>
        </is>
      </c>
      <c r="E1806" s="133">
        <f>VLOOKUP(G1806,매칭테이블!D:E,2,0)</f>
        <v/>
      </c>
      <c r="G1806" s="130">
        <f>VLOOKUP(A1806,'카페24 매칭'!B:C,2,0)</f>
        <v/>
      </c>
      <c r="J1806" s="151" t="n">
        <v>593463.6363636364</v>
      </c>
      <c r="K1806">
        <f>VLOOKUP($N1806,매칭테이블!$G:$J,2,0)*H1806</f>
        <v/>
      </c>
      <c r="L1806">
        <f>K1806-VLOOKUP($N1806,매칭테이블!$G:$J,3,0)*K1806</f>
        <v/>
      </c>
      <c r="M1806">
        <f>VLOOKUP($N1806,매칭테이블!$G:$J,4,0)*H1806</f>
        <v/>
      </c>
      <c r="N1806">
        <f>F1806&amp;E1806&amp;G1806&amp;I1806</f>
        <v/>
      </c>
    </row>
    <row r="1807" hidden="1" customFormat="1" s="133">
      <c r="B1807" s="150" t="n">
        <v>44055</v>
      </c>
      <c r="C1807" s="133">
        <f>TEXT(B1807,"aaa")</f>
        <v/>
      </c>
      <c r="D1807" s="133" t="inlineStr">
        <is>
          <t>네이버 GFA</t>
        </is>
      </c>
      <c r="E1807" s="133">
        <f>VLOOKUP(G1807,매칭테이블!D:E,2,0)</f>
        <v/>
      </c>
      <c r="G1807" s="130">
        <f>VLOOKUP(A1807,'카페24 매칭'!B:C,2,0)</f>
        <v/>
      </c>
      <c r="J1807" s="151" t="n">
        <v>297630.9090909091</v>
      </c>
      <c r="K1807">
        <f>VLOOKUP($N1807,매칭테이블!$G:$J,2,0)*H1807</f>
        <v/>
      </c>
      <c r="L1807">
        <f>K1807-VLOOKUP($N1807,매칭테이블!$G:$J,3,0)*K1807</f>
        <v/>
      </c>
      <c r="M1807">
        <f>VLOOKUP($N1807,매칭테이블!$G:$J,4,0)*H1807</f>
        <v/>
      </c>
      <c r="N1807">
        <f>F1807&amp;E1807&amp;G1807&amp;I1807</f>
        <v/>
      </c>
    </row>
    <row r="1808" hidden="1" customFormat="1" s="133">
      <c r="B1808" s="150" t="n">
        <v>44056</v>
      </c>
      <c r="C1808" s="133">
        <f>TEXT(B1808,"aaa")</f>
        <v/>
      </c>
      <c r="D1808" s="133" t="inlineStr">
        <is>
          <t>네이버 GFA</t>
        </is>
      </c>
      <c r="E1808" s="133">
        <f>VLOOKUP(G1808,매칭테이블!D:E,2,0)</f>
        <v/>
      </c>
      <c r="G1808" s="130">
        <f>VLOOKUP(A1808,'카페24 매칭'!B:C,2,0)</f>
        <v/>
      </c>
      <c r="J1808" s="151" t="n">
        <v>282929.0909090909</v>
      </c>
      <c r="K1808">
        <f>VLOOKUP($N1808,매칭테이블!$G:$J,2,0)*H1808</f>
        <v/>
      </c>
      <c r="L1808">
        <f>K1808-VLOOKUP($N1808,매칭테이블!$G:$J,3,0)*K1808</f>
        <v/>
      </c>
      <c r="M1808">
        <f>VLOOKUP($N1808,매칭테이블!$G:$J,4,0)*H1808</f>
        <v/>
      </c>
      <c r="N1808">
        <f>F1808&amp;E1808&amp;G1808&amp;I1808</f>
        <v/>
      </c>
    </row>
    <row r="1809" hidden="1" customFormat="1" s="133">
      <c r="B1809" s="150" t="n">
        <v>44053</v>
      </c>
      <c r="C1809" s="133">
        <f>TEXT(B1809,"aaa")</f>
        <v/>
      </c>
      <c r="D1809" s="133" t="inlineStr">
        <is>
          <t>네이버 쇼핑검색</t>
        </is>
      </c>
      <c r="E1809" s="133">
        <f>VLOOKUP(G1809,매칭테이블!D:E,2,0)</f>
        <v/>
      </c>
      <c r="G1809" s="130">
        <f>VLOOKUP(A1809,'카페24 매칭'!B:C,2,0)</f>
        <v/>
      </c>
      <c r="J1809" s="151" t="n">
        <v>67760</v>
      </c>
      <c r="K1809">
        <f>VLOOKUP($N1809,매칭테이블!$G:$J,2,0)*H1809</f>
        <v/>
      </c>
      <c r="L1809">
        <f>K1809-VLOOKUP($N1809,매칭테이블!$G:$J,3,0)*K1809</f>
        <v/>
      </c>
      <c r="M1809">
        <f>VLOOKUP($N1809,매칭테이블!$G:$J,4,0)*H1809</f>
        <v/>
      </c>
      <c r="N1809">
        <f>F1809&amp;E1809&amp;G1809&amp;I1809</f>
        <v/>
      </c>
    </row>
    <row r="1810" hidden="1" customFormat="1" s="133">
      <c r="B1810" s="150" t="n">
        <v>44054</v>
      </c>
      <c r="C1810" s="133">
        <f>TEXT(B1810,"aaa")</f>
        <v/>
      </c>
      <c r="D1810" s="133" t="inlineStr">
        <is>
          <t>네이버 쇼핑검색</t>
        </is>
      </c>
      <c r="E1810" s="133">
        <f>VLOOKUP(G1810,매칭테이블!D:E,2,0)</f>
        <v/>
      </c>
      <c r="G1810" s="130">
        <f>VLOOKUP(A1810,'카페24 매칭'!B:C,2,0)</f>
        <v/>
      </c>
      <c r="J1810" s="151" t="n">
        <v>68230</v>
      </c>
      <c r="K1810">
        <f>VLOOKUP($N1810,매칭테이블!$G:$J,2,0)*H1810</f>
        <v/>
      </c>
      <c r="L1810">
        <f>K1810-VLOOKUP($N1810,매칭테이블!$G:$J,3,0)*K1810</f>
        <v/>
      </c>
      <c r="M1810">
        <f>VLOOKUP($N1810,매칭테이블!$G:$J,4,0)*H1810</f>
        <v/>
      </c>
      <c r="N1810">
        <f>F1810&amp;E1810&amp;G1810&amp;I1810</f>
        <v/>
      </c>
    </row>
    <row r="1811" hidden="1" customFormat="1" s="133">
      <c r="B1811" s="150" t="n">
        <v>44055</v>
      </c>
      <c r="C1811" s="133">
        <f>TEXT(B1811,"aaa")</f>
        <v/>
      </c>
      <c r="D1811" s="133" t="inlineStr">
        <is>
          <t>네이버 쇼핑검색</t>
        </is>
      </c>
      <c r="E1811" s="133">
        <f>VLOOKUP(G1811,매칭테이블!D:E,2,0)</f>
        <v/>
      </c>
      <c r="G1811" s="130">
        <f>VLOOKUP(A1811,'카페24 매칭'!B:C,2,0)</f>
        <v/>
      </c>
      <c r="J1811" s="151" t="n">
        <v>56339.99999999999</v>
      </c>
      <c r="K1811">
        <f>VLOOKUP($N1811,매칭테이블!$G:$J,2,0)*H1811</f>
        <v/>
      </c>
      <c r="L1811">
        <f>K1811-VLOOKUP($N1811,매칭테이블!$G:$J,3,0)*K1811</f>
        <v/>
      </c>
      <c r="M1811">
        <f>VLOOKUP($N1811,매칭테이블!$G:$J,4,0)*H1811</f>
        <v/>
      </c>
      <c r="N1811">
        <f>F1811&amp;E1811&amp;G1811&amp;I1811</f>
        <v/>
      </c>
    </row>
    <row r="1812" hidden="1" customFormat="1" s="133">
      <c r="B1812" s="150" t="n">
        <v>44056</v>
      </c>
      <c r="C1812" s="133">
        <f>TEXT(B1812,"aaa")</f>
        <v/>
      </c>
      <c r="D1812" s="133" t="inlineStr">
        <is>
          <t>네이버 쇼핑검색</t>
        </is>
      </c>
      <c r="E1812" s="133">
        <f>VLOOKUP(G1812,매칭테이블!D:E,2,0)</f>
        <v/>
      </c>
      <c r="G1812" s="130">
        <f>VLOOKUP(A1812,'카페24 매칭'!B:C,2,0)</f>
        <v/>
      </c>
      <c r="J1812" s="151" t="n">
        <v>47289.99999999999</v>
      </c>
      <c r="K1812">
        <f>VLOOKUP($N1812,매칭테이블!$G:$J,2,0)*H1812</f>
        <v/>
      </c>
      <c r="L1812">
        <f>K1812-VLOOKUP($N1812,매칭테이블!$G:$J,3,0)*K1812</f>
        <v/>
      </c>
      <c r="M1812">
        <f>VLOOKUP($N1812,매칭테이블!$G:$J,4,0)*H1812</f>
        <v/>
      </c>
      <c r="N1812">
        <f>F1812&amp;E1812&amp;G1812&amp;I1812</f>
        <v/>
      </c>
    </row>
    <row r="1813" hidden="1" customFormat="1" s="133">
      <c r="B1813" s="150" t="n">
        <v>44053</v>
      </c>
      <c r="C1813" s="133">
        <f>TEXT(B1813,"aaa")</f>
        <v/>
      </c>
      <c r="D1813" s="133" t="inlineStr">
        <is>
          <t>네이버 브랜드검색</t>
        </is>
      </c>
      <c r="E1813" s="133">
        <f>VLOOKUP(G1813,매칭테이블!D:E,2,0)</f>
        <v/>
      </c>
      <c r="G1813" s="130">
        <f>VLOOKUP(A1813,'카페24 매칭'!B:C,2,0)</f>
        <v/>
      </c>
      <c r="J1813" s="151" t="n">
        <v>50000</v>
      </c>
      <c r="K1813">
        <f>VLOOKUP($N1813,매칭테이블!$G:$J,2,0)*H1813</f>
        <v/>
      </c>
      <c r="L1813">
        <f>K1813-VLOOKUP($N1813,매칭테이블!$G:$J,3,0)*K1813</f>
        <v/>
      </c>
      <c r="M1813">
        <f>VLOOKUP($N1813,매칭테이블!$G:$J,4,0)*H1813</f>
        <v/>
      </c>
      <c r="N1813">
        <f>F1813&amp;E1813&amp;G1813&amp;I1813</f>
        <v/>
      </c>
    </row>
    <row r="1814" hidden="1" customFormat="1" s="133">
      <c r="B1814" s="150" t="n">
        <v>44054</v>
      </c>
      <c r="C1814" s="133">
        <f>TEXT(B1814,"aaa")</f>
        <v/>
      </c>
      <c r="D1814" s="133" t="inlineStr">
        <is>
          <t>네이버 브랜드검색</t>
        </is>
      </c>
      <c r="E1814" s="133">
        <f>VLOOKUP(G1814,매칭테이블!D:E,2,0)</f>
        <v/>
      </c>
      <c r="G1814" s="130">
        <f>VLOOKUP(A1814,'카페24 매칭'!B:C,2,0)</f>
        <v/>
      </c>
      <c r="J1814" s="151" t="n">
        <v>50000</v>
      </c>
      <c r="K1814">
        <f>VLOOKUP($N1814,매칭테이블!$G:$J,2,0)*H1814</f>
        <v/>
      </c>
      <c r="L1814">
        <f>K1814-VLOOKUP($N1814,매칭테이블!$G:$J,3,0)*K1814</f>
        <v/>
      </c>
      <c r="M1814">
        <f>VLOOKUP($N1814,매칭테이블!$G:$J,4,0)*H1814</f>
        <v/>
      </c>
      <c r="N1814">
        <f>F1814&amp;E1814&amp;G1814&amp;I1814</f>
        <v/>
      </c>
    </row>
    <row r="1815" hidden="1" customFormat="1" s="133">
      <c r="B1815" s="150" t="n">
        <v>44055</v>
      </c>
      <c r="C1815" s="133">
        <f>TEXT(B1815,"aaa")</f>
        <v/>
      </c>
      <c r="D1815" s="133" t="inlineStr">
        <is>
          <t>네이버 브랜드검색</t>
        </is>
      </c>
      <c r="E1815" s="133">
        <f>VLOOKUP(G1815,매칭테이블!D:E,2,0)</f>
        <v/>
      </c>
      <c r="G1815" s="130">
        <f>VLOOKUP(A1815,'카페24 매칭'!B:C,2,0)</f>
        <v/>
      </c>
      <c r="J1815" s="151" t="n">
        <v>50000</v>
      </c>
      <c r="K1815">
        <f>VLOOKUP($N1815,매칭테이블!$G:$J,2,0)*H1815</f>
        <v/>
      </c>
      <c r="L1815">
        <f>K1815-VLOOKUP($N1815,매칭테이블!$G:$J,3,0)*K1815</f>
        <v/>
      </c>
      <c r="M1815">
        <f>VLOOKUP($N1815,매칭테이블!$G:$J,4,0)*H1815</f>
        <v/>
      </c>
      <c r="N1815">
        <f>F1815&amp;E1815&amp;G1815&amp;I1815</f>
        <v/>
      </c>
    </row>
    <row r="1816" hidden="1" customFormat="1" s="133">
      <c r="B1816" s="150" t="n">
        <v>44056</v>
      </c>
      <c r="C1816" s="133">
        <f>TEXT(B1816,"aaa")</f>
        <v/>
      </c>
      <c r="D1816" s="133" t="inlineStr">
        <is>
          <t>네이버 브랜드검색</t>
        </is>
      </c>
      <c r="E1816" s="133">
        <f>VLOOKUP(G1816,매칭테이블!D:E,2,0)</f>
        <v/>
      </c>
      <c r="G1816" s="130">
        <f>VLOOKUP(A1816,'카페24 매칭'!B:C,2,0)</f>
        <v/>
      </c>
      <c r="J1816" s="151" t="n">
        <v>50000</v>
      </c>
      <c r="K1816">
        <f>VLOOKUP($N1816,매칭테이블!$G:$J,2,0)*H1816</f>
        <v/>
      </c>
      <c r="L1816">
        <f>K1816-VLOOKUP($N1816,매칭테이블!$G:$J,3,0)*K1816</f>
        <v/>
      </c>
      <c r="M1816">
        <f>VLOOKUP($N1816,매칭테이블!$G:$J,4,0)*H1816</f>
        <v/>
      </c>
      <c r="N1816">
        <f>F1816&amp;E1816&amp;G1816&amp;I1816</f>
        <v/>
      </c>
    </row>
    <row r="1817" hidden="1" customFormat="1" s="133">
      <c r="B1817" s="150" t="n">
        <v>44053</v>
      </c>
      <c r="C1817" s="133">
        <f>TEXT(B1817,"aaa")</f>
        <v/>
      </c>
      <c r="D1817" s="133" t="inlineStr">
        <is>
          <t>유튜브 디스커버리(이미지)</t>
        </is>
      </c>
      <c r="E1817" s="133">
        <f>VLOOKUP(G1817,매칭테이블!D:E,2,0)</f>
        <v/>
      </c>
      <c r="G1817" s="130">
        <f>VLOOKUP(A1817,'카페24 매칭'!B:C,2,0)</f>
        <v/>
      </c>
      <c r="J1817" s="151" t="n">
        <v>327394</v>
      </c>
      <c r="K1817">
        <f>VLOOKUP($N1817,매칭테이블!$G:$J,2,0)*H1817</f>
        <v/>
      </c>
      <c r="L1817">
        <f>K1817-VLOOKUP($N1817,매칭테이블!$G:$J,3,0)*K1817</f>
        <v/>
      </c>
      <c r="M1817">
        <f>VLOOKUP($N1817,매칭테이블!$G:$J,4,0)*H1817</f>
        <v/>
      </c>
      <c r="N1817">
        <f>F1817&amp;E1817&amp;G1817&amp;I1817</f>
        <v/>
      </c>
    </row>
    <row r="1818" hidden="1" customFormat="1" s="133">
      <c r="B1818" s="150" t="n">
        <v>44054</v>
      </c>
      <c r="C1818" s="133">
        <f>TEXT(B1818,"aaa")</f>
        <v/>
      </c>
      <c r="D1818" s="133" t="inlineStr">
        <is>
          <t>유튜브 디스커버리(이미지)</t>
        </is>
      </c>
      <c r="E1818" s="133">
        <f>VLOOKUP(G1818,매칭테이블!D:E,2,0)</f>
        <v/>
      </c>
      <c r="G1818" s="130">
        <f>VLOOKUP(A1818,'카페24 매칭'!B:C,2,0)</f>
        <v/>
      </c>
      <c r="J1818" s="151" t="n">
        <v>130650</v>
      </c>
      <c r="K1818">
        <f>VLOOKUP($N1818,매칭테이블!$G:$J,2,0)*H1818</f>
        <v/>
      </c>
      <c r="L1818">
        <f>K1818-VLOOKUP($N1818,매칭테이블!$G:$J,3,0)*K1818</f>
        <v/>
      </c>
      <c r="M1818">
        <f>VLOOKUP($N1818,매칭테이블!$G:$J,4,0)*H1818</f>
        <v/>
      </c>
      <c r="N1818">
        <f>F1818&amp;E1818&amp;G1818&amp;I1818</f>
        <v/>
      </c>
    </row>
    <row r="1819" hidden="1" customFormat="1" s="133">
      <c r="B1819" s="150" t="n">
        <v>44055</v>
      </c>
      <c r="C1819" s="133">
        <f>TEXT(B1819,"aaa")</f>
        <v/>
      </c>
      <c r="D1819" s="133" t="inlineStr">
        <is>
          <t>유튜브 디스커버리(이미지)</t>
        </is>
      </c>
      <c r="E1819" s="133">
        <f>VLOOKUP(G1819,매칭테이블!D:E,2,0)</f>
        <v/>
      </c>
      <c r="G1819" s="130">
        <f>VLOOKUP(A1819,'카페24 매칭'!B:C,2,0)</f>
        <v/>
      </c>
      <c r="J1819" s="151" t="n">
        <v>282379</v>
      </c>
      <c r="K1819">
        <f>VLOOKUP($N1819,매칭테이블!$G:$J,2,0)*H1819</f>
        <v/>
      </c>
      <c r="L1819">
        <f>K1819-VLOOKUP($N1819,매칭테이블!$G:$J,3,0)*K1819</f>
        <v/>
      </c>
      <c r="M1819">
        <f>VLOOKUP($N1819,매칭테이블!$G:$J,4,0)*H1819</f>
        <v/>
      </c>
      <c r="N1819">
        <f>F1819&amp;E1819&amp;G1819&amp;I1819</f>
        <v/>
      </c>
    </row>
    <row r="1820" hidden="1" customFormat="1" s="133">
      <c r="B1820" s="150" t="n">
        <v>44056</v>
      </c>
      <c r="C1820" s="133">
        <f>TEXT(B1820,"aaa")</f>
        <v/>
      </c>
      <c r="D1820" s="133" t="inlineStr">
        <is>
          <t>유튜브 디스커버리(이미지)</t>
        </is>
      </c>
      <c r="E1820" s="133">
        <f>VLOOKUP(G1820,매칭테이블!D:E,2,0)</f>
        <v/>
      </c>
      <c r="G1820" s="130">
        <f>VLOOKUP(A1820,'카페24 매칭'!B:C,2,0)</f>
        <v/>
      </c>
      <c r="J1820" s="151" t="n">
        <v>203662</v>
      </c>
      <c r="K1820">
        <f>VLOOKUP($N1820,매칭테이블!$G:$J,2,0)*H1820</f>
        <v/>
      </c>
      <c r="L1820">
        <f>K1820-VLOOKUP($N1820,매칭테이블!$G:$J,3,0)*K1820</f>
        <v/>
      </c>
      <c r="M1820">
        <f>VLOOKUP($N1820,매칭테이블!$G:$J,4,0)*H1820</f>
        <v/>
      </c>
      <c r="N1820">
        <f>F1820&amp;E1820&amp;G1820&amp;I1820</f>
        <v/>
      </c>
    </row>
    <row r="1821" hidden="1" customFormat="1" s="133">
      <c r="B1821" s="150" t="n">
        <v>44055</v>
      </c>
      <c r="C1821" s="133">
        <f>TEXT(B1821,"aaa")</f>
        <v/>
      </c>
      <c r="D1821" s="133" t="inlineStr">
        <is>
          <t>문자대표</t>
        </is>
      </c>
      <c r="E1821" s="133">
        <f>VLOOKUP(G1821,매칭테이블!D:E,2,0)</f>
        <v/>
      </c>
      <c r="G1821" s="130">
        <f>VLOOKUP(A1821,'카페24 매칭'!B:C,2,0)</f>
        <v/>
      </c>
      <c r="J1821" s="151" t="n">
        <v>630</v>
      </c>
      <c r="K1821">
        <f>VLOOKUP($N1821,매칭테이블!$G:$J,2,0)*H1821</f>
        <v/>
      </c>
      <c r="L1821">
        <f>K1821-VLOOKUP($N1821,매칭테이블!$G:$J,3,0)*K1821</f>
        <v/>
      </c>
      <c r="M1821">
        <f>VLOOKUP($N1821,매칭테이블!$G:$J,4,0)*H1821</f>
        <v/>
      </c>
      <c r="N1821">
        <f>F1821&amp;E1821&amp;G1821&amp;I1821</f>
        <v/>
      </c>
    </row>
    <row r="1822" hidden="1" customFormat="1" s="133">
      <c r="B1822" s="150" t="n">
        <v>44057</v>
      </c>
      <c r="C1822" s="133">
        <f>TEXT(B1822,"aaa")</f>
        <v/>
      </c>
      <c r="D1822" s="133" t="inlineStr">
        <is>
          <t>페이스북/인스타그램</t>
        </is>
      </c>
      <c r="E1822" s="133">
        <f>VLOOKUP(G1822,매칭테이블!D:E,2,0)</f>
        <v/>
      </c>
      <c r="G1822" s="130">
        <f>VLOOKUP(A1822,'카페24 매칭'!B:C,2,0)</f>
        <v/>
      </c>
      <c r="J1822" s="151" t="n">
        <v>163267</v>
      </c>
      <c r="K1822">
        <f>VLOOKUP($N1822,매칭테이블!$G:$J,2,0)*H1822</f>
        <v/>
      </c>
      <c r="L1822">
        <f>K1822-VLOOKUP($N1822,매칭테이블!$G:$J,3,0)*K1822</f>
        <v/>
      </c>
      <c r="M1822">
        <f>VLOOKUP($N1822,매칭테이블!$G:$J,4,0)*H1822</f>
        <v/>
      </c>
      <c r="N1822">
        <f>F1822&amp;E1822&amp;G1822&amp;I1822</f>
        <v/>
      </c>
    </row>
    <row r="1823" hidden="1" customFormat="1" s="133">
      <c r="B1823" s="150" t="n">
        <v>44057</v>
      </c>
      <c r="C1823" s="133">
        <f>TEXT(B1823,"aaa")</f>
        <v/>
      </c>
      <c r="D1823" s="133" t="inlineStr">
        <is>
          <t>페이스북/인스타그램</t>
        </is>
      </c>
      <c r="E1823" s="133">
        <f>VLOOKUP(G1823,매칭테이블!D:E,2,0)</f>
        <v/>
      </c>
      <c r="G1823" s="130">
        <f>VLOOKUP(A1823,'카페24 매칭'!B:C,2,0)</f>
        <v/>
      </c>
      <c r="J1823" s="151" t="n">
        <v>263148</v>
      </c>
      <c r="K1823">
        <f>VLOOKUP($N1823,매칭테이블!$G:$J,2,0)*H1823</f>
        <v/>
      </c>
      <c r="L1823">
        <f>K1823-VLOOKUP($N1823,매칭테이블!$G:$J,3,0)*K1823</f>
        <v/>
      </c>
      <c r="M1823">
        <f>VLOOKUP($N1823,매칭테이블!$G:$J,4,0)*H1823</f>
        <v/>
      </c>
      <c r="N1823">
        <f>F1823&amp;E1823&amp;G1823&amp;I1823</f>
        <v/>
      </c>
    </row>
    <row r="1824" hidden="1" customFormat="1" s="133">
      <c r="B1824" s="150" t="n">
        <v>44057</v>
      </c>
      <c r="C1824" s="133">
        <f>TEXT(B1824,"aaa")</f>
        <v/>
      </c>
      <c r="D1824" s="133" t="inlineStr">
        <is>
          <t>네이버 GFA</t>
        </is>
      </c>
      <c r="E1824" s="133">
        <f>VLOOKUP(G1824,매칭테이블!D:E,2,0)</f>
        <v/>
      </c>
      <c r="G1824" s="130">
        <f>VLOOKUP(A1824,'카페24 매칭'!B:C,2,0)</f>
        <v/>
      </c>
      <c r="J1824" s="151" t="n">
        <v>16087.27272727273</v>
      </c>
      <c r="K1824">
        <f>VLOOKUP($N1824,매칭테이블!$G:$J,2,0)*H1824</f>
        <v/>
      </c>
      <c r="L1824">
        <f>K1824-VLOOKUP($N1824,매칭테이블!$G:$J,3,0)*K1824</f>
        <v/>
      </c>
      <c r="M1824">
        <f>VLOOKUP($N1824,매칭테이블!$G:$J,4,0)*H1824</f>
        <v/>
      </c>
      <c r="N1824">
        <f>F1824&amp;E1824&amp;G1824&amp;I1824</f>
        <v/>
      </c>
    </row>
    <row r="1825" hidden="1" customFormat="1" s="133">
      <c r="B1825" s="150" t="n">
        <v>44057</v>
      </c>
      <c r="C1825" s="133">
        <f>TEXT(B1825,"aaa")</f>
        <v/>
      </c>
      <c r="D1825" s="133" t="inlineStr">
        <is>
          <t>네이버 GFA</t>
        </is>
      </c>
      <c r="E1825" s="133">
        <f>VLOOKUP(G1825,매칭테이블!D:E,2,0)</f>
        <v/>
      </c>
      <c r="G1825" s="130">
        <f>VLOOKUP(A1825,'카페24 매칭'!B:C,2,0)</f>
        <v/>
      </c>
      <c r="J1825" s="151" t="n">
        <v>188749.0909090909</v>
      </c>
      <c r="K1825">
        <f>VLOOKUP($N1825,매칭테이블!$G:$J,2,0)*H1825</f>
        <v/>
      </c>
      <c r="L1825">
        <f>K1825-VLOOKUP($N1825,매칭테이블!$G:$J,3,0)*K1825</f>
        <v/>
      </c>
      <c r="M1825">
        <f>VLOOKUP($N1825,매칭테이블!$G:$J,4,0)*H1825</f>
        <v/>
      </c>
      <c r="N1825">
        <f>F1825&amp;E1825&amp;G1825&amp;I1825</f>
        <v/>
      </c>
    </row>
    <row r="1826" hidden="1" customFormat="1" s="133">
      <c r="B1826" s="150" t="n">
        <v>44058</v>
      </c>
      <c r="C1826" s="133">
        <f>TEXT(B1826,"aaa")</f>
        <v/>
      </c>
      <c r="D1826" s="133" t="inlineStr">
        <is>
          <t>네이버 쇼핑검색</t>
        </is>
      </c>
      <c r="E1826" s="133">
        <f>VLOOKUP(G1826,매칭테이블!D:E,2,0)</f>
        <v/>
      </c>
      <c r="G1826" s="130">
        <f>VLOOKUP(A1826,'카페24 매칭'!B:C,2,0)</f>
        <v/>
      </c>
      <c r="J1826" s="151" t="n">
        <v>48139.99999999999</v>
      </c>
      <c r="K1826">
        <f>VLOOKUP($N1826,매칭테이블!$G:$J,2,0)*H1826</f>
        <v/>
      </c>
      <c r="L1826">
        <f>K1826-VLOOKUP($N1826,매칭테이블!$G:$J,3,0)*K1826</f>
        <v/>
      </c>
      <c r="M1826">
        <f>VLOOKUP($N1826,매칭테이블!$G:$J,4,0)*H1826</f>
        <v/>
      </c>
      <c r="N1826">
        <f>F1826&amp;E1826&amp;G1826&amp;I1826</f>
        <v/>
      </c>
    </row>
    <row r="1827" hidden="1" customFormat="1" s="133">
      <c r="B1827" s="150" t="n">
        <v>44059</v>
      </c>
      <c r="C1827" s="133">
        <f>TEXT(B1827,"aaa")</f>
        <v/>
      </c>
      <c r="D1827" s="133" t="inlineStr">
        <is>
          <t>네이버 쇼핑검색</t>
        </is>
      </c>
      <c r="E1827" s="133">
        <f>VLOOKUP(G1827,매칭테이블!D:E,2,0)</f>
        <v/>
      </c>
      <c r="G1827" s="130">
        <f>VLOOKUP(A1827,'카페24 매칭'!B:C,2,0)</f>
        <v/>
      </c>
      <c r="J1827" s="151" t="n">
        <v>34710</v>
      </c>
      <c r="K1827">
        <f>VLOOKUP($N1827,매칭테이블!$G:$J,2,0)*H1827</f>
        <v/>
      </c>
      <c r="L1827">
        <f>K1827-VLOOKUP($N1827,매칭테이블!$G:$J,3,0)*K1827</f>
        <v/>
      </c>
      <c r="M1827">
        <f>VLOOKUP($N1827,매칭테이블!$G:$J,4,0)*H1827</f>
        <v/>
      </c>
      <c r="N1827">
        <f>F1827&amp;E1827&amp;G1827&amp;I1827</f>
        <v/>
      </c>
    </row>
    <row r="1828" hidden="1" customFormat="1" s="133">
      <c r="B1828" s="150" t="n">
        <v>44060</v>
      </c>
      <c r="C1828" s="133">
        <f>TEXT(B1828,"aaa")</f>
        <v/>
      </c>
      <c r="D1828" s="133" t="inlineStr">
        <is>
          <t>네이버 쇼핑검색</t>
        </is>
      </c>
      <c r="E1828" s="133">
        <f>VLOOKUP(G1828,매칭테이블!D:E,2,0)</f>
        <v/>
      </c>
      <c r="G1828" s="130">
        <f>VLOOKUP(A1828,'카페24 매칭'!B:C,2,0)</f>
        <v/>
      </c>
      <c r="J1828" s="151" t="n">
        <v>47189.99999999999</v>
      </c>
      <c r="K1828">
        <f>VLOOKUP($N1828,매칭테이블!$G:$J,2,0)*H1828</f>
        <v/>
      </c>
      <c r="L1828">
        <f>K1828-VLOOKUP($N1828,매칭테이블!$G:$J,3,0)*K1828</f>
        <v/>
      </c>
      <c r="M1828">
        <f>VLOOKUP($N1828,매칭테이블!$G:$J,4,0)*H1828</f>
        <v/>
      </c>
      <c r="N1828">
        <f>F1828&amp;E1828&amp;G1828&amp;I1828</f>
        <v/>
      </c>
    </row>
    <row r="1829" hidden="1" customFormat="1" s="133">
      <c r="B1829" s="150" t="n">
        <v>44061</v>
      </c>
      <c r="C1829" s="133">
        <f>TEXT(B1829,"aaa")</f>
        <v/>
      </c>
      <c r="D1829" s="133" t="inlineStr">
        <is>
          <t>네이버 쇼핑검색</t>
        </is>
      </c>
      <c r="E1829" s="133">
        <f>VLOOKUP(G1829,매칭테이블!D:E,2,0)</f>
        <v/>
      </c>
      <c r="G1829" s="130">
        <f>VLOOKUP(A1829,'카페24 매칭'!B:C,2,0)</f>
        <v/>
      </c>
      <c r="J1829" s="151" t="n">
        <v>46689.99999999999</v>
      </c>
      <c r="K1829">
        <f>VLOOKUP($N1829,매칭테이블!$G:$J,2,0)*H1829</f>
        <v/>
      </c>
      <c r="L1829">
        <f>K1829-VLOOKUP($N1829,매칭테이블!$G:$J,3,0)*K1829</f>
        <v/>
      </c>
      <c r="M1829">
        <f>VLOOKUP($N1829,매칭테이블!$G:$J,4,0)*H1829</f>
        <v/>
      </c>
      <c r="N1829">
        <f>F1829&amp;E1829&amp;G1829&amp;I1829</f>
        <v/>
      </c>
    </row>
    <row r="1830" hidden="1" customFormat="1" s="133">
      <c r="B1830" s="150" t="n">
        <v>44062</v>
      </c>
      <c r="C1830" s="133">
        <f>TEXT(B1830,"aaa")</f>
        <v/>
      </c>
      <c r="D1830" s="133" t="inlineStr">
        <is>
          <t>네이버 쇼핑검색</t>
        </is>
      </c>
      <c r="E1830" s="133">
        <f>VLOOKUP(G1830,매칭테이블!D:E,2,0)</f>
        <v/>
      </c>
      <c r="G1830" s="130">
        <f>VLOOKUP(A1830,'카페24 매칭'!B:C,2,0)</f>
        <v/>
      </c>
      <c r="J1830" s="151" t="n">
        <v>54669.99999999999</v>
      </c>
      <c r="K1830">
        <f>VLOOKUP($N1830,매칭테이블!$G:$J,2,0)*H1830</f>
        <v/>
      </c>
      <c r="L1830">
        <f>K1830-VLOOKUP($N1830,매칭테이블!$G:$J,3,0)*K1830</f>
        <v/>
      </c>
      <c r="M1830">
        <f>VLOOKUP($N1830,매칭테이블!$G:$J,4,0)*H1830</f>
        <v/>
      </c>
      <c r="N1830">
        <f>F1830&amp;E1830&amp;G1830&amp;I1830</f>
        <v/>
      </c>
    </row>
    <row r="1831" hidden="1" customFormat="1" s="133">
      <c r="B1831" s="150" t="n">
        <v>44063</v>
      </c>
      <c r="C1831" s="133">
        <f>TEXT(B1831,"aaa")</f>
        <v/>
      </c>
      <c r="D1831" s="133" t="inlineStr">
        <is>
          <t>네이버 쇼핑검색</t>
        </is>
      </c>
      <c r="E1831" s="133">
        <f>VLOOKUP(G1831,매칭테이블!D:E,2,0)</f>
        <v/>
      </c>
      <c r="G1831" s="130">
        <f>VLOOKUP(A1831,'카페24 매칭'!B:C,2,0)</f>
        <v/>
      </c>
      <c r="J1831" s="151" t="n">
        <v>39540</v>
      </c>
      <c r="K1831">
        <f>VLOOKUP($N1831,매칭테이블!$G:$J,2,0)*H1831</f>
        <v/>
      </c>
      <c r="L1831">
        <f>K1831-VLOOKUP($N1831,매칭테이블!$G:$J,3,0)*K1831</f>
        <v/>
      </c>
      <c r="M1831">
        <f>VLOOKUP($N1831,매칭테이블!$G:$J,4,0)*H1831</f>
        <v/>
      </c>
      <c r="N1831">
        <f>F1831&amp;E1831&amp;G1831&amp;I1831</f>
        <v/>
      </c>
    </row>
    <row r="1832" hidden="1" customFormat="1" s="133">
      <c r="B1832" s="150" t="n">
        <v>44057</v>
      </c>
      <c r="C1832" s="133">
        <f>TEXT(B1832,"aaa")</f>
        <v/>
      </c>
      <c r="D1832" s="133" t="inlineStr">
        <is>
          <t>네이버 브랜드검색</t>
        </is>
      </c>
      <c r="E1832" s="133">
        <f>VLOOKUP(G1832,매칭테이블!D:E,2,0)</f>
        <v/>
      </c>
      <c r="G1832" s="130">
        <f>VLOOKUP(A1832,'카페24 매칭'!B:C,2,0)</f>
        <v/>
      </c>
      <c r="J1832" s="151" t="n">
        <v>50000</v>
      </c>
      <c r="K1832">
        <f>VLOOKUP($N1832,매칭테이블!$G:$J,2,0)*H1832</f>
        <v/>
      </c>
      <c r="L1832">
        <f>K1832-VLOOKUP($N1832,매칭테이블!$G:$J,3,0)*K1832</f>
        <v/>
      </c>
      <c r="M1832">
        <f>VLOOKUP($N1832,매칭테이블!$G:$J,4,0)*H1832</f>
        <v/>
      </c>
      <c r="N1832">
        <f>F1832&amp;E1832&amp;G1832&amp;I1832</f>
        <v/>
      </c>
    </row>
    <row r="1833" hidden="1" customFormat="1" s="133">
      <c r="B1833" s="150" t="n">
        <v>44058</v>
      </c>
      <c r="C1833" s="133">
        <f>TEXT(B1833,"aaa")</f>
        <v/>
      </c>
      <c r="D1833" s="133" t="inlineStr">
        <is>
          <t>네이버 브랜드검색</t>
        </is>
      </c>
      <c r="E1833" s="133">
        <f>VLOOKUP(G1833,매칭테이블!D:E,2,0)</f>
        <v/>
      </c>
      <c r="G1833" s="130">
        <f>VLOOKUP(A1833,'카페24 매칭'!B:C,2,0)</f>
        <v/>
      </c>
      <c r="J1833" s="151" t="n">
        <v>50000</v>
      </c>
      <c r="K1833">
        <f>VLOOKUP($N1833,매칭테이블!$G:$J,2,0)*H1833</f>
        <v/>
      </c>
      <c r="L1833">
        <f>K1833-VLOOKUP($N1833,매칭테이블!$G:$J,3,0)*K1833</f>
        <v/>
      </c>
      <c r="M1833">
        <f>VLOOKUP($N1833,매칭테이블!$G:$J,4,0)*H1833</f>
        <v/>
      </c>
      <c r="N1833">
        <f>F1833&amp;E1833&amp;G1833&amp;I1833</f>
        <v/>
      </c>
    </row>
    <row r="1834" hidden="1" customFormat="1" s="133">
      <c r="B1834" s="150" t="n">
        <v>44059</v>
      </c>
      <c r="C1834" s="133">
        <f>TEXT(B1834,"aaa")</f>
        <v/>
      </c>
      <c r="D1834" s="133" t="inlineStr">
        <is>
          <t>네이버 브랜드검색</t>
        </is>
      </c>
      <c r="E1834" s="133">
        <f>VLOOKUP(G1834,매칭테이블!D:E,2,0)</f>
        <v/>
      </c>
      <c r="G1834" s="130">
        <f>VLOOKUP(A1834,'카페24 매칭'!B:C,2,0)</f>
        <v/>
      </c>
      <c r="J1834" s="151" t="n">
        <v>50000</v>
      </c>
      <c r="K1834">
        <f>VLOOKUP($N1834,매칭테이블!$G:$J,2,0)*H1834</f>
        <v/>
      </c>
      <c r="L1834">
        <f>K1834-VLOOKUP($N1834,매칭테이블!$G:$J,3,0)*K1834</f>
        <v/>
      </c>
      <c r="M1834">
        <f>VLOOKUP($N1834,매칭테이블!$G:$J,4,0)*H1834</f>
        <v/>
      </c>
      <c r="N1834">
        <f>F1834&amp;E1834&amp;G1834&amp;I1834</f>
        <v/>
      </c>
    </row>
    <row r="1835" hidden="1" customFormat="1" s="133">
      <c r="B1835" s="150" t="n">
        <v>44060</v>
      </c>
      <c r="C1835" s="133">
        <f>TEXT(B1835,"aaa")</f>
        <v/>
      </c>
      <c r="D1835" s="133" t="inlineStr">
        <is>
          <t>네이버 브랜드검색</t>
        </is>
      </c>
      <c r="E1835" s="133">
        <f>VLOOKUP(G1835,매칭테이블!D:E,2,0)</f>
        <v/>
      </c>
      <c r="G1835" s="130">
        <f>VLOOKUP(A1835,'카페24 매칭'!B:C,2,0)</f>
        <v/>
      </c>
      <c r="J1835" s="151" t="n">
        <v>50000</v>
      </c>
      <c r="K1835">
        <f>VLOOKUP($N1835,매칭테이블!$G:$J,2,0)*H1835</f>
        <v/>
      </c>
      <c r="L1835">
        <f>K1835-VLOOKUP($N1835,매칭테이블!$G:$J,3,0)*K1835</f>
        <v/>
      </c>
      <c r="M1835">
        <f>VLOOKUP($N1835,매칭테이블!$G:$J,4,0)*H1835</f>
        <v/>
      </c>
      <c r="N1835">
        <f>F1835&amp;E1835&amp;G1835&amp;I1835</f>
        <v/>
      </c>
    </row>
    <row r="1836" hidden="1" customFormat="1" s="133">
      <c r="B1836" s="150" t="n">
        <v>44061</v>
      </c>
      <c r="C1836" s="133">
        <f>TEXT(B1836,"aaa")</f>
        <v/>
      </c>
      <c r="D1836" s="133" t="inlineStr">
        <is>
          <t>네이버 브랜드검색</t>
        </is>
      </c>
      <c r="E1836" s="133">
        <f>VLOOKUP(G1836,매칭테이블!D:E,2,0)</f>
        <v/>
      </c>
      <c r="G1836" s="130">
        <f>VLOOKUP(A1836,'카페24 매칭'!B:C,2,0)</f>
        <v/>
      </c>
      <c r="J1836" s="151" t="n">
        <v>50000</v>
      </c>
      <c r="K1836">
        <f>VLOOKUP($N1836,매칭테이블!$G:$J,2,0)*H1836</f>
        <v/>
      </c>
      <c r="L1836">
        <f>K1836-VLOOKUP($N1836,매칭테이블!$G:$J,3,0)*K1836</f>
        <v/>
      </c>
      <c r="M1836">
        <f>VLOOKUP($N1836,매칭테이블!$G:$J,4,0)*H1836</f>
        <v/>
      </c>
      <c r="N1836">
        <f>F1836&amp;E1836&amp;G1836&amp;I1836</f>
        <v/>
      </c>
    </row>
    <row r="1837" hidden="1" customFormat="1" s="133">
      <c r="B1837" s="150" t="n">
        <v>44062</v>
      </c>
      <c r="C1837" s="133">
        <f>TEXT(B1837,"aaa")</f>
        <v/>
      </c>
      <c r="D1837" s="133" t="inlineStr">
        <is>
          <t>네이버 브랜드검색</t>
        </is>
      </c>
      <c r="E1837" s="133">
        <f>VLOOKUP(G1837,매칭테이블!D:E,2,0)</f>
        <v/>
      </c>
      <c r="G1837" s="130">
        <f>VLOOKUP(A1837,'카페24 매칭'!B:C,2,0)</f>
        <v/>
      </c>
      <c r="J1837" s="151" t="n">
        <v>50000</v>
      </c>
      <c r="K1837">
        <f>VLOOKUP($N1837,매칭테이블!$G:$J,2,0)*H1837</f>
        <v/>
      </c>
      <c r="L1837">
        <f>K1837-VLOOKUP($N1837,매칭테이블!$G:$J,3,0)*K1837</f>
        <v/>
      </c>
      <c r="M1837">
        <f>VLOOKUP($N1837,매칭테이블!$G:$J,4,0)*H1837</f>
        <v/>
      </c>
      <c r="N1837">
        <f>F1837&amp;E1837&amp;G1837&amp;I1837</f>
        <v/>
      </c>
    </row>
    <row r="1838" hidden="1" customFormat="1" s="133">
      <c r="B1838" s="150" t="n">
        <v>44063</v>
      </c>
      <c r="C1838" s="133">
        <f>TEXT(B1838,"aaa")</f>
        <v/>
      </c>
      <c r="D1838" s="133" t="inlineStr">
        <is>
          <t>네이버 브랜드검색</t>
        </is>
      </c>
      <c r="E1838" s="133">
        <f>VLOOKUP(G1838,매칭테이블!D:E,2,0)</f>
        <v/>
      </c>
      <c r="G1838" s="130">
        <f>VLOOKUP(A1838,'카페24 매칭'!B:C,2,0)</f>
        <v/>
      </c>
      <c r="J1838" s="151" t="n">
        <v>50000</v>
      </c>
      <c r="K1838">
        <f>VLOOKUP($N1838,매칭테이블!$G:$J,2,0)*H1838</f>
        <v/>
      </c>
      <c r="L1838">
        <f>K1838-VLOOKUP($N1838,매칭테이블!$G:$J,3,0)*K1838</f>
        <v/>
      </c>
      <c r="M1838">
        <f>VLOOKUP($N1838,매칭테이블!$G:$J,4,0)*H1838</f>
        <v/>
      </c>
      <c r="N1838">
        <f>F1838&amp;E1838&amp;G1838&amp;I1838</f>
        <v/>
      </c>
    </row>
    <row r="1839" hidden="1" customFormat="1" s="133">
      <c r="B1839" s="150" t="n">
        <v>44057</v>
      </c>
      <c r="C1839" s="133">
        <f>TEXT(B1839,"aaa")</f>
        <v/>
      </c>
      <c r="D1839" s="133" t="inlineStr">
        <is>
          <t>유튜브 디스커버리(이미지)</t>
        </is>
      </c>
      <c r="E1839" s="133">
        <f>VLOOKUP(G1839,매칭테이블!D:E,2,0)</f>
        <v/>
      </c>
      <c r="G1839" s="130">
        <f>VLOOKUP(A1839,'카페24 매칭'!B:C,2,0)</f>
        <v/>
      </c>
      <c r="J1839" s="151" t="n">
        <v>44919</v>
      </c>
      <c r="K1839">
        <f>VLOOKUP($N1839,매칭테이블!$G:$J,2,0)*H1839</f>
        <v/>
      </c>
      <c r="L1839">
        <f>K1839-VLOOKUP($N1839,매칭테이블!$G:$J,3,0)*K1839</f>
        <v/>
      </c>
      <c r="M1839">
        <f>VLOOKUP($N1839,매칭테이블!$G:$J,4,0)*H1839</f>
        <v/>
      </c>
      <c r="N1839">
        <f>F1839&amp;E1839&amp;G1839&amp;I1839</f>
        <v/>
      </c>
    </row>
    <row r="1840" hidden="1" customFormat="1" s="133">
      <c r="B1840" s="150" t="n">
        <v>44062</v>
      </c>
      <c r="C1840" s="133">
        <f>TEXT(B1840,"aaa")</f>
        <v/>
      </c>
      <c r="D1840" s="133" t="inlineStr">
        <is>
          <t>카카오톡 메시지</t>
        </is>
      </c>
      <c r="E1840" s="133">
        <f>VLOOKUP(G1840,매칭테이블!D:E,2,0)</f>
        <v/>
      </c>
      <c r="G1840" s="130">
        <f>VLOOKUP(A1840,'카페24 매칭'!B:C,2,0)</f>
        <v/>
      </c>
      <c r="J1840" s="151" t="n">
        <v>5478</v>
      </c>
      <c r="K1840">
        <f>VLOOKUP($N1840,매칭테이블!$G:$J,2,0)*H1840</f>
        <v/>
      </c>
      <c r="L1840">
        <f>K1840-VLOOKUP($N1840,매칭테이블!$G:$J,3,0)*K1840</f>
        <v/>
      </c>
      <c r="M1840">
        <f>VLOOKUP($N1840,매칭테이블!$G:$J,4,0)*H1840</f>
        <v/>
      </c>
      <c r="N1840">
        <f>F1840&amp;E1840&amp;G1840&amp;I1840</f>
        <v/>
      </c>
    </row>
    <row r="1841" hidden="1" customFormat="1" s="133">
      <c r="B1841" s="150" t="n">
        <v>44062</v>
      </c>
      <c r="C1841" s="133">
        <f>TEXT(B1841,"aaa")</f>
        <v/>
      </c>
      <c r="D1841" s="133" t="inlineStr">
        <is>
          <t>문자대표</t>
        </is>
      </c>
      <c r="E1841" s="133">
        <f>VLOOKUP(G1841,매칭테이블!D:E,2,0)</f>
        <v/>
      </c>
      <c r="G1841" s="130">
        <f>VLOOKUP(A1841,'카페24 매칭'!B:C,2,0)</f>
        <v/>
      </c>
      <c r="J1841" s="151" t="n">
        <v>8070</v>
      </c>
      <c r="K1841">
        <f>VLOOKUP($N1841,매칭테이블!$G:$J,2,0)*H1841</f>
        <v/>
      </c>
      <c r="L1841">
        <f>K1841-VLOOKUP($N1841,매칭테이블!$G:$J,3,0)*K1841</f>
        <v/>
      </c>
      <c r="M1841">
        <f>VLOOKUP($N1841,매칭테이블!$G:$J,4,0)*H1841</f>
        <v/>
      </c>
      <c r="N1841">
        <f>F1841&amp;E1841&amp;G1841&amp;I1841</f>
        <v/>
      </c>
    </row>
    <row r="1842" hidden="1" customFormat="1" s="133">
      <c r="B1842" s="150" t="n">
        <v>44066</v>
      </c>
      <c r="C1842" s="133">
        <f>TEXT(B1842,"aaa")</f>
        <v/>
      </c>
      <c r="D1842" s="133" t="inlineStr">
        <is>
          <t>페이스북/인스타그램</t>
        </is>
      </c>
      <c r="E1842" s="133">
        <f>VLOOKUP(G1842,매칭테이블!D:E,2,0)</f>
        <v/>
      </c>
      <c r="G1842" s="130">
        <f>VLOOKUP(A1842,'카페24 매칭'!B:C,2,0)</f>
        <v/>
      </c>
      <c r="J1842" s="151" t="n">
        <v>150097</v>
      </c>
      <c r="K1842">
        <f>VLOOKUP($N1842,매칭테이블!$G:$J,2,0)*H1842</f>
        <v/>
      </c>
      <c r="L1842">
        <f>K1842-VLOOKUP($N1842,매칭테이블!$G:$J,3,0)*K1842</f>
        <v/>
      </c>
      <c r="M1842">
        <f>VLOOKUP($N1842,매칭테이블!$G:$J,4,0)*H1842</f>
        <v/>
      </c>
      <c r="N1842">
        <f>F1842&amp;E1842&amp;G1842&amp;I1842</f>
        <v/>
      </c>
    </row>
    <row r="1843" hidden="1" customFormat="1" s="133">
      <c r="B1843" s="150" t="n">
        <v>44067</v>
      </c>
      <c r="C1843" s="133">
        <f>TEXT(B1843,"aaa")</f>
        <v/>
      </c>
      <c r="D1843" s="133" t="inlineStr">
        <is>
          <t>페이스북/인스타그램</t>
        </is>
      </c>
      <c r="E1843" s="133">
        <f>VLOOKUP(G1843,매칭테이블!D:E,2,0)</f>
        <v/>
      </c>
      <c r="G1843" s="130">
        <f>VLOOKUP(A1843,'카페24 매칭'!B:C,2,0)</f>
        <v/>
      </c>
      <c r="J1843" s="151" t="n">
        <v>263174</v>
      </c>
      <c r="K1843">
        <f>VLOOKUP($N1843,매칭테이블!$G:$J,2,0)*H1843</f>
        <v/>
      </c>
      <c r="L1843">
        <f>K1843-VLOOKUP($N1843,매칭테이블!$G:$J,3,0)*K1843</f>
        <v/>
      </c>
      <c r="M1843">
        <f>VLOOKUP($N1843,매칭테이블!$G:$J,4,0)*H1843</f>
        <v/>
      </c>
      <c r="N1843">
        <f>F1843&amp;E1843&amp;G1843&amp;I1843</f>
        <v/>
      </c>
    </row>
    <row r="1844" hidden="1" customFormat="1" s="133">
      <c r="B1844" s="150" t="n">
        <v>44068</v>
      </c>
      <c r="C1844" s="133">
        <f>TEXT(B1844,"aaa")</f>
        <v/>
      </c>
      <c r="D1844" s="133" t="inlineStr">
        <is>
          <t>페이스북/인스타그램</t>
        </is>
      </c>
      <c r="E1844" s="133">
        <f>VLOOKUP(G1844,매칭테이블!D:E,2,0)</f>
        <v/>
      </c>
      <c r="G1844" s="130">
        <f>VLOOKUP(A1844,'카페24 매칭'!B:C,2,0)</f>
        <v/>
      </c>
      <c r="J1844" s="151" t="n">
        <v>347976</v>
      </c>
      <c r="K1844">
        <f>VLOOKUP($N1844,매칭테이블!$G:$J,2,0)*H1844</f>
        <v/>
      </c>
      <c r="L1844">
        <f>K1844-VLOOKUP($N1844,매칭테이블!$G:$J,3,0)*K1844</f>
        <v/>
      </c>
      <c r="M1844">
        <f>VLOOKUP($N1844,매칭테이블!$G:$J,4,0)*H1844</f>
        <v/>
      </c>
      <c r="N1844">
        <f>F1844&amp;E1844&amp;G1844&amp;I1844</f>
        <v/>
      </c>
    </row>
    <row r="1845" hidden="1" customFormat="1" s="133">
      <c r="B1845" s="150" t="n">
        <v>44069</v>
      </c>
      <c r="C1845" s="133">
        <f>TEXT(B1845,"aaa")</f>
        <v/>
      </c>
      <c r="D1845" s="133" t="inlineStr">
        <is>
          <t>페이스북/인스타그램</t>
        </is>
      </c>
      <c r="E1845" s="133">
        <f>VLOOKUP(G1845,매칭테이블!D:E,2,0)</f>
        <v/>
      </c>
      <c r="G1845" s="130">
        <f>VLOOKUP(A1845,'카페24 매칭'!B:C,2,0)</f>
        <v/>
      </c>
      <c r="J1845" s="151" t="n">
        <v>185499</v>
      </c>
      <c r="K1845">
        <f>VLOOKUP($N1845,매칭테이블!$G:$J,2,0)*H1845</f>
        <v/>
      </c>
      <c r="L1845">
        <f>K1845-VLOOKUP($N1845,매칭테이블!$G:$J,3,0)*K1845</f>
        <v/>
      </c>
      <c r="M1845">
        <f>VLOOKUP($N1845,매칭테이블!$G:$J,4,0)*H1845</f>
        <v/>
      </c>
      <c r="N1845">
        <f>F1845&amp;E1845&amp;G1845&amp;I1845</f>
        <v/>
      </c>
    </row>
    <row r="1846" hidden="1" customFormat="1" s="133">
      <c r="B1846" s="150" t="n">
        <v>44070</v>
      </c>
      <c r="C1846" s="133">
        <f>TEXT(B1846,"aaa")</f>
        <v/>
      </c>
      <c r="D1846" s="133" t="inlineStr">
        <is>
          <t>페이스북/인스타그램</t>
        </is>
      </c>
      <c r="E1846" s="133">
        <f>VLOOKUP(G1846,매칭테이블!D:E,2,0)</f>
        <v/>
      </c>
      <c r="G1846" s="130">
        <f>VLOOKUP(A1846,'카페24 매칭'!B:C,2,0)</f>
        <v/>
      </c>
      <c r="J1846" s="151" t="n">
        <v>266513</v>
      </c>
      <c r="K1846">
        <f>VLOOKUP($N1846,매칭테이블!$G:$J,2,0)*H1846</f>
        <v/>
      </c>
      <c r="L1846">
        <f>K1846-VLOOKUP($N1846,매칭테이블!$G:$J,3,0)*K1846</f>
        <v/>
      </c>
      <c r="M1846">
        <f>VLOOKUP($N1846,매칭테이블!$G:$J,4,0)*H1846</f>
        <v/>
      </c>
      <c r="N1846">
        <f>F1846&amp;E1846&amp;G1846&amp;I1846</f>
        <v/>
      </c>
    </row>
    <row r="1847" hidden="1" customFormat="1" s="133">
      <c r="B1847" s="150" t="n">
        <v>44071</v>
      </c>
      <c r="C1847" s="133">
        <f>TEXT(B1847,"aaa")</f>
        <v/>
      </c>
      <c r="D1847" s="133" t="inlineStr">
        <is>
          <t>페이스북/인스타그램</t>
        </is>
      </c>
      <c r="E1847" s="133">
        <f>VLOOKUP(G1847,매칭테이블!D:E,2,0)</f>
        <v/>
      </c>
      <c r="G1847" s="130">
        <f>VLOOKUP(A1847,'카페24 매칭'!B:C,2,0)</f>
        <v/>
      </c>
      <c r="J1847" s="151" t="n">
        <v>221180</v>
      </c>
      <c r="K1847">
        <f>VLOOKUP($N1847,매칭테이블!$G:$J,2,0)*H1847</f>
        <v/>
      </c>
      <c r="L1847">
        <f>K1847-VLOOKUP($N1847,매칭테이블!$G:$J,3,0)*K1847</f>
        <v/>
      </c>
      <c r="M1847">
        <f>VLOOKUP($N1847,매칭테이블!$G:$J,4,0)*H1847</f>
        <v/>
      </c>
      <c r="N1847">
        <f>F1847&amp;E1847&amp;G1847&amp;I1847</f>
        <v/>
      </c>
    </row>
    <row r="1848" hidden="1" customFormat="1" s="133">
      <c r="B1848" s="150" t="n">
        <v>44072</v>
      </c>
      <c r="C1848" s="133">
        <f>TEXT(B1848,"aaa")</f>
        <v/>
      </c>
      <c r="D1848" s="133" t="inlineStr">
        <is>
          <t>페이스북/인스타그램</t>
        </is>
      </c>
      <c r="E1848" s="133">
        <f>VLOOKUP(G1848,매칭테이블!D:E,2,0)</f>
        <v/>
      </c>
      <c r="G1848" s="130">
        <f>VLOOKUP(A1848,'카페24 매칭'!B:C,2,0)</f>
        <v/>
      </c>
      <c r="J1848" s="151" t="n">
        <v>106388</v>
      </c>
      <c r="K1848">
        <f>VLOOKUP($N1848,매칭테이블!$G:$J,2,0)*H1848</f>
        <v/>
      </c>
      <c r="L1848">
        <f>K1848-VLOOKUP($N1848,매칭테이블!$G:$J,3,0)*K1848</f>
        <v/>
      </c>
      <c r="M1848">
        <f>VLOOKUP($N1848,매칭테이블!$G:$J,4,0)*H1848</f>
        <v/>
      </c>
      <c r="N1848">
        <f>F1848&amp;E1848&amp;G1848&amp;I1848</f>
        <v/>
      </c>
    </row>
    <row r="1849" hidden="1" customFormat="1" s="133">
      <c r="B1849" s="150" t="n">
        <v>44073</v>
      </c>
      <c r="C1849" s="133">
        <f>TEXT(B1849,"aaa")</f>
        <v/>
      </c>
      <c r="D1849" s="133" t="inlineStr">
        <is>
          <t>페이스북/인스타그램</t>
        </is>
      </c>
      <c r="E1849" s="133">
        <f>VLOOKUP(G1849,매칭테이블!D:E,2,0)</f>
        <v/>
      </c>
      <c r="G1849" s="130">
        <f>VLOOKUP(A1849,'카페24 매칭'!B:C,2,0)</f>
        <v/>
      </c>
      <c r="J1849" s="151" t="n">
        <v>146130</v>
      </c>
      <c r="K1849">
        <f>VLOOKUP($N1849,매칭테이블!$G:$J,2,0)*H1849</f>
        <v/>
      </c>
      <c r="L1849">
        <f>K1849-VLOOKUP($N1849,매칭테이블!$G:$J,3,0)*K1849</f>
        <v/>
      </c>
      <c r="M1849">
        <f>VLOOKUP($N1849,매칭테이블!$G:$J,4,0)*H1849</f>
        <v/>
      </c>
      <c r="N1849">
        <f>F1849&amp;E1849&amp;G1849&amp;I1849</f>
        <v/>
      </c>
    </row>
    <row r="1850" hidden="1" customFormat="1" s="133">
      <c r="B1850" s="150" t="n">
        <v>44074</v>
      </c>
      <c r="C1850" s="133">
        <f>TEXT(B1850,"aaa")</f>
        <v/>
      </c>
      <c r="D1850" s="133" t="inlineStr">
        <is>
          <t>페이스북/인스타그램</t>
        </is>
      </c>
      <c r="E1850" s="133">
        <f>VLOOKUP(G1850,매칭테이블!D:E,2,0)</f>
        <v/>
      </c>
      <c r="G1850" s="130">
        <f>VLOOKUP(A1850,'카페24 매칭'!B:C,2,0)</f>
        <v/>
      </c>
      <c r="J1850" s="151" t="n">
        <v>225894</v>
      </c>
      <c r="K1850">
        <f>VLOOKUP($N1850,매칭테이블!$G:$J,2,0)*H1850</f>
        <v/>
      </c>
      <c r="L1850">
        <f>K1850-VLOOKUP($N1850,매칭테이블!$G:$J,3,0)*K1850</f>
        <v/>
      </c>
      <c r="M1850">
        <f>VLOOKUP($N1850,매칭테이블!$G:$J,4,0)*H1850</f>
        <v/>
      </c>
      <c r="N1850">
        <f>F1850&amp;E1850&amp;G1850&amp;I1850</f>
        <v/>
      </c>
    </row>
    <row r="1851" hidden="1" customFormat="1" s="133">
      <c r="B1851" s="150" t="n">
        <v>44075</v>
      </c>
      <c r="C1851" s="133">
        <f>TEXT(B1851,"aaa")</f>
        <v/>
      </c>
      <c r="D1851" s="133" t="inlineStr">
        <is>
          <t>페이스북/인스타그램</t>
        </is>
      </c>
      <c r="E1851" s="133">
        <f>VLOOKUP(G1851,매칭테이블!D:E,2,0)</f>
        <v/>
      </c>
      <c r="G1851" s="130">
        <f>VLOOKUP(A1851,'카페24 매칭'!B:C,2,0)</f>
        <v/>
      </c>
      <c r="J1851" s="151" t="n">
        <v>276037</v>
      </c>
      <c r="K1851">
        <f>VLOOKUP($N1851,매칭테이블!$G:$J,2,0)*H1851</f>
        <v/>
      </c>
      <c r="L1851">
        <f>K1851-VLOOKUP($N1851,매칭테이블!$G:$J,3,0)*K1851</f>
        <v/>
      </c>
      <c r="M1851">
        <f>VLOOKUP($N1851,매칭테이블!$G:$J,4,0)*H1851</f>
        <v/>
      </c>
      <c r="N1851">
        <f>F1851&amp;E1851&amp;G1851&amp;I1851</f>
        <v/>
      </c>
    </row>
    <row r="1852" hidden="1" customFormat="1" s="133">
      <c r="B1852" s="150" t="n">
        <v>44076</v>
      </c>
      <c r="C1852" s="133">
        <f>TEXT(B1852,"aaa")</f>
        <v/>
      </c>
      <c r="D1852" s="133" t="inlineStr">
        <is>
          <t>페이스북/인스타그램</t>
        </is>
      </c>
      <c r="E1852" s="133">
        <f>VLOOKUP(G1852,매칭테이블!D:E,2,0)</f>
        <v/>
      </c>
      <c r="G1852" s="130">
        <f>VLOOKUP(A1852,'카페24 매칭'!B:C,2,0)</f>
        <v/>
      </c>
      <c r="J1852" s="151" t="n">
        <v>273861</v>
      </c>
      <c r="K1852">
        <f>VLOOKUP($N1852,매칭테이블!$G:$J,2,0)*H1852</f>
        <v/>
      </c>
      <c r="L1852">
        <f>K1852-VLOOKUP($N1852,매칭테이블!$G:$J,3,0)*K1852</f>
        <v/>
      </c>
      <c r="M1852">
        <f>VLOOKUP($N1852,매칭테이블!$G:$J,4,0)*H1852</f>
        <v/>
      </c>
      <c r="N1852">
        <f>F1852&amp;E1852&amp;G1852&amp;I1852</f>
        <v/>
      </c>
    </row>
    <row r="1853" hidden="1" customFormat="1" s="133">
      <c r="B1853" s="150" t="n">
        <v>44074</v>
      </c>
      <c r="C1853" s="133">
        <f>TEXT(B1853,"aaa")</f>
        <v/>
      </c>
      <c r="D1853" s="133" t="inlineStr">
        <is>
          <t>페이스북/인스타그램</t>
        </is>
      </c>
      <c r="E1853" s="133">
        <f>VLOOKUP(G1853,매칭테이블!D:E,2,0)</f>
        <v/>
      </c>
      <c r="G1853" s="130">
        <f>VLOOKUP(A1853,'카페24 매칭'!B:C,2,0)</f>
        <v/>
      </c>
      <c r="J1853" s="151" t="n">
        <v>19610</v>
      </c>
      <c r="K1853">
        <f>VLOOKUP($N1853,매칭테이블!$G:$J,2,0)*H1853</f>
        <v/>
      </c>
      <c r="L1853">
        <f>K1853-VLOOKUP($N1853,매칭테이블!$G:$J,3,0)*K1853</f>
        <v/>
      </c>
      <c r="M1853">
        <f>VLOOKUP($N1853,매칭테이블!$G:$J,4,0)*H1853</f>
        <v/>
      </c>
      <c r="N1853">
        <f>F1853&amp;E1853&amp;G1853&amp;I1853</f>
        <v/>
      </c>
    </row>
    <row r="1854" hidden="1" customFormat="1" s="133">
      <c r="B1854" s="150" t="n">
        <v>44075</v>
      </c>
      <c r="C1854" s="133">
        <f>TEXT(B1854,"aaa")</f>
        <v/>
      </c>
      <c r="D1854" s="133" t="inlineStr">
        <is>
          <t>페이스북/인스타그램</t>
        </is>
      </c>
      <c r="E1854" s="133">
        <f>VLOOKUP(G1854,매칭테이블!D:E,2,0)</f>
        <v/>
      </c>
      <c r="G1854" s="130">
        <f>VLOOKUP(A1854,'카페24 매칭'!B:C,2,0)</f>
        <v/>
      </c>
      <c r="J1854" s="151" t="n">
        <v>246783</v>
      </c>
      <c r="K1854">
        <f>VLOOKUP($N1854,매칭테이블!$G:$J,2,0)*H1854</f>
        <v/>
      </c>
      <c r="L1854">
        <f>K1854-VLOOKUP($N1854,매칭테이블!$G:$J,3,0)*K1854</f>
        <v/>
      </c>
      <c r="M1854">
        <f>VLOOKUP($N1854,매칭테이블!$G:$J,4,0)*H1854</f>
        <v/>
      </c>
      <c r="N1854">
        <f>F1854&amp;E1854&amp;G1854&amp;I1854</f>
        <v/>
      </c>
    </row>
    <row r="1855" hidden="1" customFormat="1" s="133">
      <c r="B1855" s="150" t="n">
        <v>44076</v>
      </c>
      <c r="C1855" s="133">
        <f>TEXT(B1855,"aaa")</f>
        <v/>
      </c>
      <c r="D1855" s="133" t="inlineStr">
        <is>
          <t>페이스북/인스타그램</t>
        </is>
      </c>
      <c r="E1855" s="133">
        <f>VLOOKUP(G1855,매칭테이블!D:E,2,0)</f>
        <v/>
      </c>
      <c r="G1855" s="130">
        <f>VLOOKUP(A1855,'카페24 매칭'!B:C,2,0)</f>
        <v/>
      </c>
      <c r="J1855" s="151" t="n">
        <v>185504</v>
      </c>
      <c r="K1855">
        <f>VLOOKUP($N1855,매칭테이블!$G:$J,2,0)*H1855</f>
        <v/>
      </c>
      <c r="L1855">
        <f>K1855-VLOOKUP($N1855,매칭테이블!$G:$J,3,0)*K1855</f>
        <v/>
      </c>
      <c r="M1855">
        <f>VLOOKUP($N1855,매칭테이블!$G:$J,4,0)*H1855</f>
        <v/>
      </c>
      <c r="N1855">
        <f>F1855&amp;E1855&amp;G1855&amp;I1855</f>
        <v/>
      </c>
    </row>
    <row r="1856" hidden="1" customFormat="1" s="133">
      <c r="B1856" s="150" t="n">
        <v>44067</v>
      </c>
      <c r="C1856" s="133">
        <f>TEXT(B1856,"aaa")</f>
        <v/>
      </c>
      <c r="D1856" s="133" t="inlineStr">
        <is>
          <t>네이버 GFA</t>
        </is>
      </c>
      <c r="E1856" s="133">
        <f>VLOOKUP(G1856,매칭테이블!D:E,2,0)</f>
        <v/>
      </c>
      <c r="G1856" s="130">
        <f>VLOOKUP(A1856,'카페24 매칭'!B:C,2,0)</f>
        <v/>
      </c>
      <c r="J1856" s="151" t="n">
        <v>357111.8181818182</v>
      </c>
      <c r="K1856">
        <f>VLOOKUP($N1856,매칭테이블!$G:$J,2,0)*H1856</f>
        <v/>
      </c>
      <c r="L1856">
        <f>K1856-VLOOKUP($N1856,매칭테이블!$G:$J,3,0)*K1856</f>
        <v/>
      </c>
      <c r="M1856">
        <f>VLOOKUP($N1856,매칭테이블!$G:$J,4,0)*H1856</f>
        <v/>
      </c>
      <c r="N1856">
        <f>F1856&amp;E1856&amp;G1856&amp;I1856</f>
        <v/>
      </c>
    </row>
    <row r="1857" hidden="1" customFormat="1" s="133">
      <c r="B1857" s="150" t="n">
        <v>44068</v>
      </c>
      <c r="C1857" s="133">
        <f>TEXT(B1857,"aaa")</f>
        <v/>
      </c>
      <c r="D1857" s="133" t="inlineStr">
        <is>
          <t>네이버 GFA</t>
        </is>
      </c>
      <c r="E1857" s="133">
        <f>VLOOKUP(G1857,매칭테이블!D:E,2,0)</f>
        <v/>
      </c>
      <c r="G1857" s="130">
        <f>VLOOKUP(A1857,'카페24 매칭'!B:C,2,0)</f>
        <v/>
      </c>
      <c r="J1857" s="151" t="n">
        <v>412806.3636363636</v>
      </c>
      <c r="K1857">
        <f>VLOOKUP($N1857,매칭테이블!$G:$J,2,0)*H1857</f>
        <v/>
      </c>
      <c r="L1857">
        <f>K1857-VLOOKUP($N1857,매칭테이블!$G:$J,3,0)*K1857</f>
        <v/>
      </c>
      <c r="M1857">
        <f>VLOOKUP($N1857,매칭테이블!$G:$J,4,0)*H1857</f>
        <v/>
      </c>
      <c r="N1857">
        <f>F1857&amp;E1857&amp;G1857&amp;I1857</f>
        <v/>
      </c>
    </row>
    <row r="1858" hidden="1" customFormat="1" s="133">
      <c r="B1858" s="150" t="n">
        <v>44069</v>
      </c>
      <c r="C1858" s="133">
        <f>TEXT(B1858,"aaa")</f>
        <v/>
      </c>
      <c r="D1858" s="133" t="inlineStr">
        <is>
          <t>네이버 GFA</t>
        </is>
      </c>
      <c r="E1858" s="133">
        <f>VLOOKUP(G1858,매칭테이블!D:E,2,0)</f>
        <v/>
      </c>
      <c r="G1858" s="130">
        <f>VLOOKUP(A1858,'카페24 매칭'!B:C,2,0)</f>
        <v/>
      </c>
      <c r="J1858" s="151" t="n">
        <v>370464.5454545454</v>
      </c>
      <c r="K1858">
        <f>VLOOKUP($N1858,매칭테이블!$G:$J,2,0)*H1858</f>
        <v/>
      </c>
      <c r="L1858">
        <f>K1858-VLOOKUP($N1858,매칭테이블!$G:$J,3,0)*K1858</f>
        <v/>
      </c>
      <c r="M1858">
        <f>VLOOKUP($N1858,매칭테이블!$G:$J,4,0)*H1858</f>
        <v/>
      </c>
      <c r="N1858">
        <f>F1858&amp;E1858&amp;G1858&amp;I1858</f>
        <v/>
      </c>
    </row>
    <row r="1859" hidden="1" customFormat="1" s="133">
      <c r="B1859" s="150" t="n">
        <v>44070</v>
      </c>
      <c r="C1859" s="133">
        <f>TEXT(B1859,"aaa")</f>
        <v/>
      </c>
      <c r="D1859" s="133" t="inlineStr">
        <is>
          <t>네이버 GFA</t>
        </is>
      </c>
      <c r="E1859" s="133">
        <f>VLOOKUP(G1859,매칭테이블!D:E,2,0)</f>
        <v/>
      </c>
      <c r="G1859" s="130">
        <f>VLOOKUP(A1859,'카페24 매칭'!B:C,2,0)</f>
        <v/>
      </c>
      <c r="J1859" s="151" t="n">
        <v>440808.1818181818</v>
      </c>
      <c r="K1859">
        <f>VLOOKUP($N1859,매칭테이블!$G:$J,2,0)*H1859</f>
        <v/>
      </c>
      <c r="L1859">
        <f>K1859-VLOOKUP($N1859,매칭테이블!$G:$J,3,0)*K1859</f>
        <v/>
      </c>
      <c r="M1859">
        <f>VLOOKUP($N1859,매칭테이블!$G:$J,4,0)*H1859</f>
        <v/>
      </c>
      <c r="N1859">
        <f>F1859&amp;E1859&amp;G1859&amp;I1859</f>
        <v/>
      </c>
    </row>
    <row r="1860" hidden="1" customFormat="1" s="133">
      <c r="B1860" s="150" t="n">
        <v>44071</v>
      </c>
      <c r="C1860" s="133">
        <f>TEXT(B1860,"aaa")</f>
        <v/>
      </c>
      <c r="D1860" s="133" t="inlineStr">
        <is>
          <t>네이버 GFA</t>
        </is>
      </c>
      <c r="E1860" s="133">
        <f>VLOOKUP(G1860,매칭테이블!D:E,2,0)</f>
        <v/>
      </c>
      <c r="G1860" s="130">
        <f>VLOOKUP(A1860,'카페24 매칭'!B:C,2,0)</f>
        <v/>
      </c>
      <c r="J1860" s="151" t="n">
        <v>310808.1818181818</v>
      </c>
      <c r="K1860">
        <f>VLOOKUP($N1860,매칭테이블!$G:$J,2,0)*H1860</f>
        <v/>
      </c>
      <c r="L1860">
        <f>K1860-VLOOKUP($N1860,매칭테이블!$G:$J,3,0)*K1860</f>
        <v/>
      </c>
      <c r="M1860">
        <f>VLOOKUP($N1860,매칭테이블!$G:$J,4,0)*H1860</f>
        <v/>
      </c>
      <c r="N1860">
        <f>F1860&amp;E1860&amp;G1860&amp;I1860</f>
        <v/>
      </c>
    </row>
    <row r="1861" hidden="1" customFormat="1" s="133">
      <c r="B1861" s="150" t="n">
        <v>44072</v>
      </c>
      <c r="C1861" s="133">
        <f>TEXT(B1861,"aaa")</f>
        <v/>
      </c>
      <c r="D1861" s="133" t="inlineStr">
        <is>
          <t>네이버 GFA</t>
        </is>
      </c>
      <c r="E1861" s="133">
        <f>VLOOKUP(G1861,매칭테이블!D:E,2,0)</f>
        <v/>
      </c>
      <c r="G1861" s="130">
        <f>VLOOKUP(A1861,'카페24 매칭'!B:C,2,0)</f>
        <v/>
      </c>
      <c r="J1861" s="151" t="n">
        <v>158205.4545454545</v>
      </c>
      <c r="K1861">
        <f>VLOOKUP($N1861,매칭테이블!$G:$J,2,0)*H1861</f>
        <v/>
      </c>
      <c r="L1861">
        <f>K1861-VLOOKUP($N1861,매칭테이블!$G:$J,3,0)*K1861</f>
        <v/>
      </c>
      <c r="M1861">
        <f>VLOOKUP($N1861,매칭테이블!$G:$J,4,0)*H1861</f>
        <v/>
      </c>
      <c r="N1861">
        <f>F1861&amp;E1861&amp;G1861&amp;I1861</f>
        <v/>
      </c>
    </row>
    <row r="1862" hidden="1" customFormat="1" s="133">
      <c r="B1862" s="150" t="n">
        <v>44073</v>
      </c>
      <c r="C1862" s="133">
        <f>TEXT(B1862,"aaa")</f>
        <v/>
      </c>
      <c r="D1862" s="133" t="inlineStr">
        <is>
          <t>네이버 GFA</t>
        </is>
      </c>
      <c r="E1862" s="133">
        <f>VLOOKUP(G1862,매칭테이블!D:E,2,0)</f>
        <v/>
      </c>
      <c r="G1862" s="130">
        <f>VLOOKUP(A1862,'카페24 매칭'!B:C,2,0)</f>
        <v/>
      </c>
      <c r="J1862" s="151" t="n">
        <v>158178.1818181818</v>
      </c>
      <c r="K1862">
        <f>VLOOKUP($N1862,매칭테이블!$G:$J,2,0)*H1862</f>
        <v/>
      </c>
      <c r="L1862">
        <f>K1862-VLOOKUP($N1862,매칭테이블!$G:$J,3,0)*K1862</f>
        <v/>
      </c>
      <c r="M1862">
        <f>VLOOKUP($N1862,매칭테이블!$G:$J,4,0)*H1862</f>
        <v/>
      </c>
      <c r="N1862">
        <f>F1862&amp;E1862&amp;G1862&amp;I1862</f>
        <v/>
      </c>
    </row>
    <row r="1863" hidden="1" customFormat="1" s="133">
      <c r="B1863" s="150" t="n">
        <v>44074</v>
      </c>
      <c r="C1863" s="133">
        <f>TEXT(B1863,"aaa")</f>
        <v/>
      </c>
      <c r="D1863" s="133" t="inlineStr">
        <is>
          <t>네이버 GFA</t>
        </is>
      </c>
      <c r="E1863" s="133">
        <f>VLOOKUP(G1863,매칭테이블!D:E,2,0)</f>
        <v/>
      </c>
      <c r="G1863" s="130">
        <f>VLOOKUP(A1863,'카페24 매칭'!B:C,2,0)</f>
        <v/>
      </c>
      <c r="J1863" s="151" t="n">
        <v>227434.5454545454</v>
      </c>
      <c r="K1863">
        <f>VLOOKUP($N1863,매칭테이블!$G:$J,2,0)*H1863</f>
        <v/>
      </c>
      <c r="L1863">
        <f>K1863-VLOOKUP($N1863,매칭테이블!$G:$J,3,0)*K1863</f>
        <v/>
      </c>
      <c r="M1863">
        <f>VLOOKUP($N1863,매칭테이블!$G:$J,4,0)*H1863</f>
        <v/>
      </c>
      <c r="N1863">
        <f>F1863&amp;E1863&amp;G1863&amp;I1863</f>
        <v/>
      </c>
    </row>
    <row r="1864" hidden="1" customFormat="1" s="133">
      <c r="B1864" s="150" t="n">
        <v>44075</v>
      </c>
      <c r="C1864" s="133">
        <f>TEXT(B1864,"aaa")</f>
        <v/>
      </c>
      <c r="D1864" s="133" t="inlineStr">
        <is>
          <t>네이버 GFA</t>
        </is>
      </c>
      <c r="E1864" s="133">
        <f>VLOOKUP(G1864,매칭테이블!D:E,2,0)</f>
        <v/>
      </c>
      <c r="G1864" s="130">
        <f>VLOOKUP(A1864,'카페24 매칭'!B:C,2,0)</f>
        <v/>
      </c>
      <c r="J1864" s="151" t="n">
        <v>223165.4545454545</v>
      </c>
      <c r="K1864">
        <f>VLOOKUP($N1864,매칭테이블!$G:$J,2,0)*H1864</f>
        <v/>
      </c>
      <c r="L1864">
        <f>K1864-VLOOKUP($N1864,매칭테이블!$G:$J,3,0)*K1864</f>
        <v/>
      </c>
      <c r="M1864">
        <f>VLOOKUP($N1864,매칭테이블!$G:$J,4,0)*H1864</f>
        <v/>
      </c>
      <c r="N1864">
        <f>F1864&amp;E1864&amp;G1864&amp;I1864</f>
        <v/>
      </c>
    </row>
    <row r="1865" hidden="1" customFormat="1" s="133">
      <c r="B1865" s="150" t="n">
        <v>44076</v>
      </c>
      <c r="C1865" s="133">
        <f>TEXT(B1865,"aaa")</f>
        <v/>
      </c>
      <c r="D1865" s="133" t="inlineStr">
        <is>
          <t>네이버 GFA</t>
        </is>
      </c>
      <c r="E1865" s="133">
        <f>VLOOKUP(G1865,매칭테이블!D:E,2,0)</f>
        <v/>
      </c>
      <c r="G1865" s="130">
        <f>VLOOKUP(A1865,'카페24 매칭'!B:C,2,0)</f>
        <v/>
      </c>
      <c r="J1865" s="151" t="n">
        <v>425641.8181818182</v>
      </c>
      <c r="K1865">
        <f>VLOOKUP($N1865,매칭테이블!$G:$J,2,0)*H1865</f>
        <v/>
      </c>
      <c r="L1865">
        <f>K1865-VLOOKUP($N1865,매칭테이블!$G:$J,3,0)*K1865</f>
        <v/>
      </c>
      <c r="M1865">
        <f>VLOOKUP($N1865,매칭테이블!$G:$J,4,0)*H1865</f>
        <v/>
      </c>
      <c r="N1865">
        <f>F1865&amp;E1865&amp;G1865&amp;I1865</f>
        <v/>
      </c>
    </row>
    <row r="1866" hidden="1" customFormat="1" s="133">
      <c r="B1866" s="150" t="n">
        <v>44067</v>
      </c>
      <c r="C1866" s="133">
        <f>TEXT(B1866,"aaa")</f>
        <v/>
      </c>
      <c r="D1866" s="133" t="inlineStr">
        <is>
          <t>네이버 GFA</t>
        </is>
      </c>
      <c r="E1866" s="133">
        <f>VLOOKUP(G1866,매칭테이블!D:E,2,0)</f>
        <v/>
      </c>
      <c r="G1866" s="130">
        <f>VLOOKUP(A1866,'카페24 매칭'!B:C,2,0)</f>
        <v/>
      </c>
      <c r="J1866" s="151" t="n">
        <v>68737.27272727272</v>
      </c>
      <c r="K1866">
        <f>VLOOKUP($N1866,매칭테이블!$G:$J,2,0)*H1866</f>
        <v/>
      </c>
      <c r="L1866">
        <f>K1866-VLOOKUP($N1866,매칭테이블!$G:$J,3,0)*K1866</f>
        <v/>
      </c>
      <c r="M1866">
        <f>VLOOKUP($N1866,매칭테이블!$G:$J,4,0)*H1866</f>
        <v/>
      </c>
      <c r="N1866">
        <f>F1866&amp;E1866&amp;G1866&amp;I1866</f>
        <v/>
      </c>
    </row>
    <row r="1867" hidden="1" customFormat="1" s="133">
      <c r="B1867" s="150" t="n">
        <v>44068</v>
      </c>
      <c r="C1867" s="133">
        <f>TEXT(B1867,"aaa")</f>
        <v/>
      </c>
      <c r="D1867" s="133" t="inlineStr">
        <is>
          <t>네이버 GFA</t>
        </is>
      </c>
      <c r="E1867" s="133">
        <f>VLOOKUP(G1867,매칭테이블!D:E,2,0)</f>
        <v/>
      </c>
      <c r="G1867" s="130">
        <f>VLOOKUP(A1867,'카페24 매칭'!B:C,2,0)</f>
        <v/>
      </c>
      <c r="J1867" s="151" t="n">
        <v>26470.90909090909</v>
      </c>
      <c r="K1867">
        <f>VLOOKUP($N1867,매칭테이블!$G:$J,2,0)*H1867</f>
        <v/>
      </c>
      <c r="L1867">
        <f>K1867-VLOOKUP($N1867,매칭테이블!$G:$J,3,0)*K1867</f>
        <v/>
      </c>
      <c r="M1867">
        <f>VLOOKUP($N1867,매칭테이블!$G:$J,4,0)*H1867</f>
        <v/>
      </c>
      <c r="N1867">
        <f>F1867&amp;E1867&amp;G1867&amp;I1867</f>
        <v/>
      </c>
    </row>
    <row r="1868" hidden="1" customFormat="1" s="133">
      <c r="B1868" s="150" t="n">
        <v>44069</v>
      </c>
      <c r="C1868" s="133">
        <f>TEXT(B1868,"aaa")</f>
        <v/>
      </c>
      <c r="D1868" s="133" t="inlineStr">
        <is>
          <t>네이버 GFA</t>
        </is>
      </c>
      <c r="E1868" s="133">
        <f>VLOOKUP(G1868,매칭테이블!D:E,2,0)</f>
        <v/>
      </c>
      <c r="G1868" s="130">
        <f>VLOOKUP(A1868,'카페24 매칭'!B:C,2,0)</f>
        <v/>
      </c>
      <c r="J1868" s="151" t="n">
        <v>17612.72727272727</v>
      </c>
      <c r="K1868">
        <f>VLOOKUP($N1868,매칭테이블!$G:$J,2,0)*H1868</f>
        <v/>
      </c>
      <c r="L1868">
        <f>K1868-VLOOKUP($N1868,매칭테이블!$G:$J,3,0)*K1868</f>
        <v/>
      </c>
      <c r="M1868">
        <f>VLOOKUP($N1868,매칭테이블!$G:$J,4,0)*H1868</f>
        <v/>
      </c>
      <c r="N1868">
        <f>F1868&amp;E1868&amp;G1868&amp;I1868</f>
        <v/>
      </c>
    </row>
    <row r="1869" hidden="1" customFormat="1" s="133">
      <c r="B1869" s="150" t="n">
        <v>44070</v>
      </c>
      <c r="C1869" s="133">
        <f>TEXT(B1869,"aaa")</f>
        <v/>
      </c>
      <c r="D1869" s="133" t="inlineStr">
        <is>
          <t>네이버 GFA</t>
        </is>
      </c>
      <c r="E1869" s="133">
        <f>VLOOKUP(G1869,매칭테이블!D:E,2,0)</f>
        <v/>
      </c>
      <c r="G1869" s="130">
        <f>VLOOKUP(A1869,'카페24 매칭'!B:C,2,0)</f>
        <v/>
      </c>
      <c r="J1869" s="151" t="n">
        <v>35782.72727272727</v>
      </c>
      <c r="K1869">
        <f>VLOOKUP($N1869,매칭테이블!$G:$J,2,0)*H1869</f>
        <v/>
      </c>
      <c r="L1869">
        <f>K1869-VLOOKUP($N1869,매칭테이블!$G:$J,3,0)*K1869</f>
        <v/>
      </c>
      <c r="M1869">
        <f>VLOOKUP($N1869,매칭테이블!$G:$J,4,0)*H1869</f>
        <v/>
      </c>
      <c r="N1869">
        <f>F1869&amp;E1869&amp;G1869&amp;I1869</f>
        <v/>
      </c>
    </row>
    <row r="1870" hidden="1" customFormat="1" s="133">
      <c r="B1870" s="150" t="n">
        <v>44071</v>
      </c>
      <c r="C1870" s="133">
        <f>TEXT(B1870,"aaa")</f>
        <v/>
      </c>
      <c r="D1870" s="133" t="inlineStr">
        <is>
          <t>네이버 GFA</t>
        </is>
      </c>
      <c r="E1870" s="133">
        <f>VLOOKUP(G1870,매칭테이블!D:E,2,0)</f>
        <v/>
      </c>
      <c r="G1870" s="130">
        <f>VLOOKUP(A1870,'카페24 매칭'!B:C,2,0)</f>
        <v/>
      </c>
      <c r="J1870" s="151" t="n">
        <v>30262.72727272727</v>
      </c>
      <c r="K1870">
        <f>VLOOKUP($N1870,매칭테이블!$G:$J,2,0)*H1870</f>
        <v/>
      </c>
      <c r="L1870">
        <f>K1870-VLOOKUP($N1870,매칭테이블!$G:$J,3,0)*K1870</f>
        <v/>
      </c>
      <c r="M1870">
        <f>VLOOKUP($N1870,매칭테이블!$G:$J,4,0)*H1870</f>
        <v/>
      </c>
      <c r="N1870">
        <f>F1870&amp;E1870&amp;G1870&amp;I1870</f>
        <v/>
      </c>
    </row>
    <row r="1871" hidden="1" customFormat="1" s="133">
      <c r="B1871" s="150" t="n">
        <v>44072</v>
      </c>
      <c r="C1871" s="133">
        <f>TEXT(B1871,"aaa")</f>
        <v/>
      </c>
      <c r="D1871" s="133" t="inlineStr">
        <is>
          <t>네이버 GFA</t>
        </is>
      </c>
      <c r="E1871" s="133">
        <f>VLOOKUP(G1871,매칭테이블!D:E,2,0)</f>
        <v/>
      </c>
      <c r="G1871" s="130">
        <f>VLOOKUP(A1871,'카페24 매칭'!B:C,2,0)</f>
        <v/>
      </c>
      <c r="J1871" s="151" t="n">
        <v>34480</v>
      </c>
      <c r="K1871">
        <f>VLOOKUP($N1871,매칭테이블!$G:$J,2,0)*H1871</f>
        <v/>
      </c>
      <c r="L1871">
        <f>K1871-VLOOKUP($N1871,매칭테이블!$G:$J,3,0)*K1871</f>
        <v/>
      </c>
      <c r="M1871">
        <f>VLOOKUP($N1871,매칭테이블!$G:$J,4,0)*H1871</f>
        <v/>
      </c>
      <c r="N1871">
        <f>F1871&amp;E1871&amp;G1871&amp;I1871</f>
        <v/>
      </c>
    </row>
    <row r="1872" hidden="1" customFormat="1" s="133">
      <c r="B1872" s="150" t="n">
        <v>44073</v>
      </c>
      <c r="C1872" s="133">
        <f>TEXT(B1872,"aaa")</f>
        <v/>
      </c>
      <c r="D1872" s="133" t="inlineStr">
        <is>
          <t>네이버 GFA</t>
        </is>
      </c>
      <c r="E1872" s="133">
        <f>VLOOKUP(G1872,매칭테이블!D:E,2,0)</f>
        <v/>
      </c>
      <c r="G1872" s="130">
        <f>VLOOKUP(A1872,'카페24 매칭'!B:C,2,0)</f>
        <v/>
      </c>
      <c r="J1872" s="151" t="n">
        <v>32842.72727272727</v>
      </c>
      <c r="K1872">
        <f>VLOOKUP($N1872,매칭테이블!$G:$J,2,0)*H1872</f>
        <v/>
      </c>
      <c r="L1872">
        <f>K1872-VLOOKUP($N1872,매칭테이블!$G:$J,3,0)*K1872</f>
        <v/>
      </c>
      <c r="M1872">
        <f>VLOOKUP($N1872,매칭테이블!$G:$J,4,0)*H1872</f>
        <v/>
      </c>
      <c r="N1872">
        <f>F1872&amp;E1872&amp;G1872&amp;I1872</f>
        <v/>
      </c>
    </row>
    <row r="1873" hidden="1" customFormat="1" s="133">
      <c r="B1873" s="150" t="n">
        <v>44074</v>
      </c>
      <c r="C1873" s="133">
        <f>TEXT(B1873,"aaa")</f>
        <v/>
      </c>
      <c r="D1873" s="133" t="inlineStr">
        <is>
          <t>네이버 GFA</t>
        </is>
      </c>
      <c r="E1873" s="133">
        <f>VLOOKUP(G1873,매칭테이블!D:E,2,0)</f>
        <v/>
      </c>
      <c r="G1873" s="130">
        <f>VLOOKUP(A1873,'카페24 매칭'!B:C,2,0)</f>
        <v/>
      </c>
      <c r="J1873" s="151" t="n">
        <v>28893.63636363636</v>
      </c>
      <c r="K1873">
        <f>VLOOKUP($N1873,매칭테이블!$G:$J,2,0)*H1873</f>
        <v/>
      </c>
      <c r="L1873">
        <f>K1873-VLOOKUP($N1873,매칭테이블!$G:$J,3,0)*K1873</f>
        <v/>
      </c>
      <c r="M1873">
        <f>VLOOKUP($N1873,매칭테이블!$G:$J,4,0)*H1873</f>
        <v/>
      </c>
      <c r="N1873">
        <f>F1873&amp;E1873&amp;G1873&amp;I1873</f>
        <v/>
      </c>
    </row>
    <row r="1874" hidden="1" customFormat="1" s="133">
      <c r="B1874" s="150" t="n">
        <v>44075</v>
      </c>
      <c r="C1874" s="133">
        <f>TEXT(B1874,"aaa")</f>
        <v/>
      </c>
      <c r="D1874" s="133" t="inlineStr">
        <is>
          <t>네이버 GFA</t>
        </is>
      </c>
      <c r="E1874" s="133">
        <f>VLOOKUP(G1874,매칭테이블!D:E,2,0)</f>
        <v/>
      </c>
      <c r="G1874" s="130">
        <f>VLOOKUP(A1874,'카페24 매칭'!B:C,2,0)</f>
        <v/>
      </c>
      <c r="J1874" s="151" t="n">
        <v>34178.18181818182</v>
      </c>
      <c r="K1874">
        <f>VLOOKUP($N1874,매칭테이블!$G:$J,2,0)*H1874</f>
        <v/>
      </c>
      <c r="L1874">
        <f>K1874-VLOOKUP($N1874,매칭테이블!$G:$J,3,0)*K1874</f>
        <v/>
      </c>
      <c r="M1874">
        <f>VLOOKUP($N1874,매칭테이블!$G:$J,4,0)*H1874</f>
        <v/>
      </c>
      <c r="N1874">
        <f>F1874&amp;E1874&amp;G1874&amp;I1874</f>
        <v/>
      </c>
    </row>
    <row r="1875" hidden="1" customFormat="1" s="133">
      <c r="B1875" s="150" t="n">
        <v>44076</v>
      </c>
      <c r="C1875" s="133">
        <f>TEXT(B1875,"aaa")</f>
        <v/>
      </c>
      <c r="D1875" s="133" t="inlineStr">
        <is>
          <t>네이버 GFA</t>
        </is>
      </c>
      <c r="E1875" s="133">
        <f>VLOOKUP(G1875,매칭테이블!D:E,2,0)</f>
        <v/>
      </c>
      <c r="G1875" s="130">
        <f>VLOOKUP(A1875,'카페24 매칭'!B:C,2,0)</f>
        <v/>
      </c>
      <c r="J1875" s="151" t="n">
        <v>63110.90909090909</v>
      </c>
      <c r="K1875">
        <f>VLOOKUP($N1875,매칭테이블!$G:$J,2,0)*H1875</f>
        <v/>
      </c>
      <c r="L1875">
        <f>K1875-VLOOKUP($N1875,매칭테이블!$G:$J,3,0)*K1875</f>
        <v/>
      </c>
      <c r="M1875">
        <f>VLOOKUP($N1875,매칭테이블!$G:$J,4,0)*H1875</f>
        <v/>
      </c>
      <c r="N1875">
        <f>F1875&amp;E1875&amp;G1875&amp;I1875</f>
        <v/>
      </c>
    </row>
    <row r="1876" hidden="1" customFormat="1" s="133">
      <c r="B1876" s="150" t="n">
        <v>44063</v>
      </c>
      <c r="C1876" s="133">
        <f>TEXT(B1876,"aaa")</f>
        <v/>
      </c>
      <c r="D1876" s="133" t="inlineStr">
        <is>
          <t>네이버 쇼핑검색</t>
        </is>
      </c>
      <c r="E1876" s="133">
        <f>VLOOKUP(G1876,매칭테이블!D:E,2,0)</f>
        <v/>
      </c>
      <c r="G1876" s="130">
        <f>VLOOKUP(A1876,'카페24 매칭'!B:C,2,0)</f>
        <v/>
      </c>
      <c r="J1876" s="151" t="n">
        <v>39570</v>
      </c>
      <c r="K1876">
        <f>VLOOKUP($N1876,매칭테이블!$G:$J,2,0)*H1876</f>
        <v/>
      </c>
      <c r="L1876">
        <f>K1876-VLOOKUP($N1876,매칭테이블!$G:$J,3,0)*K1876</f>
        <v/>
      </c>
      <c r="M1876">
        <f>VLOOKUP($N1876,매칭테이블!$G:$J,4,0)*H1876</f>
        <v/>
      </c>
      <c r="N1876">
        <f>F1876&amp;E1876&amp;G1876&amp;I1876</f>
        <v/>
      </c>
    </row>
    <row r="1877" hidden="1" customFormat="1" s="133">
      <c r="B1877" s="150" t="n">
        <v>44064</v>
      </c>
      <c r="C1877" s="133">
        <f>TEXT(B1877,"aaa")</f>
        <v/>
      </c>
      <c r="D1877" s="133" t="inlineStr">
        <is>
          <t>네이버 쇼핑검색</t>
        </is>
      </c>
      <c r="E1877" s="133">
        <f>VLOOKUP(G1877,매칭테이블!D:E,2,0)</f>
        <v/>
      </c>
      <c r="G1877" s="130">
        <f>VLOOKUP(A1877,'카페24 매칭'!B:C,2,0)</f>
        <v/>
      </c>
      <c r="J1877" s="151" t="n">
        <v>32760</v>
      </c>
      <c r="K1877">
        <f>VLOOKUP($N1877,매칭테이블!$G:$J,2,0)*H1877</f>
        <v/>
      </c>
      <c r="L1877">
        <f>K1877-VLOOKUP($N1877,매칭테이블!$G:$J,3,0)*K1877</f>
        <v/>
      </c>
      <c r="M1877">
        <f>VLOOKUP($N1877,매칭테이블!$G:$J,4,0)*H1877</f>
        <v/>
      </c>
      <c r="N1877">
        <f>F1877&amp;E1877&amp;G1877&amp;I1877</f>
        <v/>
      </c>
    </row>
    <row r="1878" hidden="1" customFormat="1" s="133">
      <c r="B1878" s="150" t="n">
        <v>44065</v>
      </c>
      <c r="C1878" s="133">
        <f>TEXT(B1878,"aaa")</f>
        <v/>
      </c>
      <c r="D1878" s="133" t="inlineStr">
        <is>
          <t>네이버 쇼핑검색</t>
        </is>
      </c>
      <c r="E1878" s="133">
        <f>VLOOKUP(G1878,매칭테이블!D:E,2,0)</f>
        <v/>
      </c>
      <c r="G1878" s="130">
        <f>VLOOKUP(A1878,'카페24 매칭'!B:C,2,0)</f>
        <v/>
      </c>
      <c r="J1878" s="151" t="n">
        <v>33820</v>
      </c>
      <c r="K1878">
        <f>VLOOKUP($N1878,매칭테이블!$G:$J,2,0)*H1878</f>
        <v/>
      </c>
      <c r="L1878">
        <f>K1878-VLOOKUP($N1878,매칭테이블!$G:$J,3,0)*K1878</f>
        <v/>
      </c>
      <c r="M1878">
        <f>VLOOKUP($N1878,매칭테이블!$G:$J,4,0)*H1878</f>
        <v/>
      </c>
      <c r="N1878">
        <f>F1878&amp;E1878&amp;G1878&amp;I1878</f>
        <v/>
      </c>
    </row>
    <row r="1879" hidden="1" customFormat="1" s="133">
      <c r="B1879" s="150" t="n">
        <v>44066</v>
      </c>
      <c r="C1879" s="133">
        <f>TEXT(B1879,"aaa")</f>
        <v/>
      </c>
      <c r="D1879" s="133" t="inlineStr">
        <is>
          <t>네이버 쇼핑검색</t>
        </is>
      </c>
      <c r="E1879" s="133">
        <f>VLOOKUP(G1879,매칭테이블!D:E,2,0)</f>
        <v/>
      </c>
      <c r="G1879" s="130">
        <f>VLOOKUP(A1879,'카페24 매칭'!B:C,2,0)</f>
        <v/>
      </c>
      <c r="J1879" s="151" t="n">
        <v>43310</v>
      </c>
      <c r="K1879">
        <f>VLOOKUP($N1879,매칭테이블!$G:$J,2,0)*H1879</f>
        <v/>
      </c>
      <c r="L1879">
        <f>K1879-VLOOKUP($N1879,매칭테이블!$G:$J,3,0)*K1879</f>
        <v/>
      </c>
      <c r="M1879">
        <f>VLOOKUP($N1879,매칭테이블!$G:$J,4,0)*H1879</f>
        <v/>
      </c>
      <c r="N1879">
        <f>F1879&amp;E1879&amp;G1879&amp;I1879</f>
        <v/>
      </c>
    </row>
    <row r="1880" hidden="1" customFormat="1" s="133">
      <c r="B1880" s="150" t="n">
        <v>44067</v>
      </c>
      <c r="C1880" s="133">
        <f>TEXT(B1880,"aaa")</f>
        <v/>
      </c>
      <c r="D1880" s="133" t="inlineStr">
        <is>
          <t>네이버 쇼핑검색</t>
        </is>
      </c>
      <c r="E1880" s="133">
        <f>VLOOKUP(G1880,매칭테이블!D:E,2,0)</f>
        <v/>
      </c>
      <c r="G1880" s="130">
        <f>VLOOKUP(A1880,'카페24 매칭'!B:C,2,0)</f>
        <v/>
      </c>
      <c r="J1880" s="151" t="n">
        <v>51589.99999999999</v>
      </c>
      <c r="K1880">
        <f>VLOOKUP($N1880,매칭테이블!$G:$J,2,0)*H1880</f>
        <v/>
      </c>
      <c r="L1880">
        <f>K1880-VLOOKUP($N1880,매칭테이블!$G:$J,3,0)*K1880</f>
        <v/>
      </c>
      <c r="M1880">
        <f>VLOOKUP($N1880,매칭테이블!$G:$J,4,0)*H1880</f>
        <v/>
      </c>
      <c r="N1880">
        <f>F1880&amp;E1880&amp;G1880&amp;I1880</f>
        <v/>
      </c>
    </row>
    <row r="1881" hidden="1" customFormat="1" s="133">
      <c r="B1881" s="150" t="n">
        <v>44068</v>
      </c>
      <c r="C1881" s="133">
        <f>TEXT(B1881,"aaa")</f>
        <v/>
      </c>
      <c r="D1881" s="133" t="inlineStr">
        <is>
          <t>네이버 쇼핑검색</t>
        </is>
      </c>
      <c r="E1881" s="133">
        <f>VLOOKUP(G1881,매칭테이블!D:E,2,0)</f>
        <v/>
      </c>
      <c r="G1881" s="130">
        <f>VLOOKUP(A1881,'카페24 매칭'!B:C,2,0)</f>
        <v/>
      </c>
      <c r="J1881" s="151" t="n">
        <v>54609.99999999999</v>
      </c>
      <c r="K1881">
        <f>VLOOKUP($N1881,매칭테이블!$G:$J,2,0)*H1881</f>
        <v/>
      </c>
      <c r="L1881">
        <f>K1881-VLOOKUP($N1881,매칭테이블!$G:$J,3,0)*K1881</f>
        <v/>
      </c>
      <c r="M1881">
        <f>VLOOKUP($N1881,매칭테이블!$G:$J,4,0)*H1881</f>
        <v/>
      </c>
      <c r="N1881">
        <f>F1881&amp;E1881&amp;G1881&amp;I1881</f>
        <v/>
      </c>
    </row>
    <row r="1882" hidden="1" customFormat="1" s="133">
      <c r="B1882" s="150" t="n">
        <v>44069</v>
      </c>
      <c r="C1882" s="133">
        <f>TEXT(B1882,"aaa")</f>
        <v/>
      </c>
      <c r="D1882" s="133" t="inlineStr">
        <is>
          <t>네이버 쇼핑검색</t>
        </is>
      </c>
      <c r="E1882" s="133">
        <f>VLOOKUP(G1882,매칭테이블!D:E,2,0)</f>
        <v/>
      </c>
      <c r="G1882" s="130">
        <f>VLOOKUP(A1882,'카페24 매칭'!B:C,2,0)</f>
        <v/>
      </c>
      <c r="J1882" s="151" t="n">
        <v>47649.99999999999</v>
      </c>
      <c r="K1882">
        <f>VLOOKUP($N1882,매칭테이블!$G:$J,2,0)*H1882</f>
        <v/>
      </c>
      <c r="L1882">
        <f>K1882-VLOOKUP($N1882,매칭테이블!$G:$J,3,0)*K1882</f>
        <v/>
      </c>
      <c r="M1882">
        <f>VLOOKUP($N1882,매칭테이블!$G:$J,4,0)*H1882</f>
        <v/>
      </c>
      <c r="N1882">
        <f>F1882&amp;E1882&amp;G1882&amp;I1882</f>
        <v/>
      </c>
    </row>
    <row r="1883" hidden="1" customFormat="1" s="133">
      <c r="B1883" s="150" t="n">
        <v>44070</v>
      </c>
      <c r="C1883" s="133">
        <f>TEXT(B1883,"aaa")</f>
        <v/>
      </c>
      <c r="D1883" s="133" t="inlineStr">
        <is>
          <t>네이버 쇼핑검색</t>
        </is>
      </c>
      <c r="E1883" s="133">
        <f>VLOOKUP(G1883,매칭테이블!D:E,2,0)</f>
        <v/>
      </c>
      <c r="G1883" s="130">
        <f>VLOOKUP(A1883,'카페24 매칭'!B:C,2,0)</f>
        <v/>
      </c>
      <c r="J1883" s="151" t="n">
        <v>48399.99999999999</v>
      </c>
      <c r="K1883">
        <f>VLOOKUP($N1883,매칭테이블!$G:$J,2,0)*H1883</f>
        <v/>
      </c>
      <c r="L1883">
        <f>K1883-VLOOKUP($N1883,매칭테이블!$G:$J,3,0)*K1883</f>
        <v/>
      </c>
      <c r="M1883">
        <f>VLOOKUP($N1883,매칭테이블!$G:$J,4,0)*H1883</f>
        <v/>
      </c>
      <c r="N1883">
        <f>F1883&amp;E1883&amp;G1883&amp;I1883</f>
        <v/>
      </c>
    </row>
    <row r="1884" hidden="1" customFormat="1" s="133">
      <c r="B1884" s="150" t="n">
        <v>44071</v>
      </c>
      <c r="C1884" s="133">
        <f>TEXT(B1884,"aaa")</f>
        <v/>
      </c>
      <c r="D1884" s="133" t="inlineStr">
        <is>
          <t>네이버 쇼핑검색</t>
        </is>
      </c>
      <c r="E1884" s="133">
        <f>VLOOKUP(G1884,매칭테이블!D:E,2,0)</f>
        <v/>
      </c>
      <c r="G1884" s="130">
        <f>VLOOKUP(A1884,'카페24 매칭'!B:C,2,0)</f>
        <v/>
      </c>
      <c r="J1884" s="151" t="n">
        <v>37770</v>
      </c>
      <c r="K1884">
        <f>VLOOKUP($N1884,매칭테이블!$G:$J,2,0)*H1884</f>
        <v/>
      </c>
      <c r="L1884">
        <f>K1884-VLOOKUP($N1884,매칭테이블!$G:$J,3,0)*K1884</f>
        <v/>
      </c>
      <c r="M1884">
        <f>VLOOKUP($N1884,매칭테이블!$G:$J,4,0)*H1884</f>
        <v/>
      </c>
      <c r="N1884">
        <f>F1884&amp;E1884&amp;G1884&amp;I1884</f>
        <v/>
      </c>
    </row>
    <row r="1885" hidden="1" customFormat="1" s="133">
      <c r="B1885" s="150" t="n">
        <v>44072</v>
      </c>
      <c r="C1885" s="133">
        <f>TEXT(B1885,"aaa")</f>
        <v/>
      </c>
      <c r="D1885" s="133" t="inlineStr">
        <is>
          <t>네이버 쇼핑검색</t>
        </is>
      </c>
      <c r="E1885" s="133">
        <f>VLOOKUP(G1885,매칭테이블!D:E,2,0)</f>
        <v/>
      </c>
      <c r="G1885" s="130">
        <f>VLOOKUP(A1885,'카페24 매칭'!B:C,2,0)</f>
        <v/>
      </c>
      <c r="J1885" s="151" t="n">
        <v>34740</v>
      </c>
      <c r="K1885">
        <f>VLOOKUP($N1885,매칭테이블!$G:$J,2,0)*H1885</f>
        <v/>
      </c>
      <c r="L1885">
        <f>K1885-VLOOKUP($N1885,매칭테이블!$G:$J,3,0)*K1885</f>
        <v/>
      </c>
      <c r="M1885">
        <f>VLOOKUP($N1885,매칭테이블!$G:$J,4,0)*H1885</f>
        <v/>
      </c>
      <c r="N1885">
        <f>F1885&amp;E1885&amp;G1885&amp;I1885</f>
        <v/>
      </c>
    </row>
    <row r="1886" hidden="1" customFormat="1" s="133">
      <c r="B1886" s="150" t="n">
        <v>44073</v>
      </c>
      <c r="C1886" s="133">
        <f>TEXT(B1886,"aaa")</f>
        <v/>
      </c>
      <c r="D1886" s="133" t="inlineStr">
        <is>
          <t>네이버 쇼핑검색</t>
        </is>
      </c>
      <c r="E1886" s="133">
        <f>VLOOKUP(G1886,매칭테이블!D:E,2,0)</f>
        <v/>
      </c>
      <c r="G1886" s="130">
        <f>VLOOKUP(A1886,'카페24 매칭'!B:C,2,0)</f>
        <v/>
      </c>
      <c r="J1886" s="151" t="n">
        <v>39880</v>
      </c>
      <c r="K1886">
        <f>VLOOKUP($N1886,매칭테이블!$G:$J,2,0)*H1886</f>
        <v/>
      </c>
      <c r="L1886">
        <f>K1886-VLOOKUP($N1886,매칭테이블!$G:$J,3,0)*K1886</f>
        <v/>
      </c>
      <c r="M1886">
        <f>VLOOKUP($N1886,매칭테이블!$G:$J,4,0)*H1886</f>
        <v/>
      </c>
      <c r="N1886">
        <f>F1886&amp;E1886&amp;G1886&amp;I1886</f>
        <v/>
      </c>
    </row>
    <row r="1887" hidden="1" customFormat="1" s="133">
      <c r="B1887" s="150" t="n">
        <v>44074</v>
      </c>
      <c r="C1887" s="133">
        <f>TEXT(B1887,"aaa")</f>
        <v/>
      </c>
      <c r="D1887" s="133" t="inlineStr">
        <is>
          <t>네이버 쇼핑검색</t>
        </is>
      </c>
      <c r="E1887" s="133">
        <f>VLOOKUP(G1887,매칭테이블!D:E,2,0)</f>
        <v/>
      </c>
      <c r="G1887" s="130">
        <f>VLOOKUP(A1887,'카페24 매칭'!B:C,2,0)</f>
        <v/>
      </c>
      <c r="J1887" s="151" t="n">
        <v>47229.99999999999</v>
      </c>
      <c r="K1887">
        <f>VLOOKUP($N1887,매칭테이블!$G:$J,2,0)*H1887</f>
        <v/>
      </c>
      <c r="L1887">
        <f>K1887-VLOOKUP($N1887,매칭테이블!$G:$J,3,0)*K1887</f>
        <v/>
      </c>
      <c r="M1887">
        <f>VLOOKUP($N1887,매칭테이블!$G:$J,4,0)*H1887</f>
        <v/>
      </c>
      <c r="N1887">
        <f>F1887&amp;E1887&amp;G1887&amp;I1887</f>
        <v/>
      </c>
    </row>
    <row r="1888" hidden="1" customFormat="1" s="133">
      <c r="B1888" s="150" t="n">
        <v>44075</v>
      </c>
      <c r="C1888" s="133">
        <f>TEXT(B1888,"aaa")</f>
        <v/>
      </c>
      <c r="D1888" s="133" t="inlineStr">
        <is>
          <t>네이버 쇼핑검색</t>
        </is>
      </c>
      <c r="E1888" s="133">
        <f>VLOOKUP(G1888,매칭테이블!D:E,2,0)</f>
        <v/>
      </c>
      <c r="G1888" s="130">
        <f>VLOOKUP(A1888,'카페24 매칭'!B:C,2,0)</f>
        <v/>
      </c>
      <c r="J1888" s="151" t="n">
        <v>47599.99999999999</v>
      </c>
      <c r="K1888">
        <f>VLOOKUP($N1888,매칭테이블!$G:$J,2,0)*H1888</f>
        <v/>
      </c>
      <c r="L1888">
        <f>K1888-VLOOKUP($N1888,매칭테이블!$G:$J,3,0)*K1888</f>
        <v/>
      </c>
      <c r="M1888">
        <f>VLOOKUP($N1888,매칭테이블!$G:$J,4,0)*H1888</f>
        <v/>
      </c>
      <c r="N1888">
        <f>F1888&amp;E1888&amp;G1888&amp;I1888</f>
        <v/>
      </c>
    </row>
    <row r="1889" hidden="1" customFormat="1" s="133">
      <c r="B1889" s="150" t="n">
        <v>44076</v>
      </c>
      <c r="C1889" s="133">
        <f>TEXT(B1889,"aaa")</f>
        <v/>
      </c>
      <c r="D1889" s="133" t="inlineStr">
        <is>
          <t>네이버 쇼핑검색</t>
        </is>
      </c>
      <c r="E1889" s="133">
        <f>VLOOKUP(G1889,매칭테이블!D:E,2,0)</f>
        <v/>
      </c>
      <c r="G1889" s="130">
        <f>VLOOKUP(A1889,'카페24 매칭'!B:C,2,0)</f>
        <v/>
      </c>
      <c r="J1889" s="151" t="n">
        <v>38150</v>
      </c>
      <c r="K1889">
        <f>VLOOKUP($N1889,매칭테이블!$G:$J,2,0)*H1889</f>
        <v/>
      </c>
      <c r="L1889">
        <f>K1889-VLOOKUP($N1889,매칭테이블!$G:$J,3,0)*K1889</f>
        <v/>
      </c>
      <c r="M1889">
        <f>VLOOKUP($N1889,매칭테이블!$G:$J,4,0)*H1889</f>
        <v/>
      </c>
      <c r="N1889">
        <f>F1889&amp;E1889&amp;G1889&amp;I1889</f>
        <v/>
      </c>
    </row>
    <row r="1890" hidden="1" customFormat="1" s="133">
      <c r="B1890" s="150" t="n">
        <v>44063</v>
      </c>
      <c r="C1890" s="133">
        <f>TEXT(B1890,"aaa")</f>
        <v/>
      </c>
      <c r="D1890" s="133" t="inlineStr">
        <is>
          <t>네이버 브랜드검색</t>
        </is>
      </c>
      <c r="E1890" s="133">
        <f>VLOOKUP(G1890,매칭테이블!D:E,2,0)</f>
        <v/>
      </c>
      <c r="G1890" s="130">
        <f>VLOOKUP(A1890,'카페24 매칭'!B:C,2,0)</f>
        <v/>
      </c>
      <c r="J1890" s="151" t="n">
        <v>50000</v>
      </c>
      <c r="K1890">
        <f>VLOOKUP($N1890,매칭테이블!$G:$J,2,0)*H1890</f>
        <v/>
      </c>
      <c r="L1890">
        <f>K1890-VLOOKUP($N1890,매칭테이블!$G:$J,3,0)*K1890</f>
        <v/>
      </c>
      <c r="M1890">
        <f>VLOOKUP($N1890,매칭테이블!$G:$J,4,0)*H1890</f>
        <v/>
      </c>
      <c r="N1890">
        <f>F1890&amp;E1890&amp;G1890&amp;I1890</f>
        <v/>
      </c>
    </row>
    <row r="1891" hidden="1" customFormat="1" s="133">
      <c r="B1891" s="150" t="n">
        <v>44064</v>
      </c>
      <c r="C1891" s="133">
        <f>TEXT(B1891,"aaa")</f>
        <v/>
      </c>
      <c r="D1891" s="133" t="inlineStr">
        <is>
          <t>네이버 브랜드검색</t>
        </is>
      </c>
      <c r="E1891" s="133">
        <f>VLOOKUP(G1891,매칭테이블!D:E,2,0)</f>
        <v/>
      </c>
      <c r="G1891" s="130">
        <f>VLOOKUP(A1891,'카페24 매칭'!B:C,2,0)</f>
        <v/>
      </c>
      <c r="J1891" s="151" t="n">
        <v>50000</v>
      </c>
      <c r="K1891">
        <f>VLOOKUP($N1891,매칭테이블!$G:$J,2,0)*H1891</f>
        <v/>
      </c>
      <c r="L1891">
        <f>K1891-VLOOKUP($N1891,매칭테이블!$G:$J,3,0)*K1891</f>
        <v/>
      </c>
      <c r="M1891">
        <f>VLOOKUP($N1891,매칭테이블!$G:$J,4,0)*H1891</f>
        <v/>
      </c>
      <c r="N1891">
        <f>F1891&amp;E1891&amp;G1891&amp;I1891</f>
        <v/>
      </c>
    </row>
    <row r="1892" hidden="1" customFormat="1" s="133">
      <c r="B1892" s="150" t="n">
        <v>44065</v>
      </c>
      <c r="C1892" s="133">
        <f>TEXT(B1892,"aaa")</f>
        <v/>
      </c>
      <c r="D1892" s="133" t="inlineStr">
        <is>
          <t>네이버 브랜드검색</t>
        </is>
      </c>
      <c r="E1892" s="133">
        <f>VLOOKUP(G1892,매칭테이블!D:E,2,0)</f>
        <v/>
      </c>
      <c r="G1892" s="130">
        <f>VLOOKUP(A1892,'카페24 매칭'!B:C,2,0)</f>
        <v/>
      </c>
      <c r="J1892" s="151" t="n">
        <v>50000</v>
      </c>
      <c r="K1892">
        <f>VLOOKUP($N1892,매칭테이블!$G:$J,2,0)*H1892</f>
        <v/>
      </c>
      <c r="L1892">
        <f>K1892-VLOOKUP($N1892,매칭테이블!$G:$J,3,0)*K1892</f>
        <v/>
      </c>
      <c r="M1892">
        <f>VLOOKUP($N1892,매칭테이블!$G:$J,4,0)*H1892</f>
        <v/>
      </c>
      <c r="N1892">
        <f>F1892&amp;E1892&amp;G1892&amp;I1892</f>
        <v/>
      </c>
    </row>
    <row r="1893" hidden="1" customFormat="1" s="133">
      <c r="B1893" s="150" t="n">
        <v>44066</v>
      </c>
      <c r="C1893" s="133">
        <f>TEXT(B1893,"aaa")</f>
        <v/>
      </c>
      <c r="D1893" s="133" t="inlineStr">
        <is>
          <t>네이버 브랜드검색</t>
        </is>
      </c>
      <c r="E1893" s="133">
        <f>VLOOKUP(G1893,매칭테이블!D:E,2,0)</f>
        <v/>
      </c>
      <c r="G1893" s="130">
        <f>VLOOKUP(A1893,'카페24 매칭'!B:C,2,0)</f>
        <v/>
      </c>
      <c r="J1893" s="151" t="n">
        <v>50000</v>
      </c>
      <c r="K1893">
        <f>VLOOKUP($N1893,매칭테이블!$G:$J,2,0)*H1893</f>
        <v/>
      </c>
      <c r="L1893">
        <f>K1893-VLOOKUP($N1893,매칭테이블!$G:$J,3,0)*K1893</f>
        <v/>
      </c>
      <c r="M1893">
        <f>VLOOKUP($N1893,매칭테이블!$G:$J,4,0)*H1893</f>
        <v/>
      </c>
      <c r="N1893">
        <f>F1893&amp;E1893&amp;G1893&amp;I1893</f>
        <v/>
      </c>
    </row>
    <row r="1894" hidden="1" customFormat="1" s="133">
      <c r="B1894" s="150" t="n">
        <v>44067</v>
      </c>
      <c r="C1894" s="133">
        <f>TEXT(B1894,"aaa")</f>
        <v/>
      </c>
      <c r="D1894" s="133" t="inlineStr">
        <is>
          <t>네이버 브랜드검색</t>
        </is>
      </c>
      <c r="E1894" s="133">
        <f>VLOOKUP(G1894,매칭테이블!D:E,2,0)</f>
        <v/>
      </c>
      <c r="G1894" s="130">
        <f>VLOOKUP(A1894,'카페24 매칭'!B:C,2,0)</f>
        <v/>
      </c>
      <c r="J1894" s="151" t="n">
        <v>50000</v>
      </c>
      <c r="K1894">
        <f>VLOOKUP($N1894,매칭테이블!$G:$J,2,0)*H1894</f>
        <v/>
      </c>
      <c r="L1894">
        <f>K1894-VLOOKUP($N1894,매칭테이블!$G:$J,3,0)*K1894</f>
        <v/>
      </c>
      <c r="M1894">
        <f>VLOOKUP($N1894,매칭테이블!$G:$J,4,0)*H1894</f>
        <v/>
      </c>
      <c r="N1894">
        <f>F1894&amp;E1894&amp;G1894&amp;I1894</f>
        <v/>
      </c>
    </row>
    <row r="1895" hidden="1" customFormat="1" s="133">
      <c r="B1895" s="150" t="n">
        <v>44068</v>
      </c>
      <c r="C1895" s="133">
        <f>TEXT(B1895,"aaa")</f>
        <v/>
      </c>
      <c r="D1895" s="133" t="inlineStr">
        <is>
          <t>네이버 브랜드검색</t>
        </is>
      </c>
      <c r="E1895" s="133">
        <f>VLOOKUP(G1895,매칭테이블!D:E,2,0)</f>
        <v/>
      </c>
      <c r="G1895" s="130">
        <f>VLOOKUP(A1895,'카페24 매칭'!B:C,2,0)</f>
        <v/>
      </c>
      <c r="J1895" s="151" t="n">
        <v>50000</v>
      </c>
      <c r="K1895">
        <f>VLOOKUP($N1895,매칭테이블!$G:$J,2,0)*H1895</f>
        <v/>
      </c>
      <c r="L1895">
        <f>K1895-VLOOKUP($N1895,매칭테이블!$G:$J,3,0)*K1895</f>
        <v/>
      </c>
      <c r="M1895">
        <f>VLOOKUP($N1895,매칭테이블!$G:$J,4,0)*H1895</f>
        <v/>
      </c>
      <c r="N1895">
        <f>F1895&amp;E1895&amp;G1895&amp;I1895</f>
        <v/>
      </c>
    </row>
    <row r="1896" hidden="1" customFormat="1" s="133">
      <c r="B1896" s="150" t="n">
        <v>44069</v>
      </c>
      <c r="C1896" s="133">
        <f>TEXT(B1896,"aaa")</f>
        <v/>
      </c>
      <c r="D1896" s="133" t="inlineStr">
        <is>
          <t>네이버 브랜드검색</t>
        </is>
      </c>
      <c r="E1896" s="133">
        <f>VLOOKUP(G1896,매칭테이블!D:E,2,0)</f>
        <v/>
      </c>
      <c r="G1896" s="130">
        <f>VLOOKUP(A1896,'카페24 매칭'!B:C,2,0)</f>
        <v/>
      </c>
      <c r="J1896" s="151" t="n">
        <v>50000</v>
      </c>
      <c r="K1896">
        <f>VLOOKUP($N1896,매칭테이블!$G:$J,2,0)*H1896</f>
        <v/>
      </c>
      <c r="L1896">
        <f>K1896-VLOOKUP($N1896,매칭테이블!$G:$J,3,0)*K1896</f>
        <v/>
      </c>
      <c r="M1896">
        <f>VLOOKUP($N1896,매칭테이블!$G:$J,4,0)*H1896</f>
        <v/>
      </c>
      <c r="N1896">
        <f>F1896&amp;E1896&amp;G1896&amp;I1896</f>
        <v/>
      </c>
    </row>
    <row r="1897" hidden="1" customFormat="1" s="133">
      <c r="B1897" s="150" t="n">
        <v>44070</v>
      </c>
      <c r="C1897" s="133">
        <f>TEXT(B1897,"aaa")</f>
        <v/>
      </c>
      <c r="D1897" s="133" t="inlineStr">
        <is>
          <t>네이버 브랜드검색</t>
        </is>
      </c>
      <c r="E1897" s="133">
        <f>VLOOKUP(G1897,매칭테이블!D:E,2,0)</f>
        <v/>
      </c>
      <c r="G1897" s="130">
        <f>VLOOKUP(A1897,'카페24 매칭'!B:C,2,0)</f>
        <v/>
      </c>
      <c r="J1897" s="151" t="n">
        <v>50000</v>
      </c>
      <c r="K1897">
        <f>VLOOKUP($N1897,매칭테이블!$G:$J,2,0)*H1897</f>
        <v/>
      </c>
      <c r="L1897">
        <f>K1897-VLOOKUP($N1897,매칭테이블!$G:$J,3,0)*K1897</f>
        <v/>
      </c>
      <c r="M1897">
        <f>VLOOKUP($N1897,매칭테이블!$G:$J,4,0)*H1897</f>
        <v/>
      </c>
      <c r="N1897">
        <f>F1897&amp;E1897&amp;G1897&amp;I1897</f>
        <v/>
      </c>
    </row>
    <row r="1898" hidden="1" customFormat="1" s="133">
      <c r="B1898" s="150" t="n">
        <v>44071</v>
      </c>
      <c r="C1898" s="133">
        <f>TEXT(B1898,"aaa")</f>
        <v/>
      </c>
      <c r="D1898" s="133" t="inlineStr">
        <is>
          <t>네이버 브랜드검색</t>
        </is>
      </c>
      <c r="E1898" s="133">
        <f>VLOOKUP(G1898,매칭테이블!D:E,2,0)</f>
        <v/>
      </c>
      <c r="G1898" s="130">
        <f>VLOOKUP(A1898,'카페24 매칭'!B:C,2,0)</f>
        <v/>
      </c>
      <c r="J1898" s="151" t="n">
        <v>50000</v>
      </c>
      <c r="K1898">
        <f>VLOOKUP($N1898,매칭테이블!$G:$J,2,0)*H1898</f>
        <v/>
      </c>
      <c r="L1898">
        <f>K1898-VLOOKUP($N1898,매칭테이블!$G:$J,3,0)*K1898</f>
        <v/>
      </c>
      <c r="M1898">
        <f>VLOOKUP($N1898,매칭테이블!$G:$J,4,0)*H1898</f>
        <v/>
      </c>
      <c r="N1898">
        <f>F1898&amp;E1898&amp;G1898&amp;I1898</f>
        <v/>
      </c>
    </row>
    <row r="1899" hidden="1" customFormat="1" s="133">
      <c r="B1899" s="150" t="n">
        <v>44072</v>
      </c>
      <c r="C1899" s="133">
        <f>TEXT(B1899,"aaa")</f>
        <v/>
      </c>
      <c r="D1899" s="133" t="inlineStr">
        <is>
          <t>네이버 브랜드검색</t>
        </is>
      </c>
      <c r="E1899" s="133">
        <f>VLOOKUP(G1899,매칭테이블!D:E,2,0)</f>
        <v/>
      </c>
      <c r="G1899" s="130">
        <f>VLOOKUP(A1899,'카페24 매칭'!B:C,2,0)</f>
        <v/>
      </c>
      <c r="J1899" s="151" t="n">
        <v>50000</v>
      </c>
      <c r="K1899">
        <f>VLOOKUP($N1899,매칭테이블!$G:$J,2,0)*H1899</f>
        <v/>
      </c>
      <c r="L1899">
        <f>K1899-VLOOKUP($N1899,매칭테이블!$G:$J,3,0)*K1899</f>
        <v/>
      </c>
      <c r="M1899">
        <f>VLOOKUP($N1899,매칭테이블!$G:$J,4,0)*H1899</f>
        <v/>
      </c>
      <c r="N1899">
        <f>F1899&amp;E1899&amp;G1899&amp;I1899</f>
        <v/>
      </c>
    </row>
    <row r="1900" hidden="1" customFormat="1" s="133">
      <c r="B1900" s="150" t="n">
        <v>44073</v>
      </c>
      <c r="C1900" s="133">
        <f>TEXT(B1900,"aaa")</f>
        <v/>
      </c>
      <c r="D1900" s="133" t="inlineStr">
        <is>
          <t>네이버 브랜드검색</t>
        </is>
      </c>
      <c r="E1900" s="133">
        <f>VLOOKUP(G1900,매칭테이블!D:E,2,0)</f>
        <v/>
      </c>
      <c r="G1900" s="130">
        <f>VLOOKUP(A1900,'카페24 매칭'!B:C,2,0)</f>
        <v/>
      </c>
      <c r="J1900" s="151" t="n">
        <v>50000</v>
      </c>
      <c r="K1900">
        <f>VLOOKUP($N1900,매칭테이블!$G:$J,2,0)*H1900</f>
        <v/>
      </c>
      <c r="L1900">
        <f>K1900-VLOOKUP($N1900,매칭테이블!$G:$J,3,0)*K1900</f>
        <v/>
      </c>
      <c r="M1900">
        <f>VLOOKUP($N1900,매칭테이블!$G:$J,4,0)*H1900</f>
        <v/>
      </c>
      <c r="N1900">
        <f>F1900&amp;E1900&amp;G1900&amp;I1900</f>
        <v/>
      </c>
    </row>
    <row r="1901" hidden="1" customFormat="1" s="133">
      <c r="B1901" s="150" t="n">
        <v>44074</v>
      </c>
      <c r="C1901" s="133">
        <f>TEXT(B1901,"aaa")</f>
        <v/>
      </c>
      <c r="D1901" s="133" t="inlineStr">
        <is>
          <t>네이버 브랜드검색</t>
        </is>
      </c>
      <c r="E1901" s="133">
        <f>VLOOKUP(G1901,매칭테이블!D:E,2,0)</f>
        <v/>
      </c>
      <c r="G1901" s="130">
        <f>VLOOKUP(A1901,'카페24 매칭'!B:C,2,0)</f>
        <v/>
      </c>
      <c r="J1901" s="151" t="n">
        <v>50000</v>
      </c>
      <c r="K1901">
        <f>VLOOKUP($N1901,매칭테이블!$G:$J,2,0)*H1901</f>
        <v/>
      </c>
      <c r="L1901">
        <f>K1901-VLOOKUP($N1901,매칭테이블!$G:$J,3,0)*K1901</f>
        <v/>
      </c>
      <c r="M1901">
        <f>VLOOKUP($N1901,매칭테이블!$G:$J,4,0)*H1901</f>
        <v/>
      </c>
      <c r="N1901">
        <f>F1901&amp;E1901&amp;G1901&amp;I1901</f>
        <v/>
      </c>
    </row>
    <row r="1902" hidden="1" customFormat="1" s="133">
      <c r="B1902" s="150" t="n">
        <v>44075</v>
      </c>
      <c r="C1902" s="133">
        <f>TEXT(B1902,"aaa")</f>
        <v/>
      </c>
      <c r="D1902" s="133" t="inlineStr">
        <is>
          <t>네이버 브랜드검색</t>
        </is>
      </c>
      <c r="E1902" s="133">
        <f>VLOOKUP(G1902,매칭테이블!D:E,2,0)</f>
        <v/>
      </c>
      <c r="G1902" s="130">
        <f>VLOOKUP(A1902,'카페24 매칭'!B:C,2,0)</f>
        <v/>
      </c>
      <c r="J1902" s="151" t="n">
        <v>50000</v>
      </c>
      <c r="K1902">
        <f>VLOOKUP($N1902,매칭테이블!$G:$J,2,0)*H1902</f>
        <v/>
      </c>
      <c r="L1902">
        <f>K1902-VLOOKUP($N1902,매칭테이블!$G:$J,3,0)*K1902</f>
        <v/>
      </c>
      <c r="M1902">
        <f>VLOOKUP($N1902,매칭테이블!$G:$J,4,0)*H1902</f>
        <v/>
      </c>
      <c r="N1902">
        <f>F1902&amp;E1902&amp;G1902&amp;I1902</f>
        <v/>
      </c>
    </row>
    <row r="1903" hidden="1" customFormat="1" s="133">
      <c r="B1903" s="150" t="n">
        <v>44076</v>
      </c>
      <c r="C1903" s="133">
        <f>TEXT(B1903,"aaa")</f>
        <v/>
      </c>
      <c r="D1903" s="133" t="inlineStr">
        <is>
          <t>네이버 브랜드검색</t>
        </is>
      </c>
      <c r="E1903" s="133">
        <f>VLOOKUP(G1903,매칭테이블!D:E,2,0)</f>
        <v/>
      </c>
      <c r="G1903" s="130">
        <f>VLOOKUP(A1903,'카페24 매칭'!B:C,2,0)</f>
        <v/>
      </c>
      <c r="J1903" s="151" t="n">
        <v>50000</v>
      </c>
      <c r="K1903">
        <f>VLOOKUP($N1903,매칭테이블!$G:$J,2,0)*H1903</f>
        <v/>
      </c>
      <c r="L1903">
        <f>K1903-VLOOKUP($N1903,매칭테이블!$G:$J,3,0)*K1903</f>
        <v/>
      </c>
      <c r="M1903">
        <f>VLOOKUP($N1903,매칭테이블!$G:$J,4,0)*H1903</f>
        <v/>
      </c>
      <c r="N1903">
        <f>F1903&amp;E1903&amp;G1903&amp;I1903</f>
        <v/>
      </c>
    </row>
    <row r="1904" hidden="1" customFormat="1" s="133">
      <c r="B1904" s="150" t="n">
        <v>44067</v>
      </c>
      <c r="C1904" s="133">
        <f>TEXT(B1904,"aaa")</f>
        <v/>
      </c>
      <c r="D1904" s="133" t="inlineStr">
        <is>
          <t>유튜브 디스커버리</t>
        </is>
      </c>
      <c r="E1904" s="133">
        <f>VLOOKUP(G1904,매칭테이블!D:E,2,0)</f>
        <v/>
      </c>
      <c r="G1904" s="130">
        <f>VLOOKUP(A1904,'카페24 매칭'!B:C,2,0)</f>
        <v/>
      </c>
      <c r="J1904" s="151" t="n">
        <v>1052805</v>
      </c>
      <c r="K1904">
        <f>VLOOKUP($N1904,매칭테이블!$G:$J,2,0)*H1904</f>
        <v/>
      </c>
      <c r="L1904">
        <f>K1904-VLOOKUP($N1904,매칭테이블!$G:$J,3,0)*K1904</f>
        <v/>
      </c>
      <c r="M1904">
        <f>VLOOKUP($N1904,매칭테이블!$G:$J,4,0)*H1904</f>
        <v/>
      </c>
      <c r="N1904">
        <f>F1904&amp;E1904&amp;G1904&amp;I1904</f>
        <v/>
      </c>
    </row>
    <row r="1905" hidden="1" customFormat="1" s="133">
      <c r="B1905" s="150" t="n">
        <v>44068</v>
      </c>
      <c r="C1905" s="133">
        <f>TEXT(B1905,"aaa")</f>
        <v/>
      </c>
      <c r="D1905" s="133" t="inlineStr">
        <is>
          <t>유튜브 디스커버리</t>
        </is>
      </c>
      <c r="E1905" s="133">
        <f>VLOOKUP(G1905,매칭테이블!D:E,2,0)</f>
        <v/>
      </c>
      <c r="G1905" s="130">
        <f>VLOOKUP(A1905,'카페24 매칭'!B:C,2,0)</f>
        <v/>
      </c>
      <c r="J1905" s="151" t="n">
        <v>614892</v>
      </c>
      <c r="K1905">
        <f>VLOOKUP($N1905,매칭테이블!$G:$J,2,0)*H1905</f>
        <v/>
      </c>
      <c r="L1905">
        <f>K1905-VLOOKUP($N1905,매칭테이블!$G:$J,3,0)*K1905</f>
        <v/>
      </c>
      <c r="M1905">
        <f>VLOOKUP($N1905,매칭테이블!$G:$J,4,0)*H1905</f>
        <v/>
      </c>
      <c r="N1905">
        <f>F1905&amp;E1905&amp;G1905&amp;I1905</f>
        <v/>
      </c>
    </row>
    <row r="1906" hidden="1" customFormat="1" s="133">
      <c r="B1906" s="150" t="n">
        <v>44069</v>
      </c>
      <c r="C1906" s="133">
        <f>TEXT(B1906,"aaa")</f>
        <v/>
      </c>
      <c r="D1906" s="133" t="inlineStr">
        <is>
          <t>유튜브 디스커버리</t>
        </is>
      </c>
      <c r="E1906" s="133">
        <f>VLOOKUP(G1906,매칭테이블!D:E,2,0)</f>
        <v/>
      </c>
      <c r="G1906" s="130">
        <f>VLOOKUP(A1906,'카페24 매칭'!B:C,2,0)</f>
        <v/>
      </c>
      <c r="J1906" s="151" t="n">
        <v>316320</v>
      </c>
      <c r="K1906">
        <f>VLOOKUP($N1906,매칭테이블!$G:$J,2,0)*H1906</f>
        <v/>
      </c>
      <c r="L1906">
        <f>K1906-VLOOKUP($N1906,매칭테이블!$G:$J,3,0)*K1906</f>
        <v/>
      </c>
      <c r="M1906">
        <f>VLOOKUP($N1906,매칭테이블!$G:$J,4,0)*H1906</f>
        <v/>
      </c>
      <c r="N1906">
        <f>F1906&amp;E1906&amp;G1906&amp;I1906</f>
        <v/>
      </c>
    </row>
    <row r="1907" hidden="1" customFormat="1" s="133">
      <c r="B1907" s="150" t="n">
        <v>44070</v>
      </c>
      <c r="C1907" s="133">
        <f>TEXT(B1907,"aaa")</f>
        <v/>
      </c>
      <c r="D1907" s="133" t="inlineStr">
        <is>
          <t>유튜브 디스커버리</t>
        </is>
      </c>
      <c r="E1907" s="133">
        <f>VLOOKUP(G1907,매칭테이블!D:E,2,0)</f>
        <v/>
      </c>
      <c r="G1907" s="130">
        <f>VLOOKUP(A1907,'카페24 매칭'!B:C,2,0)</f>
        <v/>
      </c>
      <c r="J1907" s="151" t="n">
        <v>233538</v>
      </c>
      <c r="K1907">
        <f>VLOOKUP($N1907,매칭테이블!$G:$J,2,0)*H1907</f>
        <v/>
      </c>
      <c r="L1907">
        <f>K1907-VLOOKUP($N1907,매칭테이블!$G:$J,3,0)*K1907</f>
        <v/>
      </c>
      <c r="M1907">
        <f>VLOOKUP($N1907,매칭테이블!$G:$J,4,0)*H1907</f>
        <v/>
      </c>
      <c r="N1907">
        <f>F1907&amp;E1907&amp;G1907&amp;I1907</f>
        <v/>
      </c>
    </row>
    <row r="1908" hidden="1" customFormat="1" s="133">
      <c r="B1908" s="150" t="n">
        <v>44071</v>
      </c>
      <c r="C1908" s="133">
        <f>TEXT(B1908,"aaa")</f>
        <v/>
      </c>
      <c r="D1908" s="133" t="inlineStr">
        <is>
          <t>유튜브 디스커버리</t>
        </is>
      </c>
      <c r="E1908" s="133">
        <f>VLOOKUP(G1908,매칭테이블!D:E,2,0)</f>
        <v/>
      </c>
      <c r="G1908" s="130">
        <f>VLOOKUP(A1908,'카페24 매칭'!B:C,2,0)</f>
        <v/>
      </c>
      <c r="J1908" s="151" t="n">
        <v>366135</v>
      </c>
      <c r="K1908">
        <f>VLOOKUP($N1908,매칭테이블!$G:$J,2,0)*H1908</f>
        <v/>
      </c>
      <c r="L1908">
        <f>K1908-VLOOKUP($N1908,매칭테이블!$G:$J,3,0)*K1908</f>
        <v/>
      </c>
      <c r="M1908">
        <f>VLOOKUP($N1908,매칭테이블!$G:$J,4,0)*H1908</f>
        <v/>
      </c>
      <c r="N1908">
        <f>F1908&amp;E1908&amp;G1908&amp;I1908</f>
        <v/>
      </c>
    </row>
    <row r="1909" hidden="1" customFormat="1" s="133">
      <c r="B1909" s="150" t="n">
        <v>44072</v>
      </c>
      <c r="C1909" s="133">
        <f>TEXT(B1909,"aaa")</f>
        <v/>
      </c>
      <c r="D1909" s="133" t="inlineStr">
        <is>
          <t>유튜브 디스커버리</t>
        </is>
      </c>
      <c r="E1909" s="133">
        <f>VLOOKUP(G1909,매칭테이블!D:E,2,0)</f>
        <v/>
      </c>
      <c r="G1909" s="130">
        <f>VLOOKUP(A1909,'카페24 매칭'!B:C,2,0)</f>
        <v/>
      </c>
      <c r="J1909" s="151" t="n">
        <v>298485</v>
      </c>
      <c r="K1909">
        <f>VLOOKUP($N1909,매칭테이블!$G:$J,2,0)*H1909</f>
        <v/>
      </c>
      <c r="L1909">
        <f>K1909-VLOOKUP($N1909,매칭테이블!$G:$J,3,0)*K1909</f>
        <v/>
      </c>
      <c r="M1909">
        <f>VLOOKUP($N1909,매칭테이블!$G:$J,4,0)*H1909</f>
        <v/>
      </c>
      <c r="N1909">
        <f>F1909&amp;E1909&amp;G1909&amp;I1909</f>
        <v/>
      </c>
    </row>
    <row r="1910" hidden="1" customFormat="1" s="133">
      <c r="B1910" s="150" t="n">
        <v>44073</v>
      </c>
      <c r="C1910" s="133">
        <f>TEXT(B1910,"aaa")</f>
        <v/>
      </c>
      <c r="D1910" s="133" t="inlineStr">
        <is>
          <t>유튜브 디스커버리</t>
        </is>
      </c>
      <c r="E1910" s="133">
        <f>VLOOKUP(G1910,매칭테이블!D:E,2,0)</f>
        <v/>
      </c>
      <c r="G1910" s="130">
        <f>VLOOKUP(A1910,'카페24 매칭'!B:C,2,0)</f>
        <v/>
      </c>
      <c r="J1910" s="151" t="n">
        <v>219144</v>
      </c>
      <c r="K1910">
        <f>VLOOKUP($N1910,매칭테이블!$G:$J,2,0)*H1910</f>
        <v/>
      </c>
      <c r="L1910">
        <f>K1910-VLOOKUP($N1910,매칭테이블!$G:$J,3,0)*K1910</f>
        <v/>
      </c>
      <c r="M1910">
        <f>VLOOKUP($N1910,매칭테이블!$G:$J,4,0)*H1910</f>
        <v/>
      </c>
      <c r="N1910">
        <f>F1910&amp;E1910&amp;G1910&amp;I1910</f>
        <v/>
      </c>
    </row>
    <row r="1911" hidden="1" customFormat="1" s="133">
      <c r="B1911" s="150" t="n">
        <v>44074</v>
      </c>
      <c r="C1911" s="133">
        <f>TEXT(B1911,"aaa")</f>
        <v/>
      </c>
      <c r="D1911" s="133" t="inlineStr">
        <is>
          <t>유튜브 디스커버리</t>
        </is>
      </c>
      <c r="E1911" s="133">
        <f>VLOOKUP(G1911,매칭테이블!D:E,2,0)</f>
        <v/>
      </c>
      <c r="G1911" s="130">
        <f>VLOOKUP(A1911,'카페24 매칭'!B:C,2,0)</f>
        <v/>
      </c>
      <c r="J1911" s="151" t="n">
        <v>114132</v>
      </c>
      <c r="K1911">
        <f>VLOOKUP($N1911,매칭테이블!$G:$J,2,0)*H1911</f>
        <v/>
      </c>
      <c r="L1911">
        <f>K1911-VLOOKUP($N1911,매칭테이블!$G:$J,3,0)*K1911</f>
        <v/>
      </c>
      <c r="M1911">
        <f>VLOOKUP($N1911,매칭테이블!$G:$J,4,0)*H1911</f>
        <v/>
      </c>
      <c r="N1911">
        <f>F1911&amp;E1911&amp;G1911&amp;I1911</f>
        <v/>
      </c>
    </row>
    <row r="1912" hidden="1" customFormat="1" s="133">
      <c r="B1912" s="150" t="n">
        <v>44075</v>
      </c>
      <c r="C1912" s="133">
        <f>TEXT(B1912,"aaa")</f>
        <v/>
      </c>
      <c r="D1912" s="133" t="inlineStr">
        <is>
          <t>유튜브 디스커버리</t>
        </is>
      </c>
      <c r="E1912" s="133">
        <f>VLOOKUP(G1912,매칭테이블!D:E,2,0)</f>
        <v/>
      </c>
      <c r="G1912" s="130">
        <f>VLOOKUP(A1912,'카페24 매칭'!B:C,2,0)</f>
        <v/>
      </c>
      <c r="J1912" s="151" t="n">
        <v>738334</v>
      </c>
      <c r="K1912" s="135">
        <f>VLOOKUP($N1912,매칭테이블!$G:$J,2,0)*H1912</f>
        <v/>
      </c>
      <c r="L1912">
        <f>K1912-VLOOKUP($N1912,매칭테이블!$G:$J,3,0)*K1912</f>
        <v/>
      </c>
      <c r="M1912">
        <f>VLOOKUP($N1912,매칭테이블!$G:$J,4,0)*H1912</f>
        <v/>
      </c>
      <c r="N1912">
        <f>F1912&amp;E1912&amp;G1912&amp;I1912</f>
        <v/>
      </c>
    </row>
    <row r="1913" hidden="1" customFormat="1" s="133">
      <c r="B1913" s="150" t="n">
        <v>44067</v>
      </c>
      <c r="C1913" s="133">
        <f>TEXT(B1913,"aaa")</f>
        <v/>
      </c>
      <c r="D1913" s="133" t="inlineStr">
        <is>
          <t>유튜브 디스커버리(이미지)</t>
        </is>
      </c>
      <c r="E1913" s="133">
        <f>VLOOKUP(G1913,매칭테이블!D:E,2,0)</f>
        <v/>
      </c>
      <c r="G1913" s="130">
        <f>VLOOKUP(A1913,'카페24 매칭'!B:C,2,0)</f>
        <v/>
      </c>
      <c r="J1913" s="151" t="n">
        <v>350935</v>
      </c>
      <c r="K1913">
        <f>VLOOKUP($N1913,매칭테이블!$G:$J,2,0)*H1913</f>
        <v/>
      </c>
      <c r="L1913">
        <f>K1913-VLOOKUP($N1913,매칭테이블!$G:$J,3,0)*K1913</f>
        <v/>
      </c>
      <c r="M1913">
        <f>VLOOKUP($N1913,매칭테이블!$G:$J,4,0)*H1913</f>
        <v/>
      </c>
      <c r="N1913">
        <f>F1913&amp;E1913&amp;G1913&amp;I1913</f>
        <v/>
      </c>
    </row>
    <row r="1914" hidden="1" customFormat="1" s="133">
      <c r="B1914" s="150" t="n">
        <v>44068</v>
      </c>
      <c r="C1914" s="133">
        <f>TEXT(B1914,"aaa")</f>
        <v/>
      </c>
      <c r="D1914" s="133" t="inlineStr">
        <is>
          <t>유튜브 디스커버리(이미지)</t>
        </is>
      </c>
      <c r="E1914" s="133">
        <f>VLOOKUP(G1914,매칭테이블!D:E,2,0)</f>
        <v/>
      </c>
      <c r="G1914" s="130">
        <f>VLOOKUP(A1914,'카페24 매칭'!B:C,2,0)</f>
        <v/>
      </c>
      <c r="J1914" s="151" t="n">
        <v>204964</v>
      </c>
      <c r="K1914">
        <f>VLOOKUP($N1914,매칭테이블!$G:$J,2,0)*H1914</f>
        <v/>
      </c>
      <c r="L1914">
        <f>K1914-VLOOKUP($N1914,매칭테이블!$G:$J,3,0)*K1914</f>
        <v/>
      </c>
      <c r="M1914">
        <f>VLOOKUP($N1914,매칭테이블!$G:$J,4,0)*H1914</f>
        <v/>
      </c>
      <c r="N1914">
        <f>F1914&amp;E1914&amp;G1914&amp;I1914</f>
        <v/>
      </c>
    </row>
    <row r="1915" hidden="1" customFormat="1" s="133">
      <c r="B1915" s="150" t="n">
        <v>44069</v>
      </c>
      <c r="C1915" s="133">
        <f>TEXT(B1915,"aaa")</f>
        <v/>
      </c>
      <c r="D1915" s="133" t="inlineStr">
        <is>
          <t>유튜브 디스커버리(이미지)</t>
        </is>
      </c>
      <c r="E1915" s="133">
        <f>VLOOKUP(G1915,매칭테이블!D:E,2,0)</f>
        <v/>
      </c>
      <c r="G1915" s="130">
        <f>VLOOKUP(A1915,'카페24 매칭'!B:C,2,0)</f>
        <v/>
      </c>
      <c r="J1915" s="151" t="n">
        <v>105440</v>
      </c>
      <c r="K1915">
        <f>VLOOKUP($N1915,매칭테이블!$G:$J,2,0)*H1915</f>
        <v/>
      </c>
      <c r="L1915">
        <f>K1915-VLOOKUP($N1915,매칭테이블!$G:$J,3,0)*K1915</f>
        <v/>
      </c>
      <c r="M1915">
        <f>VLOOKUP($N1915,매칭테이블!$G:$J,4,0)*H1915</f>
        <v/>
      </c>
      <c r="N1915">
        <f>F1915&amp;E1915&amp;G1915&amp;I1915</f>
        <v/>
      </c>
    </row>
    <row r="1916" hidden="1" customFormat="1" s="133">
      <c r="B1916" s="150" t="n">
        <v>44070</v>
      </c>
      <c r="C1916" s="133">
        <f>TEXT(B1916,"aaa")</f>
        <v/>
      </c>
      <c r="D1916" s="133" t="inlineStr">
        <is>
          <t>유튜브 디스커버리(이미지)</t>
        </is>
      </c>
      <c r="E1916" s="133">
        <f>VLOOKUP(G1916,매칭테이블!D:E,2,0)</f>
        <v/>
      </c>
      <c r="G1916" s="130">
        <f>VLOOKUP(A1916,'카페24 매칭'!B:C,2,0)</f>
        <v/>
      </c>
      <c r="J1916" s="151" t="n">
        <v>77846</v>
      </c>
      <c r="K1916">
        <f>VLOOKUP($N1916,매칭테이블!$G:$J,2,0)*H1916</f>
        <v/>
      </c>
      <c r="L1916">
        <f>K1916-VLOOKUP($N1916,매칭테이블!$G:$J,3,0)*K1916</f>
        <v/>
      </c>
      <c r="M1916">
        <f>VLOOKUP($N1916,매칭테이블!$G:$J,4,0)*H1916</f>
        <v/>
      </c>
      <c r="N1916">
        <f>F1916&amp;E1916&amp;G1916&amp;I1916</f>
        <v/>
      </c>
    </row>
    <row r="1917" hidden="1" customFormat="1" s="133">
      <c r="B1917" s="150" t="n">
        <v>44071</v>
      </c>
      <c r="C1917" s="133">
        <f>TEXT(B1917,"aaa")</f>
        <v/>
      </c>
      <c r="D1917" s="133" t="inlineStr">
        <is>
          <t>유튜브 디스커버리(이미지)</t>
        </is>
      </c>
      <c r="E1917" s="133">
        <f>VLOOKUP(G1917,매칭테이블!D:E,2,0)</f>
        <v/>
      </c>
      <c r="G1917" s="130">
        <f>VLOOKUP(A1917,'카페24 매칭'!B:C,2,0)</f>
        <v/>
      </c>
      <c r="J1917" s="151" t="n">
        <v>122045</v>
      </c>
      <c r="K1917">
        <f>VLOOKUP($N1917,매칭테이블!$G:$J,2,0)*H1917</f>
        <v/>
      </c>
      <c r="L1917">
        <f>K1917-VLOOKUP($N1917,매칭테이블!$G:$J,3,0)*K1917</f>
        <v/>
      </c>
      <c r="M1917">
        <f>VLOOKUP($N1917,매칭테이블!$G:$J,4,0)*H1917</f>
        <v/>
      </c>
      <c r="N1917">
        <f>F1917&amp;E1917&amp;G1917&amp;I1917</f>
        <v/>
      </c>
    </row>
    <row r="1918" hidden="1" customFormat="1" s="133">
      <c r="B1918" s="150" t="n">
        <v>44072</v>
      </c>
      <c r="C1918" s="133">
        <f>TEXT(B1918,"aaa")</f>
        <v/>
      </c>
      <c r="D1918" s="133" t="inlineStr">
        <is>
          <t>유튜브 디스커버리(이미지)</t>
        </is>
      </c>
      <c r="E1918" s="133">
        <f>VLOOKUP(G1918,매칭테이블!D:E,2,0)</f>
        <v/>
      </c>
      <c r="G1918" s="130">
        <f>VLOOKUP(A1918,'카페24 매칭'!B:C,2,0)</f>
        <v/>
      </c>
      <c r="J1918" s="151" t="n">
        <v>99495</v>
      </c>
      <c r="K1918">
        <f>VLOOKUP($N1918,매칭테이블!$G:$J,2,0)*H1918</f>
        <v/>
      </c>
      <c r="L1918">
        <f>K1918-VLOOKUP($N1918,매칭테이블!$G:$J,3,0)*K1918</f>
        <v/>
      </c>
      <c r="M1918">
        <f>VLOOKUP($N1918,매칭테이블!$G:$J,4,0)*H1918</f>
        <v/>
      </c>
      <c r="N1918">
        <f>F1918&amp;E1918&amp;G1918&amp;I1918</f>
        <v/>
      </c>
    </row>
    <row r="1919" hidden="1" customFormat="1" s="133">
      <c r="B1919" s="150" t="n">
        <v>44073</v>
      </c>
      <c r="C1919" s="133">
        <f>TEXT(B1919,"aaa")</f>
        <v/>
      </c>
      <c r="D1919" s="133" t="inlineStr">
        <is>
          <t>유튜브 디스커버리(이미지)</t>
        </is>
      </c>
      <c r="E1919" s="133">
        <f>VLOOKUP(G1919,매칭테이블!D:E,2,0)</f>
        <v/>
      </c>
      <c r="G1919" s="130">
        <f>VLOOKUP(A1919,'카페24 매칭'!B:C,2,0)</f>
        <v/>
      </c>
      <c r="J1919" s="151" t="n">
        <v>73048</v>
      </c>
      <c r="K1919">
        <f>VLOOKUP($N1919,매칭테이블!$G:$J,2,0)*H1919</f>
        <v/>
      </c>
      <c r="L1919">
        <f>K1919-VLOOKUP($N1919,매칭테이블!$G:$J,3,0)*K1919</f>
        <v/>
      </c>
      <c r="M1919">
        <f>VLOOKUP($N1919,매칭테이블!$G:$J,4,0)*H1919</f>
        <v/>
      </c>
      <c r="N1919">
        <f>F1919&amp;E1919&amp;G1919&amp;I1919</f>
        <v/>
      </c>
    </row>
    <row r="1920" hidden="1" customFormat="1" s="133">
      <c r="B1920" s="150" t="n">
        <v>44074</v>
      </c>
      <c r="C1920" s="133">
        <f>TEXT(B1920,"aaa")</f>
        <v/>
      </c>
      <c r="D1920" s="133" t="inlineStr">
        <is>
          <t>유튜브 디스커버리(이미지)</t>
        </is>
      </c>
      <c r="E1920" s="133">
        <f>VLOOKUP(G1920,매칭테이블!D:E,2,0)</f>
        <v/>
      </c>
      <c r="G1920" s="130">
        <f>VLOOKUP(A1920,'카페24 매칭'!B:C,2,0)</f>
        <v/>
      </c>
      <c r="J1920" s="151" t="n">
        <v>38044</v>
      </c>
      <c r="K1920">
        <f>VLOOKUP($N1920,매칭테이블!$G:$J,2,0)*H1920</f>
        <v/>
      </c>
      <c r="L1920">
        <f>K1920-VLOOKUP($N1920,매칭테이블!$G:$J,3,0)*K1920</f>
        <v/>
      </c>
      <c r="M1920">
        <f>VLOOKUP($N1920,매칭테이블!$G:$J,4,0)*H1920</f>
        <v/>
      </c>
      <c r="N1920">
        <f>F1920&amp;E1920&amp;G1920&amp;I1920</f>
        <v/>
      </c>
    </row>
    <row r="1921" hidden="1" customFormat="1" s="133">
      <c r="B1921" s="150" t="n">
        <v>44075</v>
      </c>
      <c r="C1921" s="133">
        <f>TEXT(B1921,"aaa")</f>
        <v/>
      </c>
      <c r="D1921" s="133" t="inlineStr">
        <is>
          <t>유튜브 디스커버리(이미지)</t>
        </is>
      </c>
      <c r="E1921" s="133">
        <f>VLOOKUP(G1921,매칭테이블!D:E,2,0)</f>
        <v/>
      </c>
      <c r="G1921" s="130">
        <f>VLOOKUP(A1921,'카페24 매칭'!B:C,2,0)</f>
        <v/>
      </c>
      <c r="J1921" s="151" t="n">
        <v>3151</v>
      </c>
      <c r="K1921">
        <f>VLOOKUP($N1921,매칭테이블!$G:$J,2,0)*H1921</f>
        <v/>
      </c>
      <c r="L1921">
        <f>K1921-VLOOKUP($N1921,매칭테이블!$G:$J,3,0)*K1921</f>
        <v/>
      </c>
      <c r="M1921">
        <f>VLOOKUP($N1921,매칭테이블!$G:$J,4,0)*H1921</f>
        <v/>
      </c>
      <c r="N1921">
        <f>F1921&amp;E1921&amp;G1921&amp;I1921</f>
        <v/>
      </c>
    </row>
    <row r="1922" hidden="1" customFormat="1" s="133">
      <c r="B1922" s="150" t="n">
        <v>44076</v>
      </c>
      <c r="C1922" s="133">
        <f>TEXT(B1922,"aaa")</f>
        <v/>
      </c>
      <c r="D1922" s="133" t="inlineStr">
        <is>
          <t>페이스북/인스타그램</t>
        </is>
      </c>
      <c r="E1922" s="133">
        <f>VLOOKUP(G1922,매칭테이블!D:E,2,0)</f>
        <v/>
      </c>
      <c r="G1922" s="130">
        <f>VLOOKUP(A1922,'카페24 매칭'!B:C,2,0)</f>
        <v/>
      </c>
      <c r="J1922" s="151" t="n">
        <v>273861</v>
      </c>
      <c r="K1922">
        <f>VLOOKUP($N1922,매칭테이블!$G:$J,2,0)*H1922</f>
        <v/>
      </c>
      <c r="L1922">
        <f>K1922-VLOOKUP($N1922,매칭테이블!$G:$J,3,0)*K1922</f>
        <v/>
      </c>
      <c r="M1922">
        <f>VLOOKUP($N1922,매칭테이블!$G:$J,4,0)*H1922</f>
        <v/>
      </c>
      <c r="N1922">
        <f>F1922&amp;E1922&amp;G1922&amp;I1922</f>
        <v/>
      </c>
    </row>
    <row r="1923" hidden="1" customFormat="1" s="133">
      <c r="B1923" s="150" t="n">
        <v>44077</v>
      </c>
      <c r="C1923" s="133">
        <f>TEXT(B1923,"aaa")</f>
        <v/>
      </c>
      <c r="D1923" s="133" t="inlineStr">
        <is>
          <t>페이스북/인스타그램</t>
        </is>
      </c>
      <c r="E1923" s="133">
        <f>VLOOKUP(G1923,매칭테이블!D:E,2,0)</f>
        <v/>
      </c>
      <c r="G1923" s="130">
        <f>VLOOKUP(A1923,'카페24 매칭'!B:C,2,0)</f>
        <v/>
      </c>
      <c r="J1923" s="151" t="n">
        <v>275318</v>
      </c>
      <c r="K1923">
        <f>VLOOKUP($N1923,매칭테이블!$G:$J,2,0)*H1923</f>
        <v/>
      </c>
      <c r="L1923">
        <f>K1923-VLOOKUP($N1923,매칭테이블!$G:$J,3,0)*K1923</f>
        <v/>
      </c>
      <c r="M1923">
        <f>VLOOKUP($N1923,매칭테이블!$G:$J,4,0)*H1923</f>
        <v/>
      </c>
      <c r="N1923">
        <f>F1923&amp;E1923&amp;G1923&amp;I1923</f>
        <v/>
      </c>
    </row>
    <row r="1924" hidden="1" customFormat="1" s="133">
      <c r="B1924" s="150" t="n">
        <v>44078</v>
      </c>
      <c r="C1924" s="133">
        <f>TEXT(B1924,"aaa")</f>
        <v/>
      </c>
      <c r="D1924" s="133" t="inlineStr">
        <is>
          <t>페이스북/인스타그램</t>
        </is>
      </c>
      <c r="E1924" s="133">
        <f>VLOOKUP(G1924,매칭테이블!D:E,2,0)</f>
        <v/>
      </c>
      <c r="G1924" s="130">
        <f>VLOOKUP(A1924,'카페24 매칭'!B:C,2,0)</f>
        <v/>
      </c>
      <c r="J1924" s="151" t="n">
        <v>270296</v>
      </c>
      <c r="K1924">
        <f>VLOOKUP($N1924,매칭테이블!$G:$J,2,0)*H1924</f>
        <v/>
      </c>
      <c r="L1924">
        <f>K1924-VLOOKUP($N1924,매칭테이블!$G:$J,3,0)*K1924</f>
        <v/>
      </c>
      <c r="M1924">
        <f>VLOOKUP($N1924,매칭테이블!$G:$J,4,0)*H1924</f>
        <v/>
      </c>
      <c r="N1924">
        <f>F1924&amp;E1924&amp;G1924&amp;I1924</f>
        <v/>
      </c>
    </row>
    <row r="1925" hidden="1" customFormat="1" s="133">
      <c r="B1925" s="150" t="n">
        <v>44079</v>
      </c>
      <c r="C1925" s="133">
        <f>TEXT(B1925,"aaa")</f>
        <v/>
      </c>
      <c r="D1925" s="133" t="inlineStr">
        <is>
          <t>페이스북/인스타그램</t>
        </is>
      </c>
      <c r="E1925" s="133">
        <f>VLOOKUP(G1925,매칭테이블!D:E,2,0)</f>
        <v/>
      </c>
      <c r="G1925" s="130">
        <f>VLOOKUP(A1925,'카페24 매칭'!B:C,2,0)</f>
        <v/>
      </c>
      <c r="J1925" s="151" t="n">
        <v>161036</v>
      </c>
      <c r="K1925">
        <f>VLOOKUP($N1925,매칭테이블!$G:$J,2,0)*H1925</f>
        <v/>
      </c>
      <c r="L1925">
        <f>K1925-VLOOKUP($N1925,매칭테이블!$G:$J,3,0)*K1925</f>
        <v/>
      </c>
      <c r="M1925">
        <f>VLOOKUP($N1925,매칭테이블!$G:$J,4,0)*H1925</f>
        <v/>
      </c>
      <c r="N1925">
        <f>F1925&amp;E1925&amp;G1925&amp;I1925</f>
        <v/>
      </c>
    </row>
    <row r="1926" hidden="1" customFormat="1" s="133">
      <c r="B1926" s="150" t="n">
        <v>44080</v>
      </c>
      <c r="C1926" s="133">
        <f>TEXT(B1926,"aaa")</f>
        <v/>
      </c>
      <c r="D1926" s="133" t="inlineStr">
        <is>
          <t>페이스북/인스타그램</t>
        </is>
      </c>
      <c r="E1926" s="133">
        <f>VLOOKUP(G1926,매칭테이블!D:E,2,0)</f>
        <v/>
      </c>
      <c r="G1926" s="130">
        <f>VLOOKUP(A1926,'카페24 매칭'!B:C,2,0)</f>
        <v/>
      </c>
      <c r="J1926" s="151" t="n">
        <v>213800</v>
      </c>
      <c r="K1926">
        <f>VLOOKUP($N1926,매칭테이블!$G:$J,2,0)*H1926</f>
        <v/>
      </c>
      <c r="L1926">
        <f>K1926-VLOOKUP($N1926,매칭테이블!$G:$J,3,0)*K1926</f>
        <v/>
      </c>
      <c r="M1926">
        <f>VLOOKUP($N1926,매칭테이블!$G:$J,4,0)*H1926</f>
        <v/>
      </c>
      <c r="N1926">
        <f>F1926&amp;E1926&amp;G1926&amp;I1926</f>
        <v/>
      </c>
    </row>
    <row r="1927" hidden="1" customFormat="1" s="133">
      <c r="B1927" s="150" t="n">
        <v>44081</v>
      </c>
      <c r="C1927" s="133">
        <f>TEXT(B1927,"aaa")</f>
        <v/>
      </c>
      <c r="D1927" s="133" t="inlineStr">
        <is>
          <t>페이스북/인스타그램</t>
        </is>
      </c>
      <c r="E1927" s="133">
        <f>VLOOKUP(G1927,매칭테이블!D:E,2,0)</f>
        <v/>
      </c>
      <c r="G1927" s="130">
        <f>VLOOKUP(A1927,'카페24 매칭'!B:C,2,0)</f>
        <v/>
      </c>
      <c r="J1927" s="151" t="n">
        <v>266242</v>
      </c>
      <c r="K1927">
        <f>VLOOKUP($N1927,매칭테이블!$G:$J,2,0)*H1927</f>
        <v/>
      </c>
      <c r="L1927">
        <f>K1927-VLOOKUP($N1927,매칭테이블!$G:$J,3,0)*K1927</f>
        <v/>
      </c>
      <c r="M1927">
        <f>VLOOKUP($N1927,매칭테이블!$G:$J,4,0)*H1927</f>
        <v/>
      </c>
      <c r="N1927">
        <f>F1927&amp;E1927&amp;G1927&amp;I1927</f>
        <v/>
      </c>
    </row>
    <row r="1928" hidden="1" customFormat="1" s="133">
      <c r="B1928" s="150" t="n">
        <v>44082</v>
      </c>
      <c r="C1928" s="133">
        <f>TEXT(B1928,"aaa")</f>
        <v/>
      </c>
      <c r="D1928" s="133" t="inlineStr">
        <is>
          <t>페이스북/인스타그램</t>
        </is>
      </c>
      <c r="E1928" s="133">
        <f>VLOOKUP(G1928,매칭테이블!D:E,2,0)</f>
        <v/>
      </c>
      <c r="G1928" s="130">
        <f>VLOOKUP(A1928,'카페24 매칭'!B:C,2,0)</f>
        <v/>
      </c>
      <c r="J1928" s="151" t="n">
        <v>267945</v>
      </c>
      <c r="K1928">
        <f>VLOOKUP($N1928,매칭테이블!$G:$J,2,0)*H1928</f>
        <v/>
      </c>
      <c r="L1928">
        <f>K1928-VLOOKUP($N1928,매칭테이블!$G:$J,3,0)*K1928</f>
        <v/>
      </c>
      <c r="M1928">
        <f>VLOOKUP($N1928,매칭테이블!$G:$J,4,0)*H1928</f>
        <v/>
      </c>
      <c r="N1928">
        <f>F1928&amp;E1928&amp;G1928&amp;I1928</f>
        <v/>
      </c>
    </row>
    <row r="1929" hidden="1" customFormat="1" s="133">
      <c r="B1929" s="150" t="n">
        <v>44083</v>
      </c>
      <c r="C1929" s="133">
        <f>TEXT(B1929,"aaa")</f>
        <v/>
      </c>
      <c r="D1929" s="133" t="inlineStr">
        <is>
          <t>페이스북/인스타그램</t>
        </is>
      </c>
      <c r="E1929" s="133">
        <f>VLOOKUP(G1929,매칭테이블!D:E,2,0)</f>
        <v/>
      </c>
      <c r="G1929" s="130">
        <f>VLOOKUP(A1929,'카페24 매칭'!B:C,2,0)</f>
        <v/>
      </c>
      <c r="J1929" s="151" t="n">
        <v>279998</v>
      </c>
      <c r="K1929">
        <f>VLOOKUP($N1929,매칭테이블!$G:$J,2,0)*H1929</f>
        <v/>
      </c>
      <c r="L1929">
        <f>K1929-VLOOKUP($N1929,매칭테이블!$G:$J,3,0)*K1929</f>
        <v/>
      </c>
      <c r="M1929">
        <f>VLOOKUP($N1929,매칭테이블!$G:$J,4,0)*H1929</f>
        <v/>
      </c>
      <c r="N1929">
        <f>F1929&amp;E1929&amp;G1929&amp;I1929</f>
        <v/>
      </c>
    </row>
    <row r="1930" hidden="1" customFormat="1" s="133">
      <c r="B1930" s="150" t="n">
        <v>44084</v>
      </c>
      <c r="C1930" s="133">
        <f>TEXT(B1930,"aaa")</f>
        <v/>
      </c>
      <c r="D1930" s="133" t="inlineStr">
        <is>
          <t>페이스북/인스타그램</t>
        </is>
      </c>
      <c r="E1930" s="133">
        <f>VLOOKUP(G1930,매칭테이블!D:E,2,0)</f>
        <v/>
      </c>
      <c r="G1930" s="130">
        <f>VLOOKUP(A1930,'카페24 매칭'!B:C,2,0)</f>
        <v/>
      </c>
      <c r="J1930" s="151" t="n">
        <v>271807</v>
      </c>
      <c r="K1930">
        <f>VLOOKUP($N1930,매칭테이블!$G:$J,2,0)*H1930</f>
        <v/>
      </c>
      <c r="L1930">
        <f>K1930-VLOOKUP($N1930,매칭테이블!$G:$J,3,0)*K1930</f>
        <v/>
      </c>
      <c r="M1930">
        <f>VLOOKUP($N1930,매칭테이블!$G:$J,4,0)*H1930</f>
        <v/>
      </c>
      <c r="N1930">
        <f>F1930&amp;E1930&amp;G1930&amp;I1930</f>
        <v/>
      </c>
    </row>
    <row r="1931" hidden="1" customFormat="1" s="133">
      <c r="B1931" s="150" t="n">
        <v>44085</v>
      </c>
      <c r="C1931" s="133">
        <f>TEXT(B1931,"aaa")</f>
        <v/>
      </c>
      <c r="D1931" s="133" t="inlineStr">
        <is>
          <t>페이스북/인스타그램</t>
        </is>
      </c>
      <c r="E1931" s="133">
        <f>VLOOKUP(G1931,매칭테이블!D:E,2,0)</f>
        <v/>
      </c>
      <c r="G1931" s="130">
        <f>VLOOKUP(A1931,'카페24 매칭'!B:C,2,0)</f>
        <v/>
      </c>
      <c r="J1931" s="151" t="n">
        <v>231681</v>
      </c>
      <c r="K1931">
        <f>VLOOKUP($N1931,매칭테이블!$G:$J,2,0)*H1931</f>
        <v/>
      </c>
      <c r="L1931">
        <f>K1931-VLOOKUP($N1931,매칭테이블!$G:$J,3,0)*K1931</f>
        <v/>
      </c>
      <c r="M1931">
        <f>VLOOKUP($N1931,매칭테이블!$G:$J,4,0)*H1931</f>
        <v/>
      </c>
      <c r="N1931">
        <f>F1931&amp;E1931&amp;G1931&amp;I1931</f>
        <v/>
      </c>
    </row>
    <row r="1932" hidden="1" customFormat="1" s="133">
      <c r="B1932" s="150" t="n">
        <v>44086</v>
      </c>
      <c r="C1932" s="133">
        <f>TEXT(B1932,"aaa")</f>
        <v/>
      </c>
      <c r="D1932" s="133" t="inlineStr">
        <is>
          <t>페이스북/인스타그램</t>
        </is>
      </c>
      <c r="E1932" s="133">
        <f>VLOOKUP(G1932,매칭테이블!D:E,2,0)</f>
        <v/>
      </c>
      <c r="G1932" s="130">
        <f>VLOOKUP(A1932,'카페24 매칭'!B:C,2,0)</f>
        <v/>
      </c>
      <c r="J1932" s="151" t="n">
        <v>154489</v>
      </c>
      <c r="K1932">
        <f>VLOOKUP($N1932,매칭테이블!$G:$J,2,0)*H1932</f>
        <v/>
      </c>
      <c r="L1932">
        <f>K1932-VLOOKUP($N1932,매칭테이블!$G:$J,3,0)*K1932</f>
        <v/>
      </c>
      <c r="M1932">
        <f>VLOOKUP($N1932,매칭테이블!$G:$J,4,0)*H1932</f>
        <v/>
      </c>
      <c r="N1932">
        <f>F1932&amp;E1932&amp;G1932&amp;I1932</f>
        <v/>
      </c>
    </row>
    <row r="1933" hidden="1" customFormat="1" s="133">
      <c r="B1933" s="150" t="n">
        <v>44087</v>
      </c>
      <c r="C1933" s="133">
        <f>TEXT(B1933,"aaa")</f>
        <v/>
      </c>
      <c r="D1933" s="133" t="inlineStr">
        <is>
          <t>페이스북/인스타그램</t>
        </is>
      </c>
      <c r="E1933" s="133">
        <f>VLOOKUP(G1933,매칭테이블!D:E,2,0)</f>
        <v/>
      </c>
      <c r="G1933" s="130">
        <f>VLOOKUP(A1933,'카페24 매칭'!B:C,2,0)</f>
        <v/>
      </c>
      <c r="J1933" s="151" t="n">
        <v>206446</v>
      </c>
      <c r="K1933">
        <f>VLOOKUP($N1933,매칭테이블!$G:$J,2,0)*H1933</f>
        <v/>
      </c>
      <c r="L1933">
        <f>K1933-VLOOKUP($N1933,매칭테이블!$G:$J,3,0)*K1933</f>
        <v/>
      </c>
      <c r="M1933">
        <f>VLOOKUP($N1933,매칭테이블!$G:$J,4,0)*H1933</f>
        <v/>
      </c>
      <c r="N1933">
        <f>F1933&amp;E1933&amp;G1933&amp;I1933</f>
        <v/>
      </c>
    </row>
    <row r="1934" hidden="1" customFormat="1" s="133">
      <c r="B1934" s="150" t="n">
        <v>44088</v>
      </c>
      <c r="C1934" s="133">
        <f>TEXT(B1934,"aaa")</f>
        <v/>
      </c>
      <c r="D1934" s="133" t="inlineStr">
        <is>
          <t>페이스북/인스타그램</t>
        </is>
      </c>
      <c r="E1934" s="133">
        <f>VLOOKUP(G1934,매칭테이블!D:E,2,0)</f>
        <v/>
      </c>
      <c r="G1934" s="130">
        <f>VLOOKUP(A1934,'카페24 매칭'!B:C,2,0)</f>
        <v/>
      </c>
      <c r="J1934" s="151" t="n">
        <v>252222</v>
      </c>
      <c r="K1934">
        <f>VLOOKUP($N1934,매칭테이블!$G:$J,2,0)*H1934</f>
        <v/>
      </c>
      <c r="L1934">
        <f>K1934-VLOOKUP($N1934,매칭테이블!$G:$J,3,0)*K1934</f>
        <v/>
      </c>
      <c r="M1934">
        <f>VLOOKUP($N1934,매칭테이블!$G:$J,4,0)*H1934</f>
        <v/>
      </c>
      <c r="N1934">
        <f>F1934&amp;E1934&amp;G1934&amp;I1934</f>
        <v/>
      </c>
    </row>
    <row r="1935" hidden="1" customFormat="1" s="133">
      <c r="B1935" s="150" t="n">
        <v>44089</v>
      </c>
      <c r="C1935" s="133">
        <f>TEXT(B1935,"aaa")</f>
        <v/>
      </c>
      <c r="D1935" s="133" t="inlineStr">
        <is>
          <t>페이스북/인스타그램</t>
        </is>
      </c>
      <c r="E1935" s="133">
        <f>VLOOKUP(G1935,매칭테이블!D:E,2,0)</f>
        <v/>
      </c>
      <c r="G1935" s="130">
        <f>VLOOKUP(A1935,'카페24 매칭'!B:C,2,0)</f>
        <v/>
      </c>
      <c r="J1935" s="151" t="n">
        <v>254997</v>
      </c>
      <c r="K1935">
        <f>VLOOKUP($N1935,매칭테이블!$G:$J,2,0)*H1935</f>
        <v/>
      </c>
      <c r="L1935">
        <f>K1935-VLOOKUP($N1935,매칭테이블!$G:$J,3,0)*K1935</f>
        <v/>
      </c>
      <c r="M1935">
        <f>VLOOKUP($N1935,매칭테이블!$G:$J,4,0)*H1935</f>
        <v/>
      </c>
      <c r="N1935">
        <f>F1935&amp;E1935&amp;G1935&amp;I1935</f>
        <v/>
      </c>
    </row>
    <row r="1936" hidden="1" customFormat="1" s="133">
      <c r="B1936" s="150" t="n">
        <v>44090</v>
      </c>
      <c r="C1936" s="133">
        <f>TEXT(B1936,"aaa")</f>
        <v/>
      </c>
      <c r="D1936" s="133" t="inlineStr">
        <is>
          <t>페이스북/인스타그램</t>
        </is>
      </c>
      <c r="E1936" s="133">
        <f>VLOOKUP(G1936,매칭테이블!D:E,2,0)</f>
        <v/>
      </c>
      <c r="G1936" s="130">
        <f>VLOOKUP(A1936,'카페24 매칭'!B:C,2,0)</f>
        <v/>
      </c>
      <c r="J1936" s="151" t="n">
        <v>258789</v>
      </c>
      <c r="K1936">
        <f>VLOOKUP($N1936,매칭테이블!$G:$J,2,0)*H1936</f>
        <v/>
      </c>
      <c r="L1936">
        <f>K1936-VLOOKUP($N1936,매칭테이블!$G:$J,3,0)*K1936</f>
        <v/>
      </c>
      <c r="M1936">
        <f>VLOOKUP($N1936,매칭테이블!$G:$J,4,0)*H1936</f>
        <v/>
      </c>
      <c r="N1936">
        <f>F1936&amp;E1936&amp;G1936&amp;I1936</f>
        <v/>
      </c>
    </row>
    <row r="1937" hidden="1" customFormat="1" s="133">
      <c r="B1937" s="150" t="n">
        <v>44091</v>
      </c>
      <c r="C1937" s="133">
        <f>TEXT(B1937,"aaa")</f>
        <v/>
      </c>
      <c r="D1937" s="133" t="inlineStr">
        <is>
          <t>페이스북/인스타그램</t>
        </is>
      </c>
      <c r="E1937" s="133">
        <f>VLOOKUP(G1937,매칭테이블!D:E,2,0)</f>
        <v/>
      </c>
      <c r="G1937" s="130">
        <f>VLOOKUP(A1937,'카페24 매칭'!B:C,2,0)</f>
        <v/>
      </c>
      <c r="J1937" s="151" t="n">
        <v>251761</v>
      </c>
      <c r="K1937">
        <f>VLOOKUP($N1937,매칭테이블!$G:$J,2,0)*H1937</f>
        <v/>
      </c>
      <c r="L1937">
        <f>K1937-VLOOKUP($N1937,매칭테이블!$G:$J,3,0)*K1937</f>
        <v/>
      </c>
      <c r="M1937">
        <f>VLOOKUP($N1937,매칭테이블!$G:$J,4,0)*H1937</f>
        <v/>
      </c>
      <c r="N1937">
        <f>F1937&amp;E1937&amp;G1937&amp;I1937</f>
        <v/>
      </c>
    </row>
    <row r="1938" hidden="1" customFormat="1" s="133">
      <c r="B1938" s="150" t="n">
        <v>44077</v>
      </c>
      <c r="C1938" s="133">
        <f>TEXT(B1938,"aaa")</f>
        <v/>
      </c>
      <c r="D1938" s="133" t="inlineStr">
        <is>
          <t>네이버 GFA</t>
        </is>
      </c>
      <c r="E1938" s="133">
        <f>VLOOKUP(G1938,매칭테이블!D:E,2,0)</f>
        <v/>
      </c>
      <c r="G1938" s="130">
        <f>VLOOKUP(A1938,'카페24 매칭'!B:C,2,0)</f>
        <v/>
      </c>
      <c r="J1938" s="151" t="n">
        <v>333464.5454545454</v>
      </c>
      <c r="K1938">
        <f>VLOOKUP($N1938,매칭테이블!$G:$J,2,0)*H1938</f>
        <v/>
      </c>
      <c r="L1938">
        <f>K1938-VLOOKUP($N1938,매칭테이블!$G:$J,3,0)*K1938</f>
        <v/>
      </c>
      <c r="M1938">
        <f>VLOOKUP($N1938,매칭테이블!$G:$J,4,0)*H1938</f>
        <v/>
      </c>
      <c r="N1938">
        <f>F1938&amp;E1938&amp;G1938&amp;I1938</f>
        <v/>
      </c>
    </row>
    <row r="1939" hidden="1" customFormat="1" s="133">
      <c r="B1939" s="150" t="n">
        <v>44078</v>
      </c>
      <c r="C1939" s="133">
        <f>TEXT(B1939,"aaa")</f>
        <v/>
      </c>
      <c r="D1939" s="133" t="inlineStr">
        <is>
          <t>네이버 GFA</t>
        </is>
      </c>
      <c r="E1939" s="133">
        <f>VLOOKUP(G1939,매칭테이블!D:E,2,0)</f>
        <v/>
      </c>
      <c r="G1939" s="130">
        <f>VLOOKUP(A1939,'카페24 매칭'!B:C,2,0)</f>
        <v/>
      </c>
      <c r="J1939" s="151" t="n">
        <v>136250.9090909091</v>
      </c>
      <c r="K1939">
        <f>VLOOKUP($N1939,매칭테이블!$G:$J,2,0)*H1939</f>
        <v/>
      </c>
      <c r="L1939">
        <f>K1939-VLOOKUP($N1939,매칭테이블!$G:$J,3,0)*K1939</f>
        <v/>
      </c>
      <c r="M1939">
        <f>VLOOKUP($N1939,매칭테이블!$G:$J,4,0)*H1939</f>
        <v/>
      </c>
      <c r="N1939">
        <f>F1939&amp;E1939&amp;G1939&amp;I1939</f>
        <v/>
      </c>
    </row>
    <row r="1940" hidden="1" customFormat="1" s="133">
      <c r="B1940" s="150" t="n">
        <v>44079</v>
      </c>
      <c r="C1940" s="133">
        <f>TEXT(B1940,"aaa")</f>
        <v/>
      </c>
      <c r="D1940" s="133" t="inlineStr">
        <is>
          <t>네이버 GFA</t>
        </is>
      </c>
      <c r="E1940" s="133">
        <f>VLOOKUP(G1940,매칭테이블!D:E,2,0)</f>
        <v/>
      </c>
      <c r="G1940" s="130">
        <f>VLOOKUP(A1940,'카페24 매칭'!B:C,2,0)</f>
        <v/>
      </c>
      <c r="J1940" s="151" t="n">
        <v>150902.7272727273</v>
      </c>
      <c r="K1940">
        <f>VLOOKUP($N1940,매칭테이블!$G:$J,2,0)*H1940</f>
        <v/>
      </c>
      <c r="L1940">
        <f>K1940-VLOOKUP($N1940,매칭테이블!$G:$J,3,0)*K1940</f>
        <v/>
      </c>
      <c r="M1940">
        <f>VLOOKUP($N1940,매칭테이블!$G:$J,4,0)*H1940</f>
        <v/>
      </c>
      <c r="N1940">
        <f>F1940&amp;E1940&amp;G1940&amp;I1940</f>
        <v/>
      </c>
    </row>
    <row r="1941" hidden="1" customFormat="1" s="133">
      <c r="B1941" s="150" t="n">
        <v>44080</v>
      </c>
      <c r="C1941" s="133">
        <f>TEXT(B1941,"aaa")</f>
        <v/>
      </c>
      <c r="D1941" s="133" t="inlineStr">
        <is>
          <t>네이버 GFA</t>
        </is>
      </c>
      <c r="E1941" s="133">
        <f>VLOOKUP(G1941,매칭테이블!D:E,2,0)</f>
        <v/>
      </c>
      <c r="G1941" s="130">
        <f>VLOOKUP(A1941,'카페24 매칭'!B:C,2,0)</f>
        <v/>
      </c>
      <c r="J1941" s="151" t="n">
        <v>150136.3636363636</v>
      </c>
      <c r="K1941">
        <f>VLOOKUP($N1941,매칭테이블!$G:$J,2,0)*H1941</f>
        <v/>
      </c>
      <c r="L1941">
        <f>K1941-VLOOKUP($N1941,매칭테이블!$G:$J,3,0)*K1941</f>
        <v/>
      </c>
      <c r="M1941">
        <f>VLOOKUP($N1941,매칭테이블!$G:$J,4,0)*H1941</f>
        <v/>
      </c>
      <c r="N1941">
        <f>F1941&amp;E1941&amp;G1941&amp;I1941</f>
        <v/>
      </c>
    </row>
    <row r="1942" hidden="1" customFormat="1" s="133">
      <c r="B1942" s="150" t="n">
        <v>44081</v>
      </c>
      <c r="C1942" s="133">
        <f>TEXT(B1942,"aaa")</f>
        <v/>
      </c>
      <c r="D1942" s="133" t="inlineStr">
        <is>
          <t>네이버 GFA</t>
        </is>
      </c>
      <c r="E1942" s="133">
        <f>VLOOKUP(G1942,매칭테이블!D:E,2,0)</f>
        <v/>
      </c>
      <c r="G1942" s="130">
        <f>VLOOKUP(A1942,'카페24 매칭'!B:C,2,0)</f>
        <v/>
      </c>
      <c r="J1942" s="151" t="n">
        <v>196039.0909090909</v>
      </c>
      <c r="K1942">
        <f>VLOOKUP($N1942,매칭테이블!$G:$J,2,0)*H1942</f>
        <v/>
      </c>
      <c r="L1942">
        <f>K1942-VLOOKUP($N1942,매칭테이블!$G:$J,3,0)*K1942</f>
        <v/>
      </c>
      <c r="M1942">
        <f>VLOOKUP($N1942,매칭테이블!$G:$J,4,0)*H1942</f>
        <v/>
      </c>
      <c r="N1942">
        <f>F1942&amp;E1942&amp;G1942&amp;I1942</f>
        <v/>
      </c>
    </row>
    <row r="1943" hidden="1" customFormat="1" s="133">
      <c r="B1943" s="150" t="n">
        <v>44082</v>
      </c>
      <c r="C1943" s="133">
        <f>TEXT(B1943,"aaa")</f>
        <v/>
      </c>
      <c r="D1943" s="133" t="inlineStr">
        <is>
          <t>네이버 GFA</t>
        </is>
      </c>
      <c r="E1943" s="133">
        <f>VLOOKUP(G1943,매칭테이블!D:E,2,0)</f>
        <v/>
      </c>
      <c r="G1943" s="130">
        <f>VLOOKUP(A1943,'카페24 매칭'!B:C,2,0)</f>
        <v/>
      </c>
      <c r="J1943" s="151" t="n">
        <v>158441.8181818182</v>
      </c>
      <c r="K1943">
        <f>VLOOKUP($N1943,매칭테이블!$G:$J,2,0)*H1943</f>
        <v/>
      </c>
      <c r="L1943">
        <f>K1943-VLOOKUP($N1943,매칭테이블!$G:$J,3,0)*K1943</f>
        <v/>
      </c>
      <c r="M1943">
        <f>VLOOKUP($N1943,매칭테이블!$G:$J,4,0)*H1943</f>
        <v/>
      </c>
      <c r="N1943">
        <f>F1943&amp;E1943&amp;G1943&amp;I1943</f>
        <v/>
      </c>
    </row>
    <row r="1944" hidden="1" customFormat="1" s="133">
      <c r="B1944" s="150" t="n">
        <v>44083</v>
      </c>
      <c r="C1944" s="133">
        <f>TEXT(B1944,"aaa")</f>
        <v/>
      </c>
      <c r="D1944" s="133" t="inlineStr">
        <is>
          <t>네이버 GFA</t>
        </is>
      </c>
      <c r="E1944" s="133">
        <f>VLOOKUP(G1944,매칭테이블!D:E,2,0)</f>
        <v/>
      </c>
      <c r="G1944" s="130">
        <f>VLOOKUP(A1944,'카페24 매칭'!B:C,2,0)</f>
        <v/>
      </c>
      <c r="J1944" s="151" t="n">
        <v>95989.0909090909</v>
      </c>
      <c r="K1944">
        <f>VLOOKUP($N1944,매칭테이블!$G:$J,2,0)*H1944</f>
        <v/>
      </c>
      <c r="L1944">
        <f>K1944-VLOOKUP($N1944,매칭테이블!$G:$J,3,0)*K1944</f>
        <v/>
      </c>
      <c r="M1944">
        <f>VLOOKUP($N1944,매칭테이블!$G:$J,4,0)*H1944</f>
        <v/>
      </c>
      <c r="N1944">
        <f>F1944&amp;E1944&amp;G1944&amp;I1944</f>
        <v/>
      </c>
    </row>
    <row r="1945" hidden="1" customFormat="1" s="133">
      <c r="B1945" s="150" t="n">
        <v>44084</v>
      </c>
      <c r="C1945" s="133">
        <f>TEXT(B1945,"aaa")</f>
        <v/>
      </c>
      <c r="D1945" s="133" t="inlineStr">
        <is>
          <t>네이버 GFA</t>
        </is>
      </c>
      <c r="E1945" s="133">
        <f>VLOOKUP(G1945,매칭테이블!D:E,2,0)</f>
        <v/>
      </c>
      <c r="G1945" s="130">
        <f>VLOOKUP(A1945,'카페24 매칭'!B:C,2,0)</f>
        <v/>
      </c>
      <c r="J1945" s="151" t="n">
        <v>94370.90909090909</v>
      </c>
      <c r="K1945">
        <f>VLOOKUP($N1945,매칭테이블!$G:$J,2,0)*H1945</f>
        <v/>
      </c>
      <c r="L1945">
        <f>K1945-VLOOKUP($N1945,매칭테이블!$G:$J,3,0)*K1945</f>
        <v/>
      </c>
      <c r="M1945">
        <f>VLOOKUP($N1945,매칭테이블!$G:$J,4,0)*H1945</f>
        <v/>
      </c>
      <c r="N1945">
        <f>F1945&amp;E1945&amp;G1945&amp;I1945</f>
        <v/>
      </c>
    </row>
    <row r="1946" hidden="1" customFormat="1" s="133">
      <c r="B1946" s="150" t="n">
        <v>44085</v>
      </c>
      <c r="C1946" s="133">
        <f>TEXT(B1946,"aaa")</f>
        <v/>
      </c>
      <c r="D1946" s="133" t="inlineStr">
        <is>
          <t>네이버 GFA</t>
        </is>
      </c>
      <c r="E1946" s="133">
        <f>VLOOKUP(G1946,매칭테이블!D:E,2,0)</f>
        <v/>
      </c>
      <c r="G1946" s="130">
        <f>VLOOKUP(A1946,'카페24 매칭'!B:C,2,0)</f>
        <v/>
      </c>
      <c r="J1946" s="151" t="n">
        <v>56099.99999999999</v>
      </c>
      <c r="K1946">
        <f>VLOOKUP($N1946,매칭테이블!$G:$J,2,0)*H1946</f>
        <v/>
      </c>
      <c r="L1946">
        <f>K1946-VLOOKUP($N1946,매칭테이블!$G:$J,3,0)*K1946</f>
        <v/>
      </c>
      <c r="M1946">
        <f>VLOOKUP($N1946,매칭테이블!$G:$J,4,0)*H1946</f>
        <v/>
      </c>
      <c r="N1946">
        <f>F1946&amp;E1946&amp;G1946&amp;I1946</f>
        <v/>
      </c>
    </row>
    <row r="1947" hidden="1" customFormat="1" s="133">
      <c r="B1947" s="150" t="n">
        <v>44086</v>
      </c>
      <c r="C1947" s="133">
        <f>TEXT(B1947,"aaa")</f>
        <v/>
      </c>
      <c r="D1947" s="133" t="inlineStr">
        <is>
          <t>네이버 GFA</t>
        </is>
      </c>
      <c r="E1947" s="133">
        <f>VLOOKUP(G1947,매칭테이블!D:E,2,0)</f>
        <v/>
      </c>
      <c r="G1947" s="130">
        <f>VLOOKUP(A1947,'카페24 매칭'!B:C,2,0)</f>
        <v/>
      </c>
      <c r="J1947" s="151" t="n">
        <v>58006.36363636363</v>
      </c>
      <c r="K1947">
        <f>VLOOKUP($N1947,매칭테이블!$G:$J,2,0)*H1947</f>
        <v/>
      </c>
      <c r="L1947">
        <f>K1947-VLOOKUP($N1947,매칭테이블!$G:$J,3,0)*K1947</f>
        <v/>
      </c>
      <c r="M1947">
        <f>VLOOKUP($N1947,매칭테이블!$G:$J,4,0)*H1947</f>
        <v/>
      </c>
      <c r="N1947">
        <f>F1947&amp;E1947&amp;G1947&amp;I1947</f>
        <v/>
      </c>
    </row>
    <row r="1948" hidden="1" customFormat="1" s="133">
      <c r="B1948" s="150" t="n">
        <v>44087</v>
      </c>
      <c r="C1948" s="133">
        <f>TEXT(B1948,"aaa")</f>
        <v/>
      </c>
      <c r="D1948" s="133" t="inlineStr">
        <is>
          <t>네이버 GFA</t>
        </is>
      </c>
      <c r="E1948" s="133">
        <f>VLOOKUP(G1948,매칭테이블!D:E,2,0)</f>
        <v/>
      </c>
      <c r="G1948" s="130">
        <f>VLOOKUP(A1948,'카페24 매칭'!B:C,2,0)</f>
        <v/>
      </c>
      <c r="J1948" s="151" t="n">
        <v>63279.99999999999</v>
      </c>
      <c r="K1948">
        <f>VLOOKUP($N1948,매칭테이블!$G:$J,2,0)*H1948</f>
        <v/>
      </c>
      <c r="L1948">
        <f>K1948-VLOOKUP($N1948,매칭테이블!$G:$J,3,0)*K1948</f>
        <v/>
      </c>
      <c r="M1948">
        <f>VLOOKUP($N1948,매칭테이블!$G:$J,4,0)*H1948</f>
        <v/>
      </c>
      <c r="N1948">
        <f>F1948&amp;E1948&amp;G1948&amp;I1948</f>
        <v/>
      </c>
    </row>
    <row r="1949" hidden="1" customFormat="1" s="133">
      <c r="B1949" s="150" t="n">
        <v>44088</v>
      </c>
      <c r="C1949" s="133">
        <f>TEXT(B1949,"aaa")</f>
        <v/>
      </c>
      <c r="D1949" s="133" t="inlineStr">
        <is>
          <t>네이버 GFA</t>
        </is>
      </c>
      <c r="E1949" s="133">
        <f>VLOOKUP(G1949,매칭테이블!D:E,2,0)</f>
        <v/>
      </c>
      <c r="G1949" s="130">
        <f>VLOOKUP(A1949,'카페24 매칭'!B:C,2,0)</f>
        <v/>
      </c>
      <c r="J1949" s="151" t="n">
        <v>33799.0909090909</v>
      </c>
      <c r="K1949">
        <f>VLOOKUP($N1949,매칭테이블!$G:$J,2,0)*H1949</f>
        <v/>
      </c>
      <c r="L1949">
        <f>K1949-VLOOKUP($N1949,매칭테이블!$G:$J,3,0)*K1949</f>
        <v/>
      </c>
      <c r="M1949">
        <f>VLOOKUP($N1949,매칭테이블!$G:$J,4,0)*H1949</f>
        <v/>
      </c>
      <c r="N1949">
        <f>F1949&amp;E1949&amp;G1949&amp;I1949</f>
        <v/>
      </c>
    </row>
    <row r="1950" hidden="1" customFormat="1" s="133">
      <c r="B1950" s="150" t="n">
        <v>44089</v>
      </c>
      <c r="C1950" s="133">
        <f>TEXT(B1950,"aaa")</f>
        <v/>
      </c>
      <c r="D1950" s="133" t="inlineStr">
        <is>
          <t>네이버 GFA</t>
        </is>
      </c>
      <c r="E1950" s="133">
        <f>VLOOKUP(G1950,매칭테이블!D:E,2,0)</f>
        <v/>
      </c>
      <c r="G1950" s="130">
        <f>VLOOKUP(A1950,'카페24 매칭'!B:C,2,0)</f>
        <v/>
      </c>
      <c r="J1950" s="151" t="n">
        <v>135907.2727272727</v>
      </c>
      <c r="K1950">
        <f>VLOOKUP($N1950,매칭테이블!$G:$J,2,0)*H1950</f>
        <v/>
      </c>
      <c r="L1950">
        <f>K1950-VLOOKUP($N1950,매칭테이블!$G:$J,3,0)*K1950</f>
        <v/>
      </c>
      <c r="M1950">
        <f>VLOOKUP($N1950,매칭테이블!$G:$J,4,0)*H1950</f>
        <v/>
      </c>
      <c r="N1950">
        <f>F1950&amp;E1950&amp;G1950&amp;I1950</f>
        <v/>
      </c>
    </row>
    <row r="1951" hidden="1" customFormat="1" s="133">
      <c r="B1951" s="150" t="n">
        <v>44090</v>
      </c>
      <c r="C1951" s="133">
        <f>TEXT(B1951,"aaa")</f>
        <v/>
      </c>
      <c r="D1951" s="133" t="inlineStr">
        <is>
          <t>네이버 GFA</t>
        </is>
      </c>
      <c r="E1951" s="133">
        <f>VLOOKUP(G1951,매칭테이블!D:E,2,0)</f>
        <v/>
      </c>
      <c r="G1951" s="130">
        <f>VLOOKUP(A1951,'카페24 매칭'!B:C,2,0)</f>
        <v/>
      </c>
      <c r="J1951" s="151" t="n">
        <v>148635.4545454545</v>
      </c>
      <c r="K1951">
        <f>VLOOKUP($N1951,매칭테이블!$G:$J,2,0)*H1951</f>
        <v/>
      </c>
      <c r="L1951">
        <f>K1951-VLOOKUP($N1951,매칭테이블!$G:$J,3,0)*K1951</f>
        <v/>
      </c>
      <c r="M1951">
        <f>VLOOKUP($N1951,매칭테이블!$G:$J,4,0)*H1951</f>
        <v/>
      </c>
      <c r="N1951">
        <f>F1951&amp;E1951&amp;G1951&amp;I1951</f>
        <v/>
      </c>
    </row>
    <row r="1952" hidden="1" customFormat="1" s="133">
      <c r="B1952" s="150" t="n">
        <v>44091</v>
      </c>
      <c r="C1952" s="133">
        <f>TEXT(B1952,"aaa")</f>
        <v/>
      </c>
      <c r="D1952" s="133" t="inlineStr">
        <is>
          <t>네이버 GFA</t>
        </is>
      </c>
      <c r="E1952" s="133">
        <f>VLOOKUP(G1952,매칭테이블!D:E,2,0)</f>
        <v/>
      </c>
      <c r="G1952" s="130">
        <f>VLOOKUP(A1952,'카페24 매칭'!B:C,2,0)</f>
        <v/>
      </c>
      <c r="J1952" s="151" t="n">
        <v>127749.0909090909</v>
      </c>
      <c r="K1952">
        <f>VLOOKUP($N1952,매칭테이블!$G:$J,2,0)*H1952</f>
        <v/>
      </c>
      <c r="L1952">
        <f>K1952-VLOOKUP($N1952,매칭테이블!$G:$J,3,0)*K1952</f>
        <v/>
      </c>
      <c r="M1952">
        <f>VLOOKUP($N1952,매칭테이블!$G:$J,4,0)*H1952</f>
        <v/>
      </c>
      <c r="N1952">
        <f>F1952&amp;E1952&amp;G1952&amp;I1952</f>
        <v/>
      </c>
    </row>
    <row r="1953" hidden="1" customFormat="1" s="133">
      <c r="B1953" s="150" t="n">
        <v>44077</v>
      </c>
      <c r="C1953" s="133">
        <f>TEXT(B1953,"aaa")</f>
        <v/>
      </c>
      <c r="D1953" s="133" t="inlineStr">
        <is>
          <t>네이버 GFA</t>
        </is>
      </c>
      <c r="E1953" s="133">
        <f>VLOOKUP(G1953,매칭테이블!D:E,2,0)</f>
        <v/>
      </c>
      <c r="G1953" s="130">
        <f>VLOOKUP(A1953,'카페24 매칭'!B:C,2,0)</f>
        <v/>
      </c>
      <c r="J1953" s="151" t="n">
        <v>42720</v>
      </c>
      <c r="K1953">
        <f>VLOOKUP($N1953,매칭테이블!$G:$J,2,0)*H1953</f>
        <v/>
      </c>
      <c r="L1953">
        <f>K1953-VLOOKUP($N1953,매칭테이블!$G:$J,3,0)*K1953</f>
        <v/>
      </c>
      <c r="M1953">
        <f>VLOOKUP($N1953,매칭테이블!$G:$J,4,0)*H1953</f>
        <v/>
      </c>
      <c r="N1953">
        <f>F1953&amp;E1953&amp;G1953&amp;I1953</f>
        <v/>
      </c>
    </row>
    <row r="1954" hidden="1" customFormat="1" s="133">
      <c r="B1954" s="150" t="n">
        <v>44078</v>
      </c>
      <c r="C1954" s="133">
        <f>TEXT(B1954,"aaa")</f>
        <v/>
      </c>
      <c r="D1954" s="133" t="inlineStr">
        <is>
          <t>네이버 GFA</t>
        </is>
      </c>
      <c r="E1954" s="133">
        <f>VLOOKUP(G1954,매칭테이블!D:E,2,0)</f>
        <v/>
      </c>
      <c r="G1954" s="130">
        <f>VLOOKUP(A1954,'카페24 매칭'!B:C,2,0)</f>
        <v/>
      </c>
      <c r="J1954" s="151" t="n">
        <v>17560.90909090909</v>
      </c>
      <c r="K1954">
        <f>VLOOKUP($N1954,매칭테이블!$G:$J,2,0)*H1954</f>
        <v/>
      </c>
      <c r="L1954">
        <f>K1954-VLOOKUP($N1954,매칭테이블!$G:$J,3,0)*K1954</f>
        <v/>
      </c>
      <c r="M1954">
        <f>VLOOKUP($N1954,매칭테이블!$G:$J,4,0)*H1954</f>
        <v/>
      </c>
      <c r="N1954">
        <f>F1954&amp;E1954&amp;G1954&amp;I1954</f>
        <v/>
      </c>
    </row>
    <row r="1955" hidden="1" customFormat="1" s="133">
      <c r="B1955" s="150" t="n">
        <v>44079</v>
      </c>
      <c r="C1955" s="133">
        <f>TEXT(B1955,"aaa")</f>
        <v/>
      </c>
      <c r="D1955" s="133" t="inlineStr">
        <is>
          <t>네이버 GFA</t>
        </is>
      </c>
      <c r="E1955" s="133">
        <f>VLOOKUP(G1955,매칭테이블!D:E,2,0)</f>
        <v/>
      </c>
      <c r="G1955" s="130">
        <f>VLOOKUP(A1955,'카페24 매칭'!B:C,2,0)</f>
        <v/>
      </c>
      <c r="J1955" s="151" t="n">
        <v>23557.27272727272</v>
      </c>
      <c r="K1955">
        <f>VLOOKUP($N1955,매칭테이블!$G:$J,2,0)*H1955</f>
        <v/>
      </c>
      <c r="L1955">
        <f>K1955-VLOOKUP($N1955,매칭테이블!$G:$J,3,0)*K1955</f>
        <v/>
      </c>
      <c r="M1955">
        <f>VLOOKUP($N1955,매칭테이블!$G:$J,4,0)*H1955</f>
        <v/>
      </c>
      <c r="N1955">
        <f>F1955&amp;E1955&amp;G1955&amp;I1955</f>
        <v/>
      </c>
    </row>
    <row r="1956" hidden="1" customFormat="1" s="133">
      <c r="B1956" s="150" t="n">
        <v>44080</v>
      </c>
      <c r="C1956" s="133">
        <f>TEXT(B1956,"aaa")</f>
        <v/>
      </c>
      <c r="D1956" s="133" t="inlineStr">
        <is>
          <t>네이버 GFA</t>
        </is>
      </c>
      <c r="E1956" s="133">
        <f>VLOOKUP(G1956,매칭테이블!D:E,2,0)</f>
        <v/>
      </c>
      <c r="G1956" s="130">
        <f>VLOOKUP(A1956,'카페24 매칭'!B:C,2,0)</f>
        <v/>
      </c>
      <c r="J1956" s="151" t="n">
        <v>30493.63636363636</v>
      </c>
      <c r="K1956">
        <f>VLOOKUP($N1956,매칭테이블!$G:$J,2,0)*H1956</f>
        <v/>
      </c>
      <c r="L1956">
        <f>K1956-VLOOKUP($N1956,매칭테이블!$G:$J,3,0)*K1956</f>
        <v/>
      </c>
      <c r="M1956">
        <f>VLOOKUP($N1956,매칭테이블!$G:$J,4,0)*H1956</f>
        <v/>
      </c>
      <c r="N1956">
        <f>F1956&amp;E1956&amp;G1956&amp;I1956</f>
        <v/>
      </c>
    </row>
    <row r="1957" hidden="1" customFormat="1" s="133">
      <c r="B1957" s="150" t="n">
        <v>44081</v>
      </c>
      <c r="C1957" s="133">
        <f>TEXT(B1957,"aaa")</f>
        <v/>
      </c>
      <c r="D1957" s="133" t="inlineStr">
        <is>
          <t>네이버 GFA</t>
        </is>
      </c>
      <c r="E1957" s="133">
        <f>VLOOKUP(G1957,매칭테이블!D:E,2,0)</f>
        <v/>
      </c>
      <c r="G1957" s="130">
        <f>VLOOKUP(A1957,'카페24 매칭'!B:C,2,0)</f>
        <v/>
      </c>
      <c r="J1957" s="151" t="n">
        <v>22386.36363636364</v>
      </c>
      <c r="K1957">
        <f>VLOOKUP($N1957,매칭테이블!$G:$J,2,0)*H1957</f>
        <v/>
      </c>
      <c r="L1957">
        <f>K1957-VLOOKUP($N1957,매칭테이블!$G:$J,3,0)*K1957</f>
        <v/>
      </c>
      <c r="M1957">
        <f>VLOOKUP($N1957,매칭테이블!$G:$J,4,0)*H1957</f>
        <v/>
      </c>
      <c r="N1957">
        <f>F1957&amp;E1957&amp;G1957&amp;I1957</f>
        <v/>
      </c>
    </row>
    <row r="1958" hidden="1" customFormat="1" s="133">
      <c r="B1958" s="150" t="n">
        <v>44082</v>
      </c>
      <c r="C1958" s="133">
        <f>TEXT(B1958,"aaa")</f>
        <v/>
      </c>
      <c r="D1958" s="133" t="inlineStr">
        <is>
          <t>네이버 GFA</t>
        </is>
      </c>
      <c r="E1958" s="133">
        <f>VLOOKUP(G1958,매칭테이블!D:E,2,0)</f>
        <v/>
      </c>
      <c r="G1958" s="130">
        <f>VLOOKUP(A1958,'카페24 매칭'!B:C,2,0)</f>
        <v/>
      </c>
      <c r="J1958" s="151" t="n">
        <v>15495.45454545454</v>
      </c>
      <c r="K1958">
        <f>VLOOKUP($N1958,매칭테이블!$G:$J,2,0)*H1958</f>
        <v/>
      </c>
      <c r="L1958">
        <f>K1958-VLOOKUP($N1958,매칭테이블!$G:$J,3,0)*K1958</f>
        <v/>
      </c>
      <c r="M1958">
        <f>VLOOKUP($N1958,매칭테이블!$G:$J,4,0)*H1958</f>
        <v/>
      </c>
      <c r="N1958">
        <f>F1958&amp;E1958&amp;G1958&amp;I1958</f>
        <v/>
      </c>
    </row>
    <row r="1959" hidden="1" customFormat="1" s="133">
      <c r="B1959" s="150" t="n">
        <v>44083</v>
      </c>
      <c r="C1959" s="133">
        <f>TEXT(B1959,"aaa")</f>
        <v/>
      </c>
      <c r="D1959" s="133" t="inlineStr">
        <is>
          <t>네이버 GFA</t>
        </is>
      </c>
      <c r="E1959" s="133">
        <f>VLOOKUP(G1959,매칭테이블!D:E,2,0)</f>
        <v/>
      </c>
      <c r="G1959" s="130">
        <f>VLOOKUP(A1959,'카페24 매칭'!B:C,2,0)</f>
        <v/>
      </c>
      <c r="J1959" s="151" t="n">
        <v>10581.81818181818</v>
      </c>
      <c r="K1959">
        <f>VLOOKUP($N1959,매칭테이블!$G:$J,2,0)*H1959</f>
        <v/>
      </c>
      <c r="L1959">
        <f>K1959-VLOOKUP($N1959,매칭테이블!$G:$J,3,0)*K1959</f>
        <v/>
      </c>
      <c r="M1959">
        <f>VLOOKUP($N1959,매칭테이블!$G:$J,4,0)*H1959</f>
        <v/>
      </c>
      <c r="N1959">
        <f>F1959&amp;E1959&amp;G1959&amp;I1959</f>
        <v/>
      </c>
    </row>
    <row r="1960" hidden="1" customFormat="1" s="133">
      <c r="B1960" s="150" t="n">
        <v>44084</v>
      </c>
      <c r="C1960" s="133">
        <f>TEXT(B1960,"aaa")</f>
        <v/>
      </c>
      <c r="D1960" s="133" t="inlineStr">
        <is>
          <t>네이버 GFA</t>
        </is>
      </c>
      <c r="E1960" s="133">
        <f>VLOOKUP(G1960,매칭테이블!D:E,2,0)</f>
        <v/>
      </c>
      <c r="G1960" s="130">
        <f>VLOOKUP(A1960,'카페24 매칭'!B:C,2,0)</f>
        <v/>
      </c>
      <c r="J1960" s="151" t="n">
        <v>3779.090909090909</v>
      </c>
      <c r="K1960">
        <f>VLOOKUP($N1960,매칭테이블!$G:$J,2,0)*H1960</f>
        <v/>
      </c>
      <c r="L1960">
        <f>K1960-VLOOKUP($N1960,매칭테이블!$G:$J,3,0)*K1960</f>
        <v/>
      </c>
      <c r="M1960">
        <f>VLOOKUP($N1960,매칭테이블!$G:$J,4,0)*H1960</f>
        <v/>
      </c>
      <c r="N1960">
        <f>F1960&amp;E1960&amp;G1960&amp;I1960</f>
        <v/>
      </c>
    </row>
    <row r="1961" hidden="1" customFormat="1" s="133">
      <c r="B1961" s="150" t="n">
        <v>44085</v>
      </c>
      <c r="C1961" s="133">
        <f>TEXT(B1961,"aaa")</f>
        <v/>
      </c>
      <c r="D1961" s="133" t="inlineStr">
        <is>
          <t>네이버 GFA</t>
        </is>
      </c>
      <c r="E1961" s="133">
        <f>VLOOKUP(G1961,매칭테이블!D:E,2,0)</f>
        <v/>
      </c>
      <c r="G1961" s="130">
        <f>VLOOKUP(A1961,'카페24 매칭'!B:C,2,0)</f>
        <v/>
      </c>
      <c r="J1961" s="151" t="n">
        <v>4013.636363636364</v>
      </c>
      <c r="K1961">
        <f>VLOOKUP($N1961,매칭테이블!$G:$J,2,0)*H1961</f>
        <v/>
      </c>
      <c r="L1961">
        <f>K1961-VLOOKUP($N1961,매칭테이블!$G:$J,3,0)*K1961</f>
        <v/>
      </c>
      <c r="M1961">
        <f>VLOOKUP($N1961,매칭테이블!$G:$J,4,0)*H1961</f>
        <v/>
      </c>
      <c r="N1961">
        <f>F1961&amp;E1961&amp;G1961&amp;I1961</f>
        <v/>
      </c>
    </row>
    <row r="1962" hidden="1" customFormat="1" s="133">
      <c r="B1962" s="150" t="n">
        <v>44086</v>
      </c>
      <c r="C1962" s="133">
        <f>TEXT(B1962,"aaa")</f>
        <v/>
      </c>
      <c r="D1962" s="133" t="inlineStr">
        <is>
          <t>네이버 GFA</t>
        </is>
      </c>
      <c r="E1962" s="133">
        <f>VLOOKUP(G1962,매칭테이블!D:E,2,0)</f>
        <v/>
      </c>
      <c r="G1962" s="130">
        <f>VLOOKUP(A1962,'카페24 매칭'!B:C,2,0)</f>
        <v/>
      </c>
      <c r="J1962" s="151" t="n">
        <v>12565.45454545454</v>
      </c>
      <c r="K1962">
        <f>VLOOKUP($N1962,매칭테이블!$G:$J,2,0)*H1962</f>
        <v/>
      </c>
      <c r="L1962">
        <f>K1962-VLOOKUP($N1962,매칭테이블!$G:$J,3,0)*K1962</f>
        <v/>
      </c>
      <c r="M1962">
        <f>VLOOKUP($N1962,매칭테이블!$G:$J,4,0)*H1962</f>
        <v/>
      </c>
      <c r="N1962">
        <f>F1962&amp;E1962&amp;G1962&amp;I1962</f>
        <v/>
      </c>
    </row>
    <row r="1963" hidden="1" customFormat="1" s="133">
      <c r="B1963" s="150" t="n">
        <v>44087</v>
      </c>
      <c r="C1963" s="133">
        <f>TEXT(B1963,"aaa")</f>
        <v/>
      </c>
      <c r="D1963" s="133" t="inlineStr">
        <is>
          <t>네이버 GFA</t>
        </is>
      </c>
      <c r="E1963" s="133">
        <f>VLOOKUP(G1963,매칭테이블!D:E,2,0)</f>
        <v/>
      </c>
      <c r="G1963" s="130">
        <f>VLOOKUP(A1963,'카페24 매칭'!B:C,2,0)</f>
        <v/>
      </c>
      <c r="J1963" s="151" t="n">
        <v>10719.09090909091</v>
      </c>
      <c r="K1963">
        <f>VLOOKUP($N1963,매칭테이블!$G:$J,2,0)*H1963</f>
        <v/>
      </c>
      <c r="L1963">
        <f>K1963-VLOOKUP($N1963,매칭테이블!$G:$J,3,0)*K1963</f>
        <v/>
      </c>
      <c r="M1963">
        <f>VLOOKUP($N1963,매칭테이블!$G:$J,4,0)*H1963</f>
        <v/>
      </c>
      <c r="N1963">
        <f>F1963&amp;E1963&amp;G1963&amp;I1963</f>
        <v/>
      </c>
    </row>
    <row r="1964" hidden="1" customFormat="1" s="133">
      <c r="B1964" s="150" t="n">
        <v>44088</v>
      </c>
      <c r="C1964" s="133">
        <f>TEXT(B1964,"aaa")</f>
        <v/>
      </c>
      <c r="D1964" s="133" t="inlineStr">
        <is>
          <t>네이버 GFA</t>
        </is>
      </c>
      <c r="E1964" s="133">
        <f>VLOOKUP(G1964,매칭테이블!D:E,2,0)</f>
        <v/>
      </c>
      <c r="G1964" s="130">
        <f>VLOOKUP(A1964,'카페24 매칭'!B:C,2,0)</f>
        <v/>
      </c>
      <c r="J1964" s="151" t="n">
        <v>2304.545454545455</v>
      </c>
      <c r="K1964">
        <f>VLOOKUP($N1964,매칭테이블!$G:$J,2,0)*H1964</f>
        <v/>
      </c>
      <c r="L1964">
        <f>K1964-VLOOKUP($N1964,매칭테이블!$G:$J,3,0)*K1964</f>
        <v/>
      </c>
      <c r="M1964">
        <f>VLOOKUP($N1964,매칭테이블!$G:$J,4,0)*H1964</f>
        <v/>
      </c>
      <c r="N1964">
        <f>F1964&amp;E1964&amp;G1964&amp;I1964</f>
        <v/>
      </c>
    </row>
    <row r="1965" hidden="1" customFormat="1" s="133">
      <c r="B1965" s="150" t="n">
        <v>44089</v>
      </c>
      <c r="C1965" s="133">
        <f>TEXT(B1965,"aaa")</f>
        <v/>
      </c>
      <c r="D1965" s="133" t="inlineStr">
        <is>
          <t>네이버 GFA</t>
        </is>
      </c>
      <c r="E1965" s="133">
        <f>VLOOKUP(G1965,매칭테이블!D:E,2,0)</f>
        <v/>
      </c>
      <c r="G1965" s="130">
        <f>VLOOKUP(A1965,'카페24 매칭'!B:C,2,0)</f>
        <v/>
      </c>
      <c r="J1965" s="151" t="n">
        <v>575.4545454545454</v>
      </c>
      <c r="K1965">
        <f>VLOOKUP($N1965,매칭테이블!$G:$J,2,0)*H1965</f>
        <v/>
      </c>
      <c r="L1965">
        <f>K1965-VLOOKUP($N1965,매칭테이블!$G:$J,3,0)*K1965</f>
        <v/>
      </c>
      <c r="M1965">
        <f>VLOOKUP($N1965,매칭테이블!$G:$J,4,0)*H1965</f>
        <v/>
      </c>
      <c r="N1965">
        <f>F1965&amp;E1965&amp;G1965&amp;I1965</f>
        <v/>
      </c>
    </row>
    <row r="1966" hidden="1" customFormat="1" s="133">
      <c r="B1966" s="150" t="n">
        <v>44090</v>
      </c>
      <c r="C1966" s="133">
        <f>TEXT(B1966,"aaa")</f>
        <v/>
      </c>
      <c r="D1966" s="133" t="inlineStr">
        <is>
          <t>네이버 GFA</t>
        </is>
      </c>
      <c r="E1966" s="133">
        <f>VLOOKUP(G1966,매칭테이블!D:E,2,0)</f>
        <v/>
      </c>
      <c r="G1966" s="130">
        <f>VLOOKUP(A1966,'카페24 매칭'!B:C,2,0)</f>
        <v/>
      </c>
      <c r="J1966" s="151" t="n">
        <v>291.8181818181818</v>
      </c>
      <c r="K1966">
        <f>VLOOKUP($N1966,매칭테이블!$G:$J,2,0)*H1966</f>
        <v/>
      </c>
      <c r="L1966">
        <f>K1966-VLOOKUP($N1966,매칭테이블!$G:$J,3,0)*K1966</f>
        <v/>
      </c>
      <c r="M1966">
        <f>VLOOKUP($N1966,매칭테이블!$G:$J,4,0)*H1966</f>
        <v/>
      </c>
      <c r="N1966">
        <f>F1966&amp;E1966&amp;G1966&amp;I1966</f>
        <v/>
      </c>
    </row>
    <row r="1967" hidden="1" customFormat="1" s="133">
      <c r="B1967" s="150" t="n">
        <v>44077</v>
      </c>
      <c r="C1967" s="133">
        <f>TEXT(B1967,"aaa")</f>
        <v/>
      </c>
      <c r="D1967" s="133" t="inlineStr">
        <is>
          <t>네이버 쇼핑검색</t>
        </is>
      </c>
      <c r="E1967" s="133">
        <f>VLOOKUP(G1967,매칭테이블!D:E,2,0)</f>
        <v/>
      </c>
      <c r="G1967" s="130">
        <f>VLOOKUP(A1967,'카페24 매칭'!B:C,2,0)</f>
        <v/>
      </c>
      <c r="J1967" s="151" t="n">
        <v>42590</v>
      </c>
      <c r="K1967">
        <f>VLOOKUP($N1967,매칭테이블!$G:$J,2,0)*H1967</f>
        <v/>
      </c>
      <c r="L1967">
        <f>K1967-VLOOKUP($N1967,매칭테이블!$G:$J,3,0)*K1967</f>
        <v/>
      </c>
      <c r="M1967">
        <f>VLOOKUP($N1967,매칭테이블!$G:$J,4,0)*H1967</f>
        <v/>
      </c>
      <c r="N1967">
        <f>F1967&amp;E1967&amp;G1967&amp;I1967</f>
        <v/>
      </c>
    </row>
    <row r="1968" hidden="1" customFormat="1" s="133">
      <c r="B1968" s="150" t="n">
        <v>44078</v>
      </c>
      <c r="C1968" s="133">
        <f>TEXT(B1968,"aaa")</f>
        <v/>
      </c>
      <c r="D1968" s="133" t="inlineStr">
        <is>
          <t>네이버 쇼핑검색</t>
        </is>
      </c>
      <c r="E1968" s="133">
        <f>VLOOKUP(G1968,매칭테이블!D:E,2,0)</f>
        <v/>
      </c>
      <c r="G1968" s="130">
        <f>VLOOKUP(A1968,'카페24 매칭'!B:C,2,0)</f>
        <v/>
      </c>
      <c r="J1968" s="151" t="n">
        <v>35400</v>
      </c>
      <c r="K1968">
        <f>VLOOKUP($N1968,매칭테이블!$G:$J,2,0)*H1968</f>
        <v/>
      </c>
      <c r="L1968">
        <f>K1968-VLOOKUP($N1968,매칭테이블!$G:$J,3,0)*K1968</f>
        <v/>
      </c>
      <c r="M1968">
        <f>VLOOKUP($N1968,매칭테이블!$G:$J,4,0)*H1968</f>
        <v/>
      </c>
      <c r="N1968">
        <f>F1968&amp;E1968&amp;G1968&amp;I1968</f>
        <v/>
      </c>
    </row>
    <row r="1969" hidden="1" customFormat="1" s="133">
      <c r="B1969" s="150" t="n">
        <v>44079</v>
      </c>
      <c r="C1969" s="133">
        <f>TEXT(B1969,"aaa")</f>
        <v/>
      </c>
      <c r="D1969" s="133" t="inlineStr">
        <is>
          <t>네이버 쇼핑검색</t>
        </is>
      </c>
      <c r="E1969" s="133">
        <f>VLOOKUP(G1969,매칭테이블!D:E,2,0)</f>
        <v/>
      </c>
      <c r="G1969" s="130">
        <f>VLOOKUP(A1969,'카페24 매칭'!B:C,2,0)</f>
        <v/>
      </c>
      <c r="J1969" s="151" t="n">
        <v>28620</v>
      </c>
      <c r="K1969">
        <f>VLOOKUP($N1969,매칭테이블!$G:$J,2,0)*H1969</f>
        <v/>
      </c>
      <c r="L1969">
        <f>K1969-VLOOKUP($N1969,매칭테이블!$G:$J,3,0)*K1969</f>
        <v/>
      </c>
      <c r="M1969">
        <f>VLOOKUP($N1969,매칭테이블!$G:$J,4,0)*H1969</f>
        <v/>
      </c>
      <c r="N1969">
        <f>F1969&amp;E1969&amp;G1969&amp;I1969</f>
        <v/>
      </c>
    </row>
    <row r="1970" hidden="1" customFormat="1" s="133">
      <c r="B1970" s="150" t="n">
        <v>44080</v>
      </c>
      <c r="C1970" s="133">
        <f>TEXT(B1970,"aaa")</f>
        <v/>
      </c>
      <c r="D1970" s="133" t="inlineStr">
        <is>
          <t>네이버 쇼핑검색</t>
        </is>
      </c>
      <c r="E1970" s="133">
        <f>VLOOKUP(G1970,매칭테이블!D:E,2,0)</f>
        <v/>
      </c>
      <c r="G1970" s="130">
        <f>VLOOKUP(A1970,'카페24 매칭'!B:C,2,0)</f>
        <v/>
      </c>
      <c r="J1970" s="151" t="n">
        <v>40030</v>
      </c>
      <c r="K1970">
        <f>VLOOKUP($N1970,매칭테이블!$G:$J,2,0)*H1970</f>
        <v/>
      </c>
      <c r="L1970">
        <f>K1970-VLOOKUP($N1970,매칭테이블!$G:$J,3,0)*K1970</f>
        <v/>
      </c>
      <c r="M1970">
        <f>VLOOKUP($N1970,매칭테이블!$G:$J,4,0)*H1970</f>
        <v/>
      </c>
      <c r="N1970">
        <f>F1970&amp;E1970&amp;G1970&amp;I1970</f>
        <v/>
      </c>
    </row>
    <row r="1971" hidden="1" customFormat="1" s="133">
      <c r="B1971" s="150" t="n">
        <v>44081</v>
      </c>
      <c r="C1971" s="133">
        <f>TEXT(B1971,"aaa")</f>
        <v/>
      </c>
      <c r="D1971" s="133" t="inlineStr">
        <is>
          <t>네이버 쇼핑검색</t>
        </is>
      </c>
      <c r="E1971" s="133">
        <f>VLOOKUP(G1971,매칭테이블!D:E,2,0)</f>
        <v/>
      </c>
      <c r="G1971" s="130">
        <f>VLOOKUP(A1971,'카페24 매칭'!B:C,2,0)</f>
        <v/>
      </c>
      <c r="J1971" s="151" t="n">
        <v>43350</v>
      </c>
      <c r="K1971">
        <f>VLOOKUP($N1971,매칭테이블!$G:$J,2,0)*H1971</f>
        <v/>
      </c>
      <c r="L1971">
        <f>K1971-VLOOKUP($N1971,매칭테이블!$G:$J,3,0)*K1971</f>
        <v/>
      </c>
      <c r="M1971">
        <f>VLOOKUP($N1971,매칭테이블!$G:$J,4,0)*H1971</f>
        <v/>
      </c>
      <c r="N1971">
        <f>F1971&amp;E1971&amp;G1971&amp;I1971</f>
        <v/>
      </c>
    </row>
    <row r="1972" hidden="1" customFormat="1" s="133">
      <c r="B1972" s="150" t="n">
        <v>44082</v>
      </c>
      <c r="C1972" s="133">
        <f>TEXT(B1972,"aaa")</f>
        <v/>
      </c>
      <c r="D1972" s="133" t="inlineStr">
        <is>
          <t>네이버 쇼핑검색</t>
        </is>
      </c>
      <c r="E1972" s="133">
        <f>VLOOKUP(G1972,매칭테이블!D:E,2,0)</f>
        <v/>
      </c>
      <c r="G1972" s="130">
        <f>VLOOKUP(A1972,'카페24 매칭'!B:C,2,0)</f>
        <v/>
      </c>
      <c r="J1972" s="151" t="n">
        <v>47769.99999999999</v>
      </c>
      <c r="K1972">
        <f>VLOOKUP($N1972,매칭테이블!$G:$J,2,0)*H1972</f>
        <v/>
      </c>
      <c r="L1972">
        <f>K1972-VLOOKUP($N1972,매칭테이블!$G:$J,3,0)*K1972</f>
        <v/>
      </c>
      <c r="M1972">
        <f>VLOOKUP($N1972,매칭테이블!$G:$J,4,0)*H1972</f>
        <v/>
      </c>
      <c r="N1972">
        <f>F1972&amp;E1972&amp;G1972&amp;I1972</f>
        <v/>
      </c>
    </row>
    <row r="1973" hidden="1" customFormat="1" s="133">
      <c r="B1973" s="150" t="n">
        <v>44083</v>
      </c>
      <c r="C1973" s="133">
        <f>TEXT(B1973,"aaa")</f>
        <v/>
      </c>
      <c r="D1973" s="133" t="inlineStr">
        <is>
          <t>네이버 쇼핑검색</t>
        </is>
      </c>
      <c r="E1973" s="133">
        <f>VLOOKUP(G1973,매칭테이블!D:E,2,0)</f>
        <v/>
      </c>
      <c r="G1973" s="130">
        <f>VLOOKUP(A1973,'카페24 매칭'!B:C,2,0)</f>
        <v/>
      </c>
      <c r="J1973" s="151" t="n">
        <v>63949.99999999999</v>
      </c>
      <c r="K1973">
        <f>VLOOKUP($N1973,매칭테이블!$G:$J,2,0)*H1973</f>
        <v/>
      </c>
      <c r="L1973">
        <f>K1973-VLOOKUP($N1973,매칭테이블!$G:$J,3,0)*K1973</f>
        <v/>
      </c>
      <c r="M1973">
        <f>VLOOKUP($N1973,매칭테이블!$G:$J,4,0)*H1973</f>
        <v/>
      </c>
      <c r="N1973">
        <f>F1973&amp;E1973&amp;G1973&amp;I1973</f>
        <v/>
      </c>
    </row>
    <row r="1974" hidden="1" customFormat="1" s="133">
      <c r="B1974" s="150" t="n">
        <v>44084</v>
      </c>
      <c r="C1974" s="133">
        <f>TEXT(B1974,"aaa")</f>
        <v/>
      </c>
      <c r="D1974" s="133" t="inlineStr">
        <is>
          <t>네이버 쇼핑검색</t>
        </is>
      </c>
      <c r="E1974" s="133">
        <f>VLOOKUP(G1974,매칭테이블!D:E,2,0)</f>
        <v/>
      </c>
      <c r="G1974" s="130">
        <f>VLOOKUP(A1974,'카페24 매칭'!B:C,2,0)</f>
        <v/>
      </c>
      <c r="J1974" s="151" t="n">
        <v>46359.99999999999</v>
      </c>
      <c r="K1974">
        <f>VLOOKUP($N1974,매칭테이블!$G:$J,2,0)*H1974</f>
        <v/>
      </c>
      <c r="L1974">
        <f>K1974-VLOOKUP($N1974,매칭테이블!$G:$J,3,0)*K1974</f>
        <v/>
      </c>
      <c r="M1974">
        <f>VLOOKUP($N1974,매칭테이블!$G:$J,4,0)*H1974</f>
        <v/>
      </c>
      <c r="N1974">
        <f>F1974&amp;E1974&amp;G1974&amp;I1974</f>
        <v/>
      </c>
    </row>
    <row r="1975" hidden="1" customFormat="1" s="133">
      <c r="B1975" s="150" t="n">
        <v>44085</v>
      </c>
      <c r="C1975" s="133">
        <f>TEXT(B1975,"aaa")</f>
        <v/>
      </c>
      <c r="D1975" s="133" t="inlineStr">
        <is>
          <t>네이버 쇼핑검색</t>
        </is>
      </c>
      <c r="E1975" s="133">
        <f>VLOOKUP(G1975,매칭테이블!D:E,2,0)</f>
        <v/>
      </c>
      <c r="G1975" s="130">
        <f>VLOOKUP(A1975,'카페24 매칭'!B:C,2,0)</f>
        <v/>
      </c>
      <c r="J1975" s="151" t="n">
        <v>28480</v>
      </c>
      <c r="K1975">
        <f>VLOOKUP($N1975,매칭테이블!$G:$J,2,0)*H1975</f>
        <v/>
      </c>
      <c r="L1975">
        <f>K1975-VLOOKUP($N1975,매칭테이블!$G:$J,3,0)*K1975</f>
        <v/>
      </c>
      <c r="M1975">
        <f>VLOOKUP($N1975,매칭테이블!$G:$J,4,0)*H1975</f>
        <v/>
      </c>
      <c r="N1975">
        <f>F1975&amp;E1975&amp;G1975&amp;I1975</f>
        <v/>
      </c>
    </row>
    <row r="1976" hidden="1" customFormat="1" s="133">
      <c r="B1976" s="150" t="n">
        <v>44086</v>
      </c>
      <c r="C1976" s="133">
        <f>TEXT(B1976,"aaa")</f>
        <v/>
      </c>
      <c r="D1976" s="133" t="inlineStr">
        <is>
          <t>네이버 쇼핑검색</t>
        </is>
      </c>
      <c r="E1976" s="133">
        <f>VLOOKUP(G1976,매칭테이블!D:E,2,0)</f>
        <v/>
      </c>
      <c r="G1976" s="130">
        <f>VLOOKUP(A1976,'카페24 매칭'!B:C,2,0)</f>
        <v/>
      </c>
      <c r="J1976" s="151" t="n">
        <v>26500</v>
      </c>
      <c r="K1976">
        <f>VLOOKUP($N1976,매칭테이블!$G:$J,2,0)*H1976</f>
        <v/>
      </c>
      <c r="L1976">
        <f>K1976-VLOOKUP($N1976,매칭테이블!$G:$J,3,0)*K1976</f>
        <v/>
      </c>
      <c r="M1976">
        <f>VLOOKUP($N1976,매칭테이블!$G:$J,4,0)*H1976</f>
        <v/>
      </c>
      <c r="N1976">
        <f>F1976&amp;E1976&amp;G1976&amp;I1976</f>
        <v/>
      </c>
    </row>
    <row r="1977" hidden="1" customFormat="1" s="133">
      <c r="B1977" s="150" t="n">
        <v>44087</v>
      </c>
      <c r="C1977" s="133">
        <f>TEXT(B1977,"aaa")</f>
        <v/>
      </c>
      <c r="D1977" s="133" t="inlineStr">
        <is>
          <t>네이버 쇼핑검색</t>
        </is>
      </c>
      <c r="E1977" s="133">
        <f>VLOOKUP(G1977,매칭테이블!D:E,2,0)</f>
        <v/>
      </c>
      <c r="G1977" s="130">
        <f>VLOOKUP(A1977,'카페24 매칭'!B:C,2,0)</f>
        <v/>
      </c>
      <c r="J1977" s="151" t="n">
        <v>26850</v>
      </c>
      <c r="K1977">
        <f>VLOOKUP($N1977,매칭테이블!$G:$J,2,0)*H1977</f>
        <v/>
      </c>
      <c r="L1977">
        <f>K1977-VLOOKUP($N1977,매칭테이블!$G:$J,3,0)*K1977</f>
        <v/>
      </c>
      <c r="M1977">
        <f>VLOOKUP($N1977,매칭테이블!$G:$J,4,0)*H1977</f>
        <v/>
      </c>
      <c r="N1977">
        <f>F1977&amp;E1977&amp;G1977&amp;I1977</f>
        <v/>
      </c>
    </row>
    <row r="1978" hidden="1" customFormat="1" s="133">
      <c r="B1978" s="150" t="n">
        <v>44088</v>
      </c>
      <c r="C1978" s="133">
        <f>TEXT(B1978,"aaa")</f>
        <v/>
      </c>
      <c r="D1978" s="133" t="inlineStr">
        <is>
          <t>네이버 쇼핑검색</t>
        </is>
      </c>
      <c r="E1978" s="133">
        <f>VLOOKUP(G1978,매칭테이블!D:E,2,0)</f>
        <v/>
      </c>
      <c r="G1978" s="130">
        <f>VLOOKUP(A1978,'카페24 매칭'!B:C,2,0)</f>
        <v/>
      </c>
      <c r="J1978" s="151" t="n">
        <v>34990</v>
      </c>
      <c r="K1978">
        <f>VLOOKUP($N1978,매칭테이블!$G:$J,2,0)*H1978</f>
        <v/>
      </c>
      <c r="L1978">
        <f>K1978-VLOOKUP($N1978,매칭테이블!$G:$J,3,0)*K1978</f>
        <v/>
      </c>
      <c r="M1978">
        <f>VLOOKUP($N1978,매칭테이블!$G:$J,4,0)*H1978</f>
        <v/>
      </c>
      <c r="N1978">
        <f>F1978&amp;E1978&amp;G1978&amp;I1978</f>
        <v/>
      </c>
    </row>
    <row r="1979" hidden="1" customFormat="1" s="133">
      <c r="B1979" s="150" t="n">
        <v>44089</v>
      </c>
      <c r="C1979" s="133">
        <f>TEXT(B1979,"aaa")</f>
        <v/>
      </c>
      <c r="D1979" s="133" t="inlineStr">
        <is>
          <t>네이버 쇼핑검색</t>
        </is>
      </c>
      <c r="E1979" s="133">
        <f>VLOOKUP(G1979,매칭테이블!D:E,2,0)</f>
        <v/>
      </c>
      <c r="G1979" s="130">
        <f>VLOOKUP(A1979,'카페24 매칭'!B:C,2,0)</f>
        <v/>
      </c>
      <c r="J1979" s="151" t="n">
        <v>31640</v>
      </c>
      <c r="K1979">
        <f>VLOOKUP($N1979,매칭테이블!$G:$J,2,0)*H1979</f>
        <v/>
      </c>
      <c r="L1979">
        <f>K1979-VLOOKUP($N1979,매칭테이블!$G:$J,3,0)*K1979</f>
        <v/>
      </c>
      <c r="M1979">
        <f>VLOOKUP($N1979,매칭테이블!$G:$J,4,0)*H1979</f>
        <v/>
      </c>
      <c r="N1979">
        <f>F1979&amp;E1979&amp;G1979&amp;I1979</f>
        <v/>
      </c>
    </row>
    <row r="1980" hidden="1" customFormat="1" s="133">
      <c r="B1980" s="150" t="n">
        <v>44090</v>
      </c>
      <c r="C1980" s="133">
        <f>TEXT(B1980,"aaa")</f>
        <v/>
      </c>
      <c r="D1980" s="133" t="inlineStr">
        <is>
          <t>네이버 쇼핑검색</t>
        </is>
      </c>
      <c r="E1980" s="133">
        <f>VLOOKUP(G1980,매칭테이블!D:E,2,0)</f>
        <v/>
      </c>
      <c r="G1980" s="130">
        <f>VLOOKUP(A1980,'카페24 매칭'!B:C,2,0)</f>
        <v/>
      </c>
      <c r="J1980" s="151" t="n">
        <v>21910</v>
      </c>
      <c r="K1980">
        <f>VLOOKUP($N1980,매칭테이블!$G:$J,2,0)*H1980</f>
        <v/>
      </c>
      <c r="L1980">
        <f>K1980-VLOOKUP($N1980,매칭테이블!$G:$J,3,0)*K1980</f>
        <v/>
      </c>
      <c r="M1980">
        <f>VLOOKUP($N1980,매칭테이블!$G:$J,4,0)*H1980</f>
        <v/>
      </c>
      <c r="N1980">
        <f>F1980&amp;E1980&amp;G1980&amp;I1980</f>
        <v/>
      </c>
    </row>
    <row r="1981" hidden="1" customFormat="1" s="133">
      <c r="B1981" s="150" t="n">
        <v>44091</v>
      </c>
      <c r="C1981" s="133">
        <f>TEXT(B1981,"aaa")</f>
        <v/>
      </c>
      <c r="D1981" s="133" t="inlineStr">
        <is>
          <t>네이버 쇼핑검색</t>
        </is>
      </c>
      <c r="E1981" s="133">
        <f>VLOOKUP(G1981,매칭테이블!D:E,2,0)</f>
        <v/>
      </c>
      <c r="G1981" s="130">
        <f>VLOOKUP(A1981,'카페24 매칭'!B:C,2,0)</f>
        <v/>
      </c>
      <c r="J1981" s="151" t="n">
        <v>35530</v>
      </c>
      <c r="K1981">
        <f>VLOOKUP($N1981,매칭테이블!$G:$J,2,0)*H1981</f>
        <v/>
      </c>
      <c r="L1981">
        <f>K1981-VLOOKUP($N1981,매칭테이블!$G:$J,3,0)*K1981</f>
        <v/>
      </c>
      <c r="M1981">
        <f>VLOOKUP($N1981,매칭테이블!$G:$J,4,0)*H1981</f>
        <v/>
      </c>
      <c r="N1981">
        <f>F1981&amp;E1981&amp;G1981&amp;I1981</f>
        <v/>
      </c>
    </row>
    <row r="1982" hidden="1" customFormat="1" s="133">
      <c r="B1982" s="150" t="n">
        <v>44077</v>
      </c>
      <c r="C1982" s="133">
        <f>TEXT(B1982,"aaa")</f>
        <v/>
      </c>
      <c r="D1982" s="133" t="inlineStr">
        <is>
          <t>네이버 브랜드검색</t>
        </is>
      </c>
      <c r="E1982" s="133">
        <f>VLOOKUP(G1982,매칭테이블!D:E,2,0)</f>
        <v/>
      </c>
      <c r="G1982" s="130">
        <f>VLOOKUP(A1982,'카페24 매칭'!B:C,2,0)</f>
        <v/>
      </c>
      <c r="J1982" s="151" t="n">
        <v>50000</v>
      </c>
      <c r="K1982">
        <f>VLOOKUP($N1982,매칭테이블!$G:$J,2,0)*H1982</f>
        <v/>
      </c>
      <c r="L1982">
        <f>K1982-VLOOKUP($N1982,매칭테이블!$G:$J,3,0)*K1982</f>
        <v/>
      </c>
      <c r="M1982">
        <f>VLOOKUP($N1982,매칭테이블!$G:$J,4,0)*H1982</f>
        <v/>
      </c>
      <c r="N1982">
        <f>F1982&amp;E1982&amp;G1982&amp;I1982</f>
        <v/>
      </c>
    </row>
    <row r="1983" hidden="1" customFormat="1" s="133">
      <c r="B1983" s="150" t="n">
        <v>44078</v>
      </c>
      <c r="C1983" s="133">
        <f>TEXT(B1983,"aaa")</f>
        <v/>
      </c>
      <c r="D1983" s="133" t="inlineStr">
        <is>
          <t>네이버 브랜드검색</t>
        </is>
      </c>
      <c r="E1983" s="133">
        <f>VLOOKUP(G1983,매칭테이블!D:E,2,0)</f>
        <v/>
      </c>
      <c r="G1983" s="130">
        <f>VLOOKUP(A1983,'카페24 매칭'!B:C,2,0)</f>
        <v/>
      </c>
      <c r="J1983" s="151" t="n">
        <v>50000</v>
      </c>
      <c r="K1983">
        <f>VLOOKUP($N1983,매칭테이블!$G:$J,2,0)*H1983</f>
        <v/>
      </c>
      <c r="L1983">
        <f>K1983-VLOOKUP($N1983,매칭테이블!$G:$J,3,0)*K1983</f>
        <v/>
      </c>
      <c r="M1983">
        <f>VLOOKUP($N1983,매칭테이블!$G:$J,4,0)*H1983</f>
        <v/>
      </c>
      <c r="N1983">
        <f>F1983&amp;E1983&amp;G1983&amp;I1983</f>
        <v/>
      </c>
    </row>
    <row r="1984" hidden="1" customFormat="1" s="133">
      <c r="B1984" s="150" t="n">
        <v>44079</v>
      </c>
      <c r="C1984" s="133">
        <f>TEXT(B1984,"aaa")</f>
        <v/>
      </c>
      <c r="D1984" s="133" t="inlineStr">
        <is>
          <t>네이버 브랜드검색</t>
        </is>
      </c>
      <c r="E1984" s="133">
        <f>VLOOKUP(G1984,매칭테이블!D:E,2,0)</f>
        <v/>
      </c>
      <c r="G1984" s="130">
        <f>VLOOKUP(A1984,'카페24 매칭'!B:C,2,0)</f>
        <v/>
      </c>
      <c r="J1984" s="151" t="n">
        <v>50000</v>
      </c>
      <c r="K1984">
        <f>VLOOKUP($N1984,매칭테이블!$G:$J,2,0)*H1984</f>
        <v/>
      </c>
      <c r="L1984">
        <f>K1984-VLOOKUP($N1984,매칭테이블!$G:$J,3,0)*K1984</f>
        <v/>
      </c>
      <c r="M1984">
        <f>VLOOKUP($N1984,매칭테이블!$G:$J,4,0)*H1984</f>
        <v/>
      </c>
      <c r="N1984">
        <f>F1984&amp;E1984&amp;G1984&amp;I1984</f>
        <v/>
      </c>
    </row>
    <row r="1985" hidden="1" customFormat="1" s="133">
      <c r="B1985" s="150" t="n">
        <v>44080</v>
      </c>
      <c r="C1985" s="133">
        <f>TEXT(B1985,"aaa")</f>
        <v/>
      </c>
      <c r="D1985" s="133" t="inlineStr">
        <is>
          <t>네이버 브랜드검색</t>
        </is>
      </c>
      <c r="E1985" s="133">
        <f>VLOOKUP(G1985,매칭테이블!D:E,2,0)</f>
        <v/>
      </c>
      <c r="G1985" s="130">
        <f>VLOOKUP(A1985,'카페24 매칭'!B:C,2,0)</f>
        <v/>
      </c>
      <c r="J1985" s="151" t="n">
        <v>50000</v>
      </c>
      <c r="K1985">
        <f>VLOOKUP($N1985,매칭테이블!$G:$J,2,0)*H1985</f>
        <v/>
      </c>
      <c r="L1985">
        <f>K1985-VLOOKUP($N1985,매칭테이블!$G:$J,3,0)*K1985</f>
        <v/>
      </c>
      <c r="M1985">
        <f>VLOOKUP($N1985,매칭테이블!$G:$J,4,0)*H1985</f>
        <v/>
      </c>
      <c r="N1985">
        <f>F1985&amp;E1985&amp;G1985&amp;I1985</f>
        <v/>
      </c>
    </row>
    <row r="1986" hidden="1" customFormat="1" s="133">
      <c r="B1986" s="150" t="n">
        <v>44081</v>
      </c>
      <c r="C1986" s="133">
        <f>TEXT(B1986,"aaa")</f>
        <v/>
      </c>
      <c r="D1986" s="133" t="inlineStr">
        <is>
          <t>네이버 브랜드검색</t>
        </is>
      </c>
      <c r="E1986" s="133">
        <f>VLOOKUP(G1986,매칭테이블!D:E,2,0)</f>
        <v/>
      </c>
      <c r="G1986" s="130">
        <f>VLOOKUP(A1986,'카페24 매칭'!B:C,2,0)</f>
        <v/>
      </c>
      <c r="J1986" s="151" t="n">
        <v>50000</v>
      </c>
      <c r="K1986">
        <f>VLOOKUP($N1986,매칭테이블!$G:$J,2,0)*H1986</f>
        <v/>
      </c>
      <c r="L1986">
        <f>K1986-VLOOKUP($N1986,매칭테이블!$G:$J,3,0)*K1986</f>
        <v/>
      </c>
      <c r="M1986">
        <f>VLOOKUP($N1986,매칭테이블!$G:$J,4,0)*H1986</f>
        <v/>
      </c>
      <c r="N1986">
        <f>F1986&amp;E1986&amp;G1986&amp;I1986</f>
        <v/>
      </c>
    </row>
    <row r="1987" hidden="1" customFormat="1" s="133">
      <c r="B1987" s="150" t="n">
        <v>44082</v>
      </c>
      <c r="C1987" s="133">
        <f>TEXT(B1987,"aaa")</f>
        <v/>
      </c>
      <c r="D1987" s="133" t="inlineStr">
        <is>
          <t>네이버 브랜드검색</t>
        </is>
      </c>
      <c r="E1987" s="133">
        <f>VLOOKUP(G1987,매칭테이블!D:E,2,0)</f>
        <v/>
      </c>
      <c r="G1987" s="130">
        <f>VLOOKUP(A1987,'카페24 매칭'!B:C,2,0)</f>
        <v/>
      </c>
      <c r="J1987" s="151" t="n">
        <v>50000</v>
      </c>
      <c r="K1987">
        <f>VLOOKUP($N1987,매칭테이블!$G:$J,2,0)*H1987</f>
        <v/>
      </c>
      <c r="L1987">
        <f>K1987-VLOOKUP($N1987,매칭테이블!$G:$J,3,0)*K1987</f>
        <v/>
      </c>
      <c r="M1987">
        <f>VLOOKUP($N1987,매칭테이블!$G:$J,4,0)*H1987</f>
        <v/>
      </c>
      <c r="N1987">
        <f>F1987&amp;E1987&amp;G1987&amp;I1987</f>
        <v/>
      </c>
    </row>
    <row r="1988" hidden="1" customFormat="1" s="133">
      <c r="B1988" s="150" t="n">
        <v>44083</v>
      </c>
      <c r="C1988" s="133">
        <f>TEXT(B1988,"aaa")</f>
        <v/>
      </c>
      <c r="D1988" s="133" t="inlineStr">
        <is>
          <t>네이버 브랜드검색</t>
        </is>
      </c>
      <c r="E1988" s="133">
        <f>VLOOKUP(G1988,매칭테이블!D:E,2,0)</f>
        <v/>
      </c>
      <c r="G1988" s="130">
        <f>VLOOKUP(A1988,'카페24 매칭'!B:C,2,0)</f>
        <v/>
      </c>
      <c r="J1988" s="151" t="n">
        <v>50000</v>
      </c>
      <c r="K1988">
        <f>VLOOKUP($N1988,매칭테이블!$G:$J,2,0)*H1988</f>
        <v/>
      </c>
      <c r="L1988">
        <f>K1988-VLOOKUP($N1988,매칭테이블!$G:$J,3,0)*K1988</f>
        <v/>
      </c>
      <c r="M1988">
        <f>VLOOKUP($N1988,매칭테이블!$G:$J,4,0)*H1988</f>
        <v/>
      </c>
      <c r="N1988">
        <f>F1988&amp;E1988&amp;G1988&amp;I1988</f>
        <v/>
      </c>
    </row>
    <row r="1989" hidden="1" customFormat="1" s="133">
      <c r="B1989" s="150" t="n">
        <v>44084</v>
      </c>
      <c r="C1989" s="133">
        <f>TEXT(B1989,"aaa")</f>
        <v/>
      </c>
      <c r="D1989" s="133" t="inlineStr">
        <is>
          <t>네이버 브랜드검색</t>
        </is>
      </c>
      <c r="E1989" s="133">
        <f>VLOOKUP(G1989,매칭테이블!D:E,2,0)</f>
        <v/>
      </c>
      <c r="G1989" s="130">
        <f>VLOOKUP(A1989,'카페24 매칭'!B:C,2,0)</f>
        <v/>
      </c>
      <c r="J1989" s="151" t="n">
        <v>50000</v>
      </c>
      <c r="K1989">
        <f>VLOOKUP($N1989,매칭테이블!$G:$J,2,0)*H1989</f>
        <v/>
      </c>
      <c r="L1989">
        <f>K1989-VLOOKUP($N1989,매칭테이블!$G:$J,3,0)*K1989</f>
        <v/>
      </c>
      <c r="M1989">
        <f>VLOOKUP($N1989,매칭테이블!$G:$J,4,0)*H1989</f>
        <v/>
      </c>
      <c r="N1989">
        <f>F1989&amp;E1989&amp;G1989&amp;I1989</f>
        <v/>
      </c>
    </row>
    <row r="1990" hidden="1" customFormat="1" s="133">
      <c r="B1990" s="150" t="n">
        <v>44085</v>
      </c>
      <c r="C1990" s="133">
        <f>TEXT(B1990,"aaa")</f>
        <v/>
      </c>
      <c r="D1990" s="133" t="inlineStr">
        <is>
          <t>네이버 브랜드검색</t>
        </is>
      </c>
      <c r="E1990" s="133">
        <f>VLOOKUP(G1990,매칭테이블!D:E,2,0)</f>
        <v/>
      </c>
      <c r="G1990" s="130">
        <f>VLOOKUP(A1990,'카페24 매칭'!B:C,2,0)</f>
        <v/>
      </c>
      <c r="J1990" s="151" t="n">
        <v>50000</v>
      </c>
      <c r="K1990">
        <f>VLOOKUP($N1990,매칭테이블!$G:$J,2,0)*H1990</f>
        <v/>
      </c>
      <c r="L1990">
        <f>K1990-VLOOKUP($N1990,매칭테이블!$G:$J,3,0)*K1990</f>
        <v/>
      </c>
      <c r="M1990">
        <f>VLOOKUP($N1990,매칭테이블!$G:$J,4,0)*H1990</f>
        <v/>
      </c>
      <c r="N1990">
        <f>F1990&amp;E1990&amp;G1990&amp;I1990</f>
        <v/>
      </c>
    </row>
    <row r="1991" hidden="1" customFormat="1" s="133">
      <c r="B1991" s="150" t="n">
        <v>44086</v>
      </c>
      <c r="C1991" s="133">
        <f>TEXT(B1991,"aaa")</f>
        <v/>
      </c>
      <c r="D1991" s="133" t="inlineStr">
        <is>
          <t>네이버 브랜드검색</t>
        </is>
      </c>
      <c r="E1991" s="133">
        <f>VLOOKUP(G1991,매칭테이블!D:E,2,0)</f>
        <v/>
      </c>
      <c r="G1991" s="130">
        <f>VLOOKUP(A1991,'카페24 매칭'!B:C,2,0)</f>
        <v/>
      </c>
      <c r="J1991" s="151" t="n">
        <v>50000</v>
      </c>
      <c r="K1991">
        <f>VLOOKUP($N1991,매칭테이블!$G:$J,2,0)*H1991</f>
        <v/>
      </c>
      <c r="L1991">
        <f>K1991-VLOOKUP($N1991,매칭테이블!$G:$J,3,0)*K1991</f>
        <v/>
      </c>
      <c r="M1991">
        <f>VLOOKUP($N1991,매칭테이블!$G:$J,4,0)*H1991</f>
        <v/>
      </c>
      <c r="N1991">
        <f>F1991&amp;E1991&amp;G1991&amp;I1991</f>
        <v/>
      </c>
    </row>
    <row r="1992" hidden="1" customFormat="1" s="133">
      <c r="B1992" s="150" t="n">
        <v>44087</v>
      </c>
      <c r="C1992" s="133">
        <f>TEXT(B1992,"aaa")</f>
        <v/>
      </c>
      <c r="D1992" s="133" t="inlineStr">
        <is>
          <t>네이버 브랜드검색</t>
        </is>
      </c>
      <c r="E1992" s="133">
        <f>VLOOKUP(G1992,매칭테이블!D:E,2,0)</f>
        <v/>
      </c>
      <c r="G1992" s="130">
        <f>VLOOKUP(A1992,'카페24 매칭'!B:C,2,0)</f>
        <v/>
      </c>
      <c r="J1992" s="151" t="n">
        <v>50000</v>
      </c>
      <c r="K1992">
        <f>VLOOKUP($N1992,매칭테이블!$G:$J,2,0)*H1992</f>
        <v/>
      </c>
      <c r="L1992">
        <f>K1992-VLOOKUP($N1992,매칭테이블!$G:$J,3,0)*K1992</f>
        <v/>
      </c>
      <c r="M1992">
        <f>VLOOKUP($N1992,매칭테이블!$G:$J,4,0)*H1992</f>
        <v/>
      </c>
      <c r="N1992">
        <f>F1992&amp;E1992&amp;G1992&amp;I1992</f>
        <v/>
      </c>
    </row>
    <row r="1993" hidden="1" customFormat="1" s="133">
      <c r="B1993" s="150" t="n">
        <v>44088</v>
      </c>
      <c r="C1993" s="133">
        <f>TEXT(B1993,"aaa")</f>
        <v/>
      </c>
      <c r="D1993" s="133" t="inlineStr">
        <is>
          <t>네이버 브랜드검색</t>
        </is>
      </c>
      <c r="E1993" s="133">
        <f>VLOOKUP(G1993,매칭테이블!D:E,2,0)</f>
        <v/>
      </c>
      <c r="G1993" s="130">
        <f>VLOOKUP(A1993,'카페24 매칭'!B:C,2,0)</f>
        <v/>
      </c>
      <c r="J1993" s="151" t="n">
        <v>50000</v>
      </c>
      <c r="K1993">
        <f>VLOOKUP($N1993,매칭테이블!$G:$J,2,0)*H1993</f>
        <v/>
      </c>
      <c r="L1993">
        <f>K1993-VLOOKUP($N1993,매칭테이블!$G:$J,3,0)*K1993</f>
        <v/>
      </c>
      <c r="M1993">
        <f>VLOOKUP($N1993,매칭테이블!$G:$J,4,0)*H1993</f>
        <v/>
      </c>
      <c r="N1993">
        <f>F1993&amp;E1993&amp;G1993&amp;I1993</f>
        <v/>
      </c>
    </row>
    <row r="1994" hidden="1" customFormat="1" s="133">
      <c r="B1994" s="150" t="n">
        <v>44089</v>
      </c>
      <c r="C1994" s="133">
        <f>TEXT(B1994,"aaa")</f>
        <v/>
      </c>
      <c r="D1994" s="133" t="inlineStr">
        <is>
          <t>네이버 브랜드검색</t>
        </is>
      </c>
      <c r="E1994" s="133">
        <f>VLOOKUP(G1994,매칭테이블!D:E,2,0)</f>
        <v/>
      </c>
      <c r="G1994" s="130">
        <f>VLOOKUP(A1994,'카페24 매칭'!B:C,2,0)</f>
        <v/>
      </c>
      <c r="J1994" s="151" t="n">
        <v>50000</v>
      </c>
      <c r="K1994">
        <f>VLOOKUP($N1994,매칭테이블!$G:$J,2,0)*H1994</f>
        <v/>
      </c>
      <c r="L1994">
        <f>K1994-VLOOKUP($N1994,매칭테이블!$G:$J,3,0)*K1994</f>
        <v/>
      </c>
      <c r="M1994">
        <f>VLOOKUP($N1994,매칭테이블!$G:$J,4,0)*H1994</f>
        <v/>
      </c>
      <c r="N1994">
        <f>F1994&amp;E1994&amp;G1994&amp;I1994</f>
        <v/>
      </c>
    </row>
    <row r="1995" hidden="1" customFormat="1" s="133">
      <c r="B1995" s="150" t="n">
        <v>44090</v>
      </c>
      <c r="C1995" s="133">
        <f>TEXT(B1995,"aaa")</f>
        <v/>
      </c>
      <c r="D1995" s="133" t="inlineStr">
        <is>
          <t>네이버 브랜드검색</t>
        </is>
      </c>
      <c r="E1995" s="133">
        <f>VLOOKUP(G1995,매칭테이블!D:E,2,0)</f>
        <v/>
      </c>
      <c r="G1995" s="130">
        <f>VLOOKUP(A1995,'카페24 매칭'!B:C,2,0)</f>
        <v/>
      </c>
      <c r="J1995" s="151" t="n">
        <v>50000</v>
      </c>
      <c r="K1995">
        <f>VLOOKUP($N1995,매칭테이블!$G:$J,2,0)*H1995</f>
        <v/>
      </c>
      <c r="L1995">
        <f>K1995-VLOOKUP($N1995,매칭테이블!$G:$J,3,0)*K1995</f>
        <v/>
      </c>
      <c r="M1995">
        <f>VLOOKUP($N1995,매칭테이블!$G:$J,4,0)*H1995</f>
        <v/>
      </c>
      <c r="N1995">
        <f>F1995&amp;E1995&amp;G1995&amp;I1995</f>
        <v/>
      </c>
    </row>
    <row r="1996" hidden="1" customFormat="1" s="133">
      <c r="B1996" s="150" t="n">
        <v>44091</v>
      </c>
      <c r="C1996" s="133">
        <f>TEXT(B1996,"aaa")</f>
        <v/>
      </c>
      <c r="D1996" s="133" t="inlineStr">
        <is>
          <t>네이버 브랜드검색</t>
        </is>
      </c>
      <c r="E1996" s="133">
        <f>VLOOKUP(G1996,매칭테이블!D:E,2,0)</f>
        <v/>
      </c>
      <c r="G1996" s="130">
        <f>VLOOKUP(A1996,'카페24 매칭'!B:C,2,0)</f>
        <v/>
      </c>
      <c r="J1996" s="151" t="n">
        <v>50000</v>
      </c>
      <c r="K1996">
        <f>VLOOKUP($N1996,매칭테이블!$G:$J,2,0)*H1996</f>
        <v/>
      </c>
      <c r="L1996">
        <f>K1996-VLOOKUP($N1996,매칭테이블!$G:$J,3,0)*K1996</f>
        <v/>
      </c>
      <c r="M1996">
        <f>VLOOKUP($N1996,매칭테이블!$G:$J,4,0)*H1996</f>
        <v/>
      </c>
      <c r="N1996">
        <f>F1996&amp;E1996&amp;G1996&amp;I1996</f>
        <v/>
      </c>
    </row>
    <row r="1997" hidden="1" customFormat="1" s="133">
      <c r="B1997" s="150" t="n">
        <v>44089</v>
      </c>
      <c r="C1997" s="133">
        <f>TEXT(B1997,"aaa")</f>
        <v/>
      </c>
      <c r="D1997" s="133" t="inlineStr">
        <is>
          <t>유튜브 디스커버리</t>
        </is>
      </c>
      <c r="E1997" s="133">
        <f>VLOOKUP(G1997,매칭테이블!D:E,2,0)</f>
        <v/>
      </c>
      <c r="G1997" s="130">
        <f>VLOOKUP(A1997,'카페24 매칭'!B:C,2,0)</f>
        <v/>
      </c>
      <c r="J1997" s="151" t="n">
        <v>31727</v>
      </c>
      <c r="K1997">
        <f>VLOOKUP($N1997,매칭테이블!$G:$J,2,0)*H1997</f>
        <v/>
      </c>
      <c r="L1997">
        <f>K1997-VLOOKUP($N1997,매칭테이블!$G:$J,3,0)*K1997</f>
        <v/>
      </c>
      <c r="M1997">
        <f>VLOOKUP($N1997,매칭테이블!$G:$J,4,0)*H1997</f>
        <v/>
      </c>
      <c r="N1997">
        <f>F1997&amp;E1997&amp;G1997&amp;I1997</f>
        <v/>
      </c>
    </row>
    <row r="1998" hidden="1" customFormat="1" s="133">
      <c r="B1998" s="150" t="n">
        <v>44090</v>
      </c>
      <c r="C1998" s="133">
        <f>TEXT(B1998,"aaa")</f>
        <v/>
      </c>
      <c r="D1998" s="133" t="inlineStr">
        <is>
          <t>유튜브 디스커버리</t>
        </is>
      </c>
      <c r="E1998" s="133">
        <f>VLOOKUP(G1998,매칭테이블!D:E,2,0)</f>
        <v/>
      </c>
      <c r="G1998" s="130">
        <f>VLOOKUP(A1998,'카페24 매칭'!B:C,2,0)</f>
        <v/>
      </c>
      <c r="J1998" s="151" t="n">
        <v>738585</v>
      </c>
      <c r="K1998">
        <f>VLOOKUP($N1998,매칭테이블!$G:$J,2,0)*H1998</f>
        <v/>
      </c>
      <c r="L1998">
        <f>K1998-VLOOKUP($N1998,매칭테이블!$G:$J,3,0)*K1998</f>
        <v/>
      </c>
      <c r="M1998">
        <f>VLOOKUP($N1998,매칭테이블!$G:$J,4,0)*H1998</f>
        <v/>
      </c>
      <c r="N1998">
        <f>F1998&amp;E1998&amp;G1998&amp;I1998</f>
        <v/>
      </c>
    </row>
    <row r="1999" hidden="1" customFormat="1" s="133">
      <c r="B1999" s="150" t="n">
        <v>44083</v>
      </c>
      <c r="C1999" s="133">
        <f>TEXT(B1999,"aaa")</f>
        <v/>
      </c>
      <c r="D1999" s="133" t="inlineStr">
        <is>
          <t>카카오톡 메시지</t>
        </is>
      </c>
      <c r="E1999" s="133">
        <f>VLOOKUP(G1999,매칭테이블!D:E,2,0)</f>
        <v/>
      </c>
      <c r="G1999" s="130">
        <f>VLOOKUP(A1999,'카페24 매칭'!B:C,2,0)</f>
        <v/>
      </c>
      <c r="J1999" s="100" t="n">
        <v>351765</v>
      </c>
      <c r="K1999" s="100">
        <f>VLOOKUP($N1999,매칭테이블!$G:$J,2,0)*H1999</f>
        <v/>
      </c>
      <c r="L1999">
        <f>K1999-VLOOKUP($N1999,매칭테이블!$G:$J,3,0)*K1999</f>
        <v/>
      </c>
      <c r="M1999">
        <f>VLOOKUP($N1999,매칭테이블!$G:$J,4,0)*H1999</f>
        <v/>
      </c>
      <c r="N1999">
        <f>F1999&amp;E1999&amp;G1999&amp;I1999</f>
        <v/>
      </c>
    </row>
    <row r="2000" hidden="1" customFormat="1" s="133">
      <c r="B2000" s="150" t="n">
        <v>44088</v>
      </c>
      <c r="C2000" s="133">
        <f>TEXT(B2000,"aaa")</f>
        <v/>
      </c>
      <c r="D2000" s="133" t="inlineStr">
        <is>
          <t>카카오톡 메시지</t>
        </is>
      </c>
      <c r="E2000" s="133">
        <f>VLOOKUP(G2000,매칭테이블!D:E,2,0)</f>
        <v/>
      </c>
      <c r="G2000" s="130">
        <f>VLOOKUP(A2000,'카페24 매칭'!B:C,2,0)</f>
        <v/>
      </c>
      <c r="J2000" s="100" t="n">
        <v>355035</v>
      </c>
      <c r="K2000" s="100">
        <f>VLOOKUP($N2000,매칭테이블!$G:$J,2,0)*H2000</f>
        <v/>
      </c>
      <c r="L2000">
        <f>K2000-VLOOKUP($N2000,매칭테이블!$G:$J,3,0)*K2000</f>
        <v/>
      </c>
      <c r="M2000">
        <f>VLOOKUP($N2000,매칭테이블!$G:$J,4,0)*H2000</f>
        <v/>
      </c>
      <c r="N2000">
        <f>F2000&amp;E2000&amp;G2000&amp;I2000</f>
        <v/>
      </c>
    </row>
    <row r="2001" hidden="1" customFormat="1" s="133">
      <c r="B2001" s="150" t="n">
        <v>44090</v>
      </c>
      <c r="C2001" s="133">
        <f>TEXT(B2001,"aaa")</f>
        <v/>
      </c>
      <c r="D2001" s="133" t="inlineStr">
        <is>
          <t>카카오톡 메시지</t>
        </is>
      </c>
      <c r="E2001" s="133">
        <f>VLOOKUP(G2001,매칭테이블!D:E,2,0)</f>
        <v/>
      </c>
      <c r="G2001" s="130">
        <f>VLOOKUP(A2001,'카페24 매칭'!B:C,2,0)</f>
        <v/>
      </c>
      <c r="J2001" s="100" t="n">
        <v>355305</v>
      </c>
      <c r="K2001" s="100">
        <f>VLOOKUP($N2001,매칭테이블!$G:$J,2,0)*H2001</f>
        <v/>
      </c>
      <c r="L2001">
        <f>K2001-VLOOKUP($N2001,매칭테이블!$G:$J,3,0)*K2001</f>
        <v/>
      </c>
      <c r="M2001">
        <f>VLOOKUP($N2001,매칭테이블!$G:$J,4,0)*H2001</f>
        <v/>
      </c>
      <c r="N2001">
        <f>F2001&amp;E2001&amp;G2001&amp;I2001</f>
        <v/>
      </c>
    </row>
    <row r="2002" hidden="1" customFormat="1" s="133">
      <c r="B2002" s="150" t="n">
        <v>44091</v>
      </c>
      <c r="C2002" s="133">
        <f>TEXT(B2002,"aaa")</f>
        <v/>
      </c>
      <c r="D2002" s="133" t="inlineStr">
        <is>
          <t>카카오톡 메시지</t>
        </is>
      </c>
      <c r="E2002" s="133">
        <f>VLOOKUP(G2002,매칭테이블!D:E,2,0)</f>
        <v/>
      </c>
      <c r="G2002" s="130">
        <f>VLOOKUP(A2002,'카페24 매칭'!B:C,2,0)</f>
        <v/>
      </c>
      <c r="J2002" s="151" t="n">
        <v>600</v>
      </c>
      <c r="K2002">
        <f>VLOOKUP($N2002,매칭테이블!$G:$J,2,0)*H2002</f>
        <v/>
      </c>
      <c r="L2002">
        <f>K2002-VLOOKUP($N2002,매칭테이블!$G:$J,3,0)*K2002</f>
        <v/>
      </c>
      <c r="M2002">
        <f>VLOOKUP($N2002,매칭테이블!$G:$J,4,0)*H2002</f>
        <v/>
      </c>
      <c r="N2002">
        <f>F2002&amp;E2002&amp;G2002&amp;I2002</f>
        <v/>
      </c>
    </row>
    <row r="2003" hidden="1" customFormat="1" s="133">
      <c r="B2003" s="150" t="n">
        <v>44081</v>
      </c>
      <c r="C2003" s="133">
        <f>TEXT(B2003,"aaa")</f>
        <v/>
      </c>
      <c r="D2003" s="133" t="inlineStr">
        <is>
          <t>문자대표</t>
        </is>
      </c>
      <c r="E2003" s="133">
        <f>VLOOKUP(G2003,매칭테이블!D:E,2,0)</f>
        <v/>
      </c>
      <c r="G2003" s="130">
        <f>VLOOKUP(A2003,'카페24 매칭'!B:C,2,0)</f>
        <v/>
      </c>
      <c r="J2003" s="151" t="n">
        <v>1260</v>
      </c>
      <c r="K2003">
        <f>VLOOKUP($N2003,매칭테이블!$G:$J,2,0)*H2003</f>
        <v/>
      </c>
      <c r="L2003">
        <f>K2003-VLOOKUP($N2003,매칭테이블!$G:$J,3,0)*K2003</f>
        <v/>
      </c>
      <c r="M2003">
        <f>VLOOKUP($N2003,매칭테이블!$G:$J,4,0)*H2003</f>
        <v/>
      </c>
      <c r="N2003">
        <f>F2003&amp;E2003&amp;G2003&amp;I2003</f>
        <v/>
      </c>
    </row>
    <row r="2004" hidden="1" customFormat="1" s="133">
      <c r="B2004" s="150" t="n">
        <v>44085</v>
      </c>
      <c r="C2004" s="133">
        <f>TEXT(B2004,"aaa")</f>
        <v/>
      </c>
      <c r="D2004" s="133" t="inlineStr">
        <is>
          <t>문자대표</t>
        </is>
      </c>
      <c r="E2004" s="133">
        <f>VLOOKUP(G2004,매칭테이블!D:E,2,0)</f>
        <v/>
      </c>
      <c r="G2004" s="130">
        <f>VLOOKUP(A2004,'카페24 매칭'!B:C,2,0)</f>
        <v/>
      </c>
      <c r="J2004" s="151" t="n">
        <v>2170</v>
      </c>
      <c r="K2004">
        <f>VLOOKUP($N2004,매칭테이블!$G:$J,2,0)*H2004</f>
        <v/>
      </c>
      <c r="L2004">
        <f>K2004-VLOOKUP($N2004,매칭테이블!$G:$J,3,0)*K2004</f>
        <v/>
      </c>
      <c r="M2004">
        <f>VLOOKUP($N2004,매칭테이블!$G:$J,4,0)*H2004</f>
        <v/>
      </c>
      <c r="N2004">
        <f>F2004&amp;E2004&amp;G2004&amp;I2004</f>
        <v/>
      </c>
    </row>
    <row r="2005" hidden="1" customFormat="1" s="133">
      <c r="B2005" s="150" t="n">
        <v>44088</v>
      </c>
      <c r="C2005" s="133">
        <f>TEXT(B2005,"aaa")</f>
        <v/>
      </c>
      <c r="D2005" s="133" t="inlineStr">
        <is>
          <t>문자대표</t>
        </is>
      </c>
      <c r="E2005" s="133">
        <f>VLOOKUP(G2005,매칭테이블!D:E,2,0)</f>
        <v/>
      </c>
      <c r="G2005" s="130">
        <f>VLOOKUP(A2005,'카페24 매칭'!B:C,2,0)</f>
        <v/>
      </c>
      <c r="J2005" s="151" t="n">
        <v>280</v>
      </c>
      <c r="K2005">
        <f>VLOOKUP($N2005,매칭테이블!$G:$J,2,0)*H2005</f>
        <v/>
      </c>
      <c r="L2005">
        <f>K2005-VLOOKUP($N2005,매칭테이블!$G:$J,3,0)*K2005</f>
        <v/>
      </c>
      <c r="M2005">
        <f>VLOOKUP($N2005,매칭테이블!$G:$J,4,0)*H2005</f>
        <v/>
      </c>
      <c r="N2005">
        <f>F2005&amp;E2005&amp;G2005&amp;I2005</f>
        <v/>
      </c>
    </row>
    <row r="2006" hidden="1" customFormat="1" s="133">
      <c r="B2006" s="150" t="n">
        <v>44091</v>
      </c>
      <c r="C2006" s="133">
        <f>TEXT(B2006,"aaa")</f>
        <v/>
      </c>
      <c r="D2006" s="133" t="inlineStr">
        <is>
          <t>문자대표</t>
        </is>
      </c>
      <c r="E2006" s="133">
        <f>VLOOKUP(G2006,매칭테이블!D:E,2,0)</f>
        <v/>
      </c>
      <c r="G2006" s="130">
        <f>VLOOKUP(A2006,'카페24 매칭'!B:C,2,0)</f>
        <v/>
      </c>
      <c r="J2006" s="151" t="n">
        <v>23520</v>
      </c>
      <c r="K2006">
        <f>VLOOKUP($N2006,매칭테이블!$G:$J,2,0)*H2006</f>
        <v/>
      </c>
      <c r="L2006">
        <f>K2006-VLOOKUP($N2006,매칭테이블!$G:$J,3,0)*K2006</f>
        <v/>
      </c>
      <c r="M2006">
        <f>VLOOKUP($N2006,매칭테이블!$G:$J,4,0)*H2006</f>
        <v/>
      </c>
      <c r="N2006">
        <f>F2006&amp;E2006&amp;G2006&amp;I2006</f>
        <v/>
      </c>
    </row>
    <row r="2007" hidden="1" customFormat="1" s="133">
      <c r="B2007" s="150" t="n">
        <v>44076</v>
      </c>
      <c r="C2007" s="133">
        <f>TEXT(B2007,"aaa")</f>
        <v/>
      </c>
      <c r="D2007" s="133" t="inlineStr">
        <is>
          <t>페이스북/인스타그램</t>
        </is>
      </c>
      <c r="E2007" s="133">
        <f>VLOOKUP(G2007,매칭테이블!D:E,2,0)</f>
        <v/>
      </c>
      <c r="G2007" s="130">
        <f>VLOOKUP(A2007,'카페24 매칭'!B:C,2,0)</f>
        <v/>
      </c>
      <c r="J2007" s="151" t="n">
        <v>185516</v>
      </c>
      <c r="K2007">
        <f>VLOOKUP($N2007,매칭테이블!$G:$J,2,0)*H2007</f>
        <v/>
      </c>
      <c r="L2007">
        <f>K2007-VLOOKUP($N2007,매칭테이블!$G:$J,3,0)*K2007</f>
        <v/>
      </c>
      <c r="M2007">
        <f>VLOOKUP($N2007,매칭테이블!$G:$J,4,0)*H2007</f>
        <v/>
      </c>
      <c r="N2007">
        <f>F2007&amp;E2007&amp;G2007&amp;I2007</f>
        <v/>
      </c>
    </row>
    <row r="2008" hidden="1" customFormat="1" s="133">
      <c r="B2008" s="150" t="n">
        <v>44077</v>
      </c>
      <c r="C2008" s="133">
        <f>TEXT(B2008,"aaa")</f>
        <v/>
      </c>
      <c r="D2008" s="133" t="inlineStr">
        <is>
          <t>페이스북/인스타그램</t>
        </is>
      </c>
      <c r="E2008" s="133">
        <f>VLOOKUP(G2008,매칭테이블!D:E,2,0)</f>
        <v/>
      </c>
      <c r="G2008" s="130">
        <f>VLOOKUP(A2008,'카페24 매칭'!B:C,2,0)</f>
        <v/>
      </c>
      <c r="J2008" s="151" t="n">
        <v>331815</v>
      </c>
      <c r="K2008">
        <f>VLOOKUP($N2008,매칭테이블!$G:$J,2,0)*H2008</f>
        <v/>
      </c>
      <c r="L2008">
        <f>K2008-VLOOKUP($N2008,매칭테이블!$G:$J,3,0)*K2008</f>
        <v/>
      </c>
      <c r="M2008">
        <f>VLOOKUP($N2008,매칭테이블!$G:$J,4,0)*H2008</f>
        <v/>
      </c>
      <c r="N2008">
        <f>F2008&amp;E2008&amp;G2008&amp;I2008</f>
        <v/>
      </c>
    </row>
    <row r="2009" hidden="1" customFormat="1" s="133">
      <c r="B2009" s="150" t="n">
        <v>44078</v>
      </c>
      <c r="C2009" s="133">
        <f>TEXT(B2009,"aaa")</f>
        <v/>
      </c>
      <c r="D2009" s="133" t="inlineStr">
        <is>
          <t>페이스북/인스타그램</t>
        </is>
      </c>
      <c r="E2009" s="133">
        <f>VLOOKUP(G2009,매칭테이블!D:E,2,0)</f>
        <v/>
      </c>
      <c r="G2009" s="130">
        <f>VLOOKUP(A2009,'카페24 매칭'!B:C,2,0)</f>
        <v/>
      </c>
      <c r="J2009" s="133" t="n">
        <v>335937</v>
      </c>
      <c r="K2009">
        <f>VLOOKUP($N2009,매칭테이블!$G:$J,2,0)*H2009</f>
        <v/>
      </c>
      <c r="L2009">
        <f>K2009-VLOOKUP($N2009,매칭테이블!$G:$J,3,0)*K2009</f>
        <v/>
      </c>
      <c r="M2009">
        <f>VLOOKUP($N2009,매칭테이블!$G:$J,4,0)*H2009</f>
        <v/>
      </c>
      <c r="N2009">
        <f>F2009&amp;E2009&amp;G2009&amp;I2009</f>
        <v/>
      </c>
    </row>
    <row r="2010" hidden="1" customFormat="1" s="133">
      <c r="B2010" s="150" t="n">
        <v>44079</v>
      </c>
      <c r="C2010" s="133">
        <f>TEXT(B2010,"aaa")</f>
        <v/>
      </c>
      <c r="D2010" s="133" t="inlineStr">
        <is>
          <t>페이스북/인스타그램</t>
        </is>
      </c>
      <c r="E2010" s="133">
        <f>VLOOKUP(G2010,매칭테이블!D:E,2,0)</f>
        <v/>
      </c>
      <c r="G2010" s="130">
        <f>VLOOKUP(A2010,'카페24 매칭'!B:C,2,0)</f>
        <v/>
      </c>
      <c r="J2010" s="133" t="n">
        <v>213015</v>
      </c>
      <c r="K2010">
        <f>VLOOKUP($N2010,매칭테이블!$G:$J,2,0)*H2010</f>
        <v/>
      </c>
      <c r="L2010">
        <f>K2010-VLOOKUP($N2010,매칭테이블!$G:$J,3,0)*K2010</f>
        <v/>
      </c>
      <c r="M2010">
        <f>VLOOKUP($N2010,매칭테이블!$G:$J,4,0)*H2010</f>
        <v/>
      </c>
      <c r="N2010">
        <f>F2010&amp;E2010&amp;G2010&amp;I2010</f>
        <v/>
      </c>
    </row>
    <row r="2011" hidden="1" customFormat="1" s="133">
      <c r="B2011" s="150" t="n">
        <v>44080</v>
      </c>
      <c r="C2011" s="133">
        <f>TEXT(B2011,"aaa")</f>
        <v/>
      </c>
      <c r="D2011" s="133" t="inlineStr">
        <is>
          <t>페이스북/인스타그램</t>
        </is>
      </c>
      <c r="E2011" s="133">
        <f>VLOOKUP(G2011,매칭테이블!D:E,2,0)</f>
        <v/>
      </c>
      <c r="G2011" s="130">
        <f>VLOOKUP(A2011,'카페24 매칭'!B:C,2,0)</f>
        <v/>
      </c>
      <c r="J2011" s="133" t="n">
        <v>312072</v>
      </c>
      <c r="K2011">
        <f>VLOOKUP($N2011,매칭테이블!$G:$J,2,0)*H2011</f>
        <v/>
      </c>
      <c r="L2011">
        <f>K2011-VLOOKUP($N2011,매칭테이블!$G:$J,3,0)*K2011</f>
        <v/>
      </c>
      <c r="M2011">
        <f>VLOOKUP($N2011,매칭테이블!$G:$J,4,0)*H2011</f>
        <v/>
      </c>
      <c r="N2011">
        <f>F2011&amp;E2011&amp;G2011&amp;I2011</f>
        <v/>
      </c>
    </row>
    <row r="2012" hidden="1" customFormat="1" s="133">
      <c r="B2012" s="150" t="n">
        <v>44081</v>
      </c>
      <c r="C2012" s="133">
        <f>TEXT(B2012,"aaa")</f>
        <v/>
      </c>
      <c r="D2012" s="133" t="inlineStr">
        <is>
          <t>페이스북/인스타그램</t>
        </is>
      </c>
      <c r="E2012" s="133">
        <f>VLOOKUP(G2012,매칭테이블!D:E,2,0)</f>
        <v/>
      </c>
      <c r="G2012" s="130">
        <f>VLOOKUP(A2012,'카페24 매칭'!B:C,2,0)</f>
        <v/>
      </c>
      <c r="J2012" s="133" t="n">
        <v>719466</v>
      </c>
      <c r="K2012">
        <f>VLOOKUP($N2012,매칭테이블!$G:$J,2,0)*H2012</f>
        <v/>
      </c>
      <c r="L2012">
        <f>K2012-VLOOKUP($N2012,매칭테이블!$G:$J,3,0)*K2012</f>
        <v/>
      </c>
      <c r="M2012">
        <f>VLOOKUP($N2012,매칭테이블!$G:$J,4,0)*H2012</f>
        <v/>
      </c>
      <c r="N2012">
        <f>F2012&amp;E2012&amp;G2012&amp;I2012</f>
        <v/>
      </c>
    </row>
    <row r="2013" hidden="1" customFormat="1" s="133">
      <c r="B2013" s="150" t="n">
        <v>44082</v>
      </c>
      <c r="C2013" s="133">
        <f>TEXT(B2013,"aaa")</f>
        <v/>
      </c>
      <c r="D2013" s="133" t="inlineStr">
        <is>
          <t>페이스북/인스타그램</t>
        </is>
      </c>
      <c r="E2013" s="133">
        <f>VLOOKUP(G2013,매칭테이블!D:E,2,0)</f>
        <v/>
      </c>
      <c r="G2013" s="130">
        <f>VLOOKUP(A2013,'카페24 매칭'!B:C,2,0)</f>
        <v/>
      </c>
      <c r="J2013" s="133" t="n">
        <v>744020</v>
      </c>
      <c r="K2013">
        <f>VLOOKUP($N2013,매칭테이블!$G:$J,2,0)*H2013</f>
        <v/>
      </c>
      <c r="L2013">
        <f>K2013-VLOOKUP($N2013,매칭테이블!$G:$J,3,0)*K2013</f>
        <v/>
      </c>
      <c r="M2013">
        <f>VLOOKUP($N2013,매칭테이블!$G:$J,4,0)*H2013</f>
        <v/>
      </c>
      <c r="N2013">
        <f>F2013&amp;E2013&amp;G2013&amp;I2013</f>
        <v/>
      </c>
    </row>
    <row r="2014" hidden="1" customFormat="1" s="133">
      <c r="B2014" s="150" t="n">
        <v>44083</v>
      </c>
      <c r="C2014" s="133">
        <f>TEXT(B2014,"aaa")</f>
        <v/>
      </c>
      <c r="D2014" s="133" t="inlineStr">
        <is>
          <t>페이스북/인스타그램</t>
        </is>
      </c>
      <c r="E2014" s="133">
        <f>VLOOKUP(G2014,매칭테이블!D:E,2,0)</f>
        <v/>
      </c>
      <c r="G2014" s="130">
        <f>VLOOKUP(A2014,'카페24 매칭'!B:C,2,0)</f>
        <v/>
      </c>
      <c r="J2014" s="133" t="n">
        <v>552089</v>
      </c>
      <c r="K2014">
        <f>VLOOKUP($N2014,매칭테이블!$G:$J,2,0)*H2014</f>
        <v/>
      </c>
      <c r="L2014">
        <f>K2014-VLOOKUP($N2014,매칭테이블!$G:$J,3,0)*K2014</f>
        <v/>
      </c>
      <c r="M2014">
        <f>VLOOKUP($N2014,매칭테이블!$G:$J,4,0)*H2014</f>
        <v/>
      </c>
      <c r="N2014">
        <f>F2014&amp;E2014&amp;G2014&amp;I2014</f>
        <v/>
      </c>
    </row>
    <row r="2015" hidden="1" customFormat="1" s="133">
      <c r="B2015" s="150" t="n">
        <v>44084</v>
      </c>
      <c r="C2015" s="133">
        <f>TEXT(B2015,"aaa")</f>
        <v/>
      </c>
      <c r="D2015" s="133" t="inlineStr">
        <is>
          <t>페이스북/인스타그램</t>
        </is>
      </c>
      <c r="E2015" s="133">
        <f>VLOOKUP(G2015,매칭테이블!D:E,2,0)</f>
        <v/>
      </c>
      <c r="G2015" s="130">
        <f>VLOOKUP(A2015,'카페24 매칭'!B:C,2,0)</f>
        <v/>
      </c>
      <c r="J2015" s="133" t="n">
        <v>445261</v>
      </c>
      <c r="K2015">
        <f>VLOOKUP($N2015,매칭테이블!$G:$J,2,0)*H2015</f>
        <v/>
      </c>
      <c r="L2015">
        <f>K2015-VLOOKUP($N2015,매칭테이블!$G:$J,3,0)*K2015</f>
        <v/>
      </c>
      <c r="M2015">
        <f>VLOOKUP($N2015,매칭테이블!$G:$J,4,0)*H2015</f>
        <v/>
      </c>
      <c r="N2015">
        <f>F2015&amp;E2015&amp;G2015&amp;I2015</f>
        <v/>
      </c>
    </row>
    <row r="2016" hidden="1" customFormat="1" s="133">
      <c r="B2016" s="150" t="n">
        <v>44085</v>
      </c>
      <c r="C2016" s="133">
        <f>TEXT(B2016,"aaa")</f>
        <v/>
      </c>
      <c r="D2016" s="133" t="inlineStr">
        <is>
          <t>페이스북/인스타그램</t>
        </is>
      </c>
      <c r="E2016" s="133">
        <f>VLOOKUP(G2016,매칭테이블!D:E,2,0)</f>
        <v/>
      </c>
      <c r="G2016" s="130">
        <f>VLOOKUP(A2016,'카페24 매칭'!B:C,2,0)</f>
        <v/>
      </c>
      <c r="J2016" s="133" t="n">
        <v>105830</v>
      </c>
      <c r="K2016">
        <f>VLOOKUP($N2016,매칭테이블!$G:$J,2,0)*H2016</f>
        <v/>
      </c>
      <c r="L2016">
        <f>K2016-VLOOKUP($N2016,매칭테이블!$G:$J,3,0)*K2016</f>
        <v/>
      </c>
      <c r="M2016">
        <f>VLOOKUP($N2016,매칭테이블!$G:$J,4,0)*H2016</f>
        <v/>
      </c>
      <c r="N2016">
        <f>F2016&amp;E2016&amp;G2016&amp;I2016</f>
        <v/>
      </c>
    </row>
    <row r="2017" hidden="1" customFormat="1" s="133">
      <c r="B2017" s="150" t="n">
        <v>44091</v>
      </c>
      <c r="C2017" s="133">
        <f>TEXT(B2017,"aaa")</f>
        <v/>
      </c>
      <c r="D2017" s="133" t="inlineStr">
        <is>
          <t>페이스북/인스타그램</t>
        </is>
      </c>
      <c r="E2017" s="133">
        <f>VLOOKUP(G2017,매칭테이블!D:E,2,0)</f>
        <v/>
      </c>
      <c r="G2017" s="130">
        <f>VLOOKUP(A2017,'카페24 매칭'!B:C,2,0)</f>
        <v/>
      </c>
      <c r="J2017" s="133" t="n">
        <v>216683</v>
      </c>
      <c r="K2017">
        <f>VLOOKUP($N2017,매칭테이블!$G:$J,2,0)*H2017</f>
        <v/>
      </c>
      <c r="L2017">
        <f>K2017-VLOOKUP($N2017,매칭테이블!$G:$J,3,0)*K2017</f>
        <v/>
      </c>
      <c r="M2017">
        <f>VLOOKUP($N2017,매칭테이블!$G:$J,4,0)*H2017</f>
        <v/>
      </c>
      <c r="N2017">
        <f>F2017&amp;E2017&amp;G2017&amp;I2017</f>
        <v/>
      </c>
    </row>
    <row r="2018" hidden="1" customFormat="1" s="133">
      <c r="B2018" s="150" t="n">
        <v>44092</v>
      </c>
      <c r="C2018" s="133">
        <f>TEXT(B2018,"aaa")</f>
        <v/>
      </c>
      <c r="D2018" s="133" t="inlineStr">
        <is>
          <t>페이스북/인스타그램</t>
        </is>
      </c>
      <c r="E2018" s="133">
        <f>VLOOKUP(G2018,매칭테이블!D:E,2,0)</f>
        <v/>
      </c>
      <c r="G2018" s="130">
        <f>VLOOKUP(A2018,'카페24 매칭'!B:C,2,0)</f>
        <v/>
      </c>
      <c r="J2018" s="151" t="n">
        <v>235543</v>
      </c>
      <c r="K2018">
        <f>VLOOKUP($N2018,매칭테이블!$G:$J,2,0)*H2018</f>
        <v/>
      </c>
      <c r="L2018">
        <f>K2018-VLOOKUP($N2018,매칭테이블!$G:$J,3,0)*K2018</f>
        <v/>
      </c>
      <c r="M2018">
        <f>VLOOKUP($N2018,매칭테이블!$G:$J,4,0)*H2018</f>
        <v/>
      </c>
      <c r="N2018">
        <f>F2018&amp;E2018&amp;G2018&amp;I2018</f>
        <v/>
      </c>
    </row>
    <row r="2019" hidden="1" customFormat="1" s="133">
      <c r="B2019" s="150" t="n">
        <v>44093</v>
      </c>
      <c r="C2019" s="133">
        <f>TEXT(B2019,"aaa")</f>
        <v/>
      </c>
      <c r="D2019" s="133" t="inlineStr">
        <is>
          <t>페이스북/인스타그램</t>
        </is>
      </c>
      <c r="E2019" s="133">
        <f>VLOOKUP(G2019,매칭테이블!D:E,2,0)</f>
        <v/>
      </c>
      <c r="G2019" s="130">
        <f>VLOOKUP(A2019,'카페24 매칭'!B:C,2,0)</f>
        <v/>
      </c>
      <c r="J2019" s="151" t="n">
        <v>148761</v>
      </c>
      <c r="K2019">
        <f>VLOOKUP($N2019,매칭테이블!$G:$J,2,0)*H2019</f>
        <v/>
      </c>
      <c r="L2019">
        <f>K2019-VLOOKUP($N2019,매칭테이블!$G:$J,3,0)*K2019</f>
        <v/>
      </c>
      <c r="M2019">
        <f>VLOOKUP($N2019,매칭테이블!$G:$J,4,0)*H2019</f>
        <v/>
      </c>
      <c r="N2019">
        <f>F2019&amp;E2019&amp;G2019&amp;I2019</f>
        <v/>
      </c>
    </row>
    <row r="2020" hidden="1" customFormat="1" s="133">
      <c r="B2020" s="150" t="n">
        <v>44094</v>
      </c>
      <c r="C2020" s="133">
        <f>TEXT(B2020,"aaa")</f>
        <v/>
      </c>
      <c r="D2020" s="133" t="inlineStr">
        <is>
          <t>페이스북/인스타그램</t>
        </is>
      </c>
      <c r="E2020" s="133">
        <f>VLOOKUP(G2020,매칭테이블!D:E,2,0)</f>
        <v/>
      </c>
      <c r="G2020" s="130">
        <f>VLOOKUP(A2020,'카페24 매칭'!B:C,2,0)</f>
        <v/>
      </c>
      <c r="J2020" s="151" t="n">
        <v>208582</v>
      </c>
      <c r="K2020">
        <f>VLOOKUP($N2020,매칭테이블!$G:$J,2,0)*H2020</f>
        <v/>
      </c>
      <c r="L2020">
        <f>K2020-VLOOKUP($N2020,매칭테이블!$G:$J,3,0)*K2020</f>
        <v/>
      </c>
      <c r="M2020">
        <f>VLOOKUP($N2020,매칭테이블!$G:$J,4,0)*H2020</f>
        <v/>
      </c>
      <c r="N2020">
        <f>F2020&amp;E2020&amp;G2020&amp;I2020</f>
        <v/>
      </c>
    </row>
    <row r="2021" hidden="1" customFormat="1" s="133">
      <c r="B2021" s="150" t="n">
        <v>44095</v>
      </c>
      <c r="C2021" s="133">
        <f>TEXT(B2021,"aaa")</f>
        <v/>
      </c>
      <c r="D2021" s="133" t="inlineStr">
        <is>
          <t>페이스북/인스타그램</t>
        </is>
      </c>
      <c r="E2021" s="133">
        <f>VLOOKUP(G2021,매칭테이블!D:E,2,0)</f>
        <v/>
      </c>
      <c r="G2021" s="130">
        <f>VLOOKUP(A2021,'카페24 매칭'!B:C,2,0)</f>
        <v/>
      </c>
      <c r="J2021" s="151" t="n">
        <v>246690</v>
      </c>
      <c r="K2021">
        <f>VLOOKUP($N2021,매칭테이블!$G:$J,2,0)*H2021</f>
        <v/>
      </c>
      <c r="L2021">
        <f>K2021-VLOOKUP($N2021,매칭테이블!$G:$J,3,0)*K2021</f>
        <v/>
      </c>
      <c r="M2021">
        <f>VLOOKUP($N2021,매칭테이블!$G:$J,4,0)*H2021</f>
        <v/>
      </c>
      <c r="N2021">
        <f>F2021&amp;E2021&amp;G2021&amp;I2021</f>
        <v/>
      </c>
    </row>
    <row r="2022" hidden="1" customFormat="1" s="133">
      <c r="B2022" s="150" t="n">
        <v>44096</v>
      </c>
      <c r="C2022" s="133">
        <f>TEXT(B2022,"aaa")</f>
        <v/>
      </c>
      <c r="D2022" s="133" t="inlineStr">
        <is>
          <t>페이스북/인스타그램</t>
        </is>
      </c>
      <c r="E2022" s="133">
        <f>VLOOKUP(G2022,매칭테이블!D:E,2,0)</f>
        <v/>
      </c>
      <c r="G2022" s="130">
        <f>VLOOKUP(A2022,'카페24 매칭'!B:C,2,0)</f>
        <v/>
      </c>
      <c r="J2022" s="151" t="n">
        <v>253011</v>
      </c>
      <c r="K2022">
        <f>VLOOKUP($N2022,매칭테이블!$G:$J,2,0)*H2022</f>
        <v/>
      </c>
      <c r="L2022">
        <f>K2022-VLOOKUP($N2022,매칭테이블!$G:$J,3,0)*K2022</f>
        <v/>
      </c>
      <c r="M2022">
        <f>VLOOKUP($N2022,매칭테이블!$G:$J,4,0)*H2022</f>
        <v/>
      </c>
      <c r="N2022">
        <f>F2022&amp;E2022&amp;G2022&amp;I2022</f>
        <v/>
      </c>
    </row>
    <row r="2023" hidden="1" customFormat="1" s="133">
      <c r="B2023" s="150" t="n">
        <v>44097</v>
      </c>
      <c r="C2023" s="133">
        <f>TEXT(B2023,"aaa")</f>
        <v/>
      </c>
      <c r="D2023" s="133" t="inlineStr">
        <is>
          <t>페이스북/인스타그램</t>
        </is>
      </c>
      <c r="E2023" s="133">
        <f>VLOOKUP(G2023,매칭테이블!D:E,2,0)</f>
        <v/>
      </c>
      <c r="G2023" s="130">
        <f>VLOOKUP(A2023,'카페24 매칭'!B:C,2,0)</f>
        <v/>
      </c>
      <c r="J2023" s="151" t="n">
        <v>254590</v>
      </c>
      <c r="K2023">
        <f>VLOOKUP($N2023,매칭테이블!$G:$J,2,0)*H2023</f>
        <v/>
      </c>
      <c r="L2023">
        <f>K2023-VLOOKUP($N2023,매칭테이블!$G:$J,3,0)*K2023</f>
        <v/>
      </c>
      <c r="M2023">
        <f>VLOOKUP($N2023,매칭테이블!$G:$J,4,0)*H2023</f>
        <v/>
      </c>
      <c r="N2023">
        <f>F2023&amp;E2023&amp;G2023&amp;I2023</f>
        <v/>
      </c>
    </row>
    <row r="2024" hidden="1" customFormat="1" s="133">
      <c r="B2024" s="150" t="n">
        <v>44098</v>
      </c>
      <c r="C2024" s="133">
        <f>TEXT(B2024,"aaa")</f>
        <v/>
      </c>
      <c r="D2024" s="133" t="inlineStr">
        <is>
          <t>페이스북/인스타그램</t>
        </is>
      </c>
      <c r="E2024" s="133">
        <f>VLOOKUP(G2024,매칭테이블!D:E,2,0)</f>
        <v/>
      </c>
      <c r="G2024" s="130">
        <f>VLOOKUP(A2024,'카페24 매칭'!B:C,2,0)</f>
        <v/>
      </c>
      <c r="J2024" s="151" t="n">
        <v>211902</v>
      </c>
      <c r="K2024">
        <f>VLOOKUP($N2024,매칭테이블!$G:$J,2,0)*H2024</f>
        <v/>
      </c>
      <c r="L2024">
        <f>K2024-VLOOKUP($N2024,매칭테이블!$G:$J,3,0)*K2024</f>
        <v/>
      </c>
      <c r="M2024">
        <f>VLOOKUP($N2024,매칭테이블!$G:$J,4,0)*H2024</f>
        <v/>
      </c>
      <c r="N2024">
        <f>F2024&amp;E2024&amp;G2024&amp;I2024</f>
        <v/>
      </c>
    </row>
    <row r="2025" hidden="1" customFormat="1" s="133">
      <c r="B2025" s="150" t="n">
        <v>44099</v>
      </c>
      <c r="C2025" s="133">
        <f>TEXT(B2025,"aaa")</f>
        <v/>
      </c>
      <c r="D2025" s="133" t="inlineStr">
        <is>
          <t>페이스북/인스타그램</t>
        </is>
      </c>
      <c r="E2025" s="133">
        <f>VLOOKUP(G2025,매칭테이블!D:E,2,0)</f>
        <v/>
      </c>
      <c r="G2025" s="130">
        <f>VLOOKUP(A2025,'카페24 매칭'!B:C,2,0)</f>
        <v/>
      </c>
      <c r="J2025" s="151" t="n">
        <v>158698</v>
      </c>
      <c r="K2025">
        <f>VLOOKUP($N2025,매칭테이블!$G:$J,2,0)*H2025</f>
        <v/>
      </c>
      <c r="L2025">
        <f>K2025-VLOOKUP($N2025,매칭테이블!$G:$J,3,0)*K2025</f>
        <v/>
      </c>
      <c r="M2025">
        <f>VLOOKUP($N2025,매칭테이블!$G:$J,4,0)*H2025</f>
        <v/>
      </c>
      <c r="N2025">
        <f>F2025&amp;E2025&amp;G2025&amp;I2025</f>
        <v/>
      </c>
    </row>
    <row r="2026" hidden="1" customFormat="1" s="133">
      <c r="B2026" s="150" t="n">
        <v>44100</v>
      </c>
      <c r="C2026" s="133">
        <f>TEXT(B2026,"aaa")</f>
        <v/>
      </c>
      <c r="D2026" s="133" t="inlineStr">
        <is>
          <t>페이스북/인스타그램</t>
        </is>
      </c>
      <c r="E2026" s="133">
        <f>VLOOKUP(G2026,매칭테이블!D:E,2,0)</f>
        <v/>
      </c>
      <c r="G2026" s="130">
        <f>VLOOKUP(A2026,'카페24 매칭'!B:C,2,0)</f>
        <v/>
      </c>
      <c r="J2026" s="151" t="n">
        <v>100022</v>
      </c>
      <c r="K2026">
        <f>VLOOKUP($N2026,매칭테이블!$G:$J,2,0)*H2026</f>
        <v/>
      </c>
      <c r="L2026">
        <f>K2026-VLOOKUP($N2026,매칭테이블!$G:$J,3,0)*K2026</f>
        <v/>
      </c>
      <c r="M2026">
        <f>VLOOKUP($N2026,매칭테이블!$G:$J,4,0)*H2026</f>
        <v/>
      </c>
      <c r="N2026">
        <f>F2026&amp;E2026&amp;G2026&amp;I2026</f>
        <v/>
      </c>
    </row>
    <row r="2027" hidden="1" customFormat="1" s="133">
      <c r="B2027" s="150" t="n">
        <v>44101</v>
      </c>
      <c r="C2027" s="133">
        <f>TEXT(B2027,"aaa")</f>
        <v/>
      </c>
      <c r="D2027" s="133" t="inlineStr">
        <is>
          <t>페이스북/인스타그램</t>
        </is>
      </c>
      <c r="E2027" s="133">
        <f>VLOOKUP(G2027,매칭테이블!D:E,2,0)</f>
        <v/>
      </c>
      <c r="G2027" s="130">
        <f>VLOOKUP(A2027,'카페24 매칭'!B:C,2,0)</f>
        <v/>
      </c>
      <c r="J2027" s="151" t="n">
        <v>71603</v>
      </c>
      <c r="K2027">
        <f>VLOOKUP($N2027,매칭테이블!$G:$J,2,0)*H2027</f>
        <v/>
      </c>
      <c r="L2027">
        <f>K2027-VLOOKUP($N2027,매칭테이블!$G:$J,3,0)*K2027</f>
        <v/>
      </c>
      <c r="M2027">
        <f>VLOOKUP($N2027,매칭테이블!$G:$J,4,0)*H2027</f>
        <v/>
      </c>
      <c r="N2027">
        <f>F2027&amp;E2027&amp;G2027&amp;I2027</f>
        <v/>
      </c>
    </row>
    <row r="2028" hidden="1" customFormat="1" s="133">
      <c r="B2028" s="150" t="n">
        <v>44102</v>
      </c>
      <c r="C2028" s="133">
        <f>TEXT(B2028,"aaa")</f>
        <v/>
      </c>
      <c r="D2028" s="133" t="inlineStr">
        <is>
          <t>페이스북/인스타그램</t>
        </is>
      </c>
      <c r="E2028" s="133">
        <f>VLOOKUP(G2028,매칭테이블!D:E,2,0)</f>
        <v/>
      </c>
      <c r="G2028" s="130">
        <f>VLOOKUP(A2028,'카페24 매칭'!B:C,2,0)</f>
        <v/>
      </c>
      <c r="J2028" s="151" t="n">
        <v>102072</v>
      </c>
      <c r="K2028">
        <f>VLOOKUP($N2028,매칭테이블!$G:$J,2,0)*H2028</f>
        <v/>
      </c>
      <c r="L2028">
        <f>K2028-VLOOKUP($N2028,매칭테이블!$G:$J,3,0)*K2028</f>
        <v/>
      </c>
      <c r="M2028">
        <f>VLOOKUP($N2028,매칭테이블!$G:$J,4,0)*H2028</f>
        <v/>
      </c>
      <c r="N2028">
        <f>F2028&amp;E2028&amp;G2028&amp;I2028</f>
        <v/>
      </c>
    </row>
    <row r="2029" hidden="1" customFormat="1" s="133">
      <c r="B2029" s="150" t="n">
        <v>44103</v>
      </c>
      <c r="C2029" s="133">
        <f>TEXT(B2029,"aaa")</f>
        <v/>
      </c>
      <c r="D2029" s="133" t="inlineStr">
        <is>
          <t>페이스북/인스타그램</t>
        </is>
      </c>
      <c r="E2029" s="133">
        <f>VLOOKUP(G2029,매칭테이블!D:E,2,0)</f>
        <v/>
      </c>
      <c r="G2029" s="130">
        <f>VLOOKUP(A2029,'카페24 매칭'!B:C,2,0)</f>
        <v/>
      </c>
      <c r="J2029" s="151" t="n">
        <v>102929</v>
      </c>
      <c r="K2029">
        <f>VLOOKUP($N2029,매칭테이블!$G:$J,2,0)*H2029</f>
        <v/>
      </c>
      <c r="L2029">
        <f>K2029-VLOOKUP($N2029,매칭테이블!$G:$J,3,0)*K2029</f>
        <v/>
      </c>
      <c r="M2029">
        <f>VLOOKUP($N2029,매칭테이블!$G:$J,4,0)*H2029</f>
        <v/>
      </c>
      <c r="N2029">
        <f>F2029&amp;E2029&amp;G2029&amp;I2029</f>
        <v/>
      </c>
    </row>
    <row r="2030" hidden="1" customFormat="1" s="133">
      <c r="B2030" s="150" t="n">
        <v>44104</v>
      </c>
      <c r="C2030" s="133">
        <f>TEXT(B2030,"aaa")</f>
        <v/>
      </c>
      <c r="D2030" s="133" t="inlineStr">
        <is>
          <t>페이스북/인스타그램</t>
        </is>
      </c>
      <c r="E2030" s="133">
        <f>VLOOKUP(G2030,매칭테이블!D:E,2,0)</f>
        <v/>
      </c>
      <c r="G2030" s="130">
        <f>VLOOKUP(A2030,'카페24 매칭'!B:C,2,0)</f>
        <v/>
      </c>
      <c r="J2030" s="151" t="n">
        <v>103665</v>
      </c>
      <c r="K2030">
        <f>VLOOKUP($N2030,매칭테이블!$G:$J,2,0)*H2030</f>
        <v/>
      </c>
      <c r="L2030">
        <f>K2030-VLOOKUP($N2030,매칭테이블!$G:$J,3,0)*K2030</f>
        <v/>
      </c>
      <c r="M2030">
        <f>VLOOKUP($N2030,매칭테이블!$G:$J,4,0)*H2030</f>
        <v/>
      </c>
      <c r="N2030">
        <f>F2030&amp;E2030&amp;G2030&amp;I2030</f>
        <v/>
      </c>
    </row>
    <row r="2031" hidden="1" customFormat="1" s="133">
      <c r="B2031" s="150" t="n">
        <v>44105</v>
      </c>
      <c r="C2031" s="133">
        <f>TEXT(B2031,"aaa")</f>
        <v/>
      </c>
      <c r="D2031" s="133" t="inlineStr">
        <is>
          <t>페이스북/인스타그램</t>
        </is>
      </c>
      <c r="E2031" s="133">
        <f>VLOOKUP(G2031,매칭테이블!D:E,2,0)</f>
        <v/>
      </c>
      <c r="G2031" s="130">
        <f>VLOOKUP(A2031,'카페24 매칭'!B:C,2,0)</f>
        <v/>
      </c>
      <c r="J2031" s="151" t="n">
        <v>105706</v>
      </c>
      <c r="K2031">
        <f>VLOOKUP($N2031,매칭테이블!$G:$J,2,0)*H2031</f>
        <v/>
      </c>
      <c r="L2031">
        <f>K2031-VLOOKUP($N2031,매칭테이블!$G:$J,3,0)*K2031</f>
        <v/>
      </c>
      <c r="M2031">
        <f>VLOOKUP($N2031,매칭테이블!$G:$J,4,0)*H2031</f>
        <v/>
      </c>
      <c r="N2031">
        <f>F2031&amp;E2031&amp;G2031&amp;I2031</f>
        <v/>
      </c>
    </row>
    <row r="2032" hidden="1" customFormat="1" s="133">
      <c r="B2032" s="150" t="n">
        <v>44106</v>
      </c>
      <c r="C2032" s="133">
        <f>TEXT(B2032,"aaa")</f>
        <v/>
      </c>
      <c r="D2032" s="133" t="inlineStr">
        <is>
          <t>페이스북/인스타그램</t>
        </is>
      </c>
      <c r="E2032" s="133">
        <f>VLOOKUP(G2032,매칭테이블!D:E,2,0)</f>
        <v/>
      </c>
      <c r="G2032" s="130">
        <f>VLOOKUP(A2032,'카페24 매칭'!B:C,2,0)</f>
        <v/>
      </c>
      <c r="J2032" s="151" t="n">
        <v>106104</v>
      </c>
      <c r="K2032">
        <f>VLOOKUP($N2032,매칭테이블!$G:$J,2,0)*H2032</f>
        <v/>
      </c>
      <c r="L2032">
        <f>K2032-VLOOKUP($N2032,매칭테이블!$G:$J,3,0)*K2032</f>
        <v/>
      </c>
      <c r="M2032">
        <f>VLOOKUP($N2032,매칭테이블!$G:$J,4,0)*H2032</f>
        <v/>
      </c>
      <c r="N2032">
        <f>F2032&amp;E2032&amp;G2032&amp;I2032</f>
        <v/>
      </c>
    </row>
    <row r="2033" hidden="1" customFormat="1" s="133">
      <c r="B2033" s="150" t="n">
        <v>44107</v>
      </c>
      <c r="C2033" s="133">
        <f>TEXT(B2033,"aaa")</f>
        <v/>
      </c>
      <c r="D2033" s="133" t="inlineStr">
        <is>
          <t>페이스북/인스타그램</t>
        </is>
      </c>
      <c r="E2033" s="133">
        <f>VLOOKUP(G2033,매칭테이블!D:E,2,0)</f>
        <v/>
      </c>
      <c r="G2033" s="130">
        <f>VLOOKUP(A2033,'카페24 매칭'!B:C,2,0)</f>
        <v/>
      </c>
      <c r="J2033" s="151" t="n">
        <v>107897</v>
      </c>
      <c r="K2033">
        <f>VLOOKUP($N2033,매칭테이블!$G:$J,2,0)*H2033</f>
        <v/>
      </c>
      <c r="L2033">
        <f>K2033-VLOOKUP($N2033,매칭테이블!$G:$J,3,0)*K2033</f>
        <v/>
      </c>
      <c r="M2033">
        <f>VLOOKUP($N2033,매칭테이블!$G:$J,4,0)*H2033</f>
        <v/>
      </c>
      <c r="N2033">
        <f>F2033&amp;E2033&amp;G2033&amp;I2033</f>
        <v/>
      </c>
    </row>
    <row r="2034" hidden="1" customFormat="1" s="133">
      <c r="B2034" s="150" t="n">
        <v>44108</v>
      </c>
      <c r="C2034" s="133">
        <f>TEXT(B2034,"aaa")</f>
        <v/>
      </c>
      <c r="D2034" s="133" t="inlineStr">
        <is>
          <t>페이스북/인스타그램</t>
        </is>
      </c>
      <c r="E2034" s="133">
        <f>VLOOKUP(G2034,매칭테이블!D:E,2,0)</f>
        <v/>
      </c>
      <c r="G2034" s="130">
        <f>VLOOKUP(A2034,'카페24 매칭'!B:C,2,0)</f>
        <v/>
      </c>
      <c r="J2034" s="151" t="n">
        <v>100068</v>
      </c>
      <c r="K2034">
        <f>VLOOKUP($N2034,매칭테이블!$G:$J,2,0)*H2034</f>
        <v/>
      </c>
      <c r="L2034">
        <f>K2034-VLOOKUP($N2034,매칭테이블!$G:$J,3,0)*K2034</f>
        <v/>
      </c>
      <c r="M2034">
        <f>VLOOKUP($N2034,매칭테이블!$G:$J,4,0)*H2034</f>
        <v/>
      </c>
      <c r="N2034">
        <f>F2034&amp;E2034&amp;G2034&amp;I2034</f>
        <v/>
      </c>
    </row>
    <row r="2035" hidden="1" customFormat="1" s="133">
      <c r="B2035" s="150" t="n">
        <v>44097</v>
      </c>
      <c r="C2035" s="133">
        <f>TEXT(B2035,"aaa")</f>
        <v/>
      </c>
      <c r="D2035" s="133" t="inlineStr">
        <is>
          <t>페이스북/인스타그램</t>
        </is>
      </c>
      <c r="E2035" s="133">
        <f>VLOOKUP(G2035,매칭테이블!D:E,2,0)</f>
        <v/>
      </c>
      <c r="G2035" s="130">
        <f>VLOOKUP(A2035,'카페24 매칭'!B:C,2,0)</f>
        <v/>
      </c>
      <c r="J2035" s="151" t="n">
        <v>19472</v>
      </c>
      <c r="K2035">
        <f>VLOOKUP($N2035,매칭테이블!$G:$J,2,0)*H2035</f>
        <v/>
      </c>
      <c r="L2035">
        <f>K2035-VLOOKUP($N2035,매칭테이블!$G:$J,3,0)*K2035</f>
        <v/>
      </c>
      <c r="M2035">
        <f>VLOOKUP($N2035,매칭테이블!$G:$J,4,0)*H2035</f>
        <v/>
      </c>
      <c r="N2035">
        <f>F2035&amp;E2035&amp;G2035&amp;I2035</f>
        <v/>
      </c>
    </row>
    <row r="2036" hidden="1" customFormat="1" s="133">
      <c r="B2036" s="150" t="n">
        <v>44098</v>
      </c>
      <c r="C2036" s="133">
        <f>TEXT(B2036,"aaa")</f>
        <v/>
      </c>
      <c r="D2036" s="133" t="inlineStr">
        <is>
          <t>페이스북/인스타그램</t>
        </is>
      </c>
      <c r="E2036" s="133">
        <f>VLOOKUP(G2036,매칭테이블!D:E,2,0)</f>
        <v/>
      </c>
      <c r="G2036" s="130">
        <f>VLOOKUP(A2036,'카페24 매칭'!B:C,2,0)</f>
        <v/>
      </c>
      <c r="J2036" s="151" t="n">
        <v>96089</v>
      </c>
      <c r="K2036">
        <f>VLOOKUP($N2036,매칭테이블!$G:$J,2,0)*H2036</f>
        <v/>
      </c>
      <c r="L2036">
        <f>K2036-VLOOKUP($N2036,매칭테이블!$G:$J,3,0)*K2036</f>
        <v/>
      </c>
      <c r="M2036">
        <f>VLOOKUP($N2036,매칭테이블!$G:$J,4,0)*H2036</f>
        <v/>
      </c>
      <c r="N2036">
        <f>F2036&amp;E2036&amp;G2036&amp;I2036</f>
        <v/>
      </c>
    </row>
    <row r="2037" hidden="1" customFormat="1" s="133">
      <c r="B2037" s="150" t="n">
        <v>44099</v>
      </c>
      <c r="C2037" s="133">
        <f>TEXT(B2037,"aaa")</f>
        <v/>
      </c>
      <c r="D2037" s="133" t="inlineStr">
        <is>
          <t>페이스북/인스타그램</t>
        </is>
      </c>
      <c r="E2037" s="133">
        <f>VLOOKUP(G2037,매칭테이블!D:E,2,0)</f>
        <v/>
      </c>
      <c r="G2037" s="130">
        <f>VLOOKUP(A2037,'카페24 매칭'!B:C,2,0)</f>
        <v/>
      </c>
      <c r="J2037" s="151" t="n">
        <v>154130</v>
      </c>
      <c r="K2037">
        <f>VLOOKUP($N2037,매칭테이블!$G:$J,2,0)*H2037</f>
        <v/>
      </c>
      <c r="L2037">
        <f>K2037-VLOOKUP($N2037,매칭테이블!$G:$J,3,0)*K2037</f>
        <v/>
      </c>
      <c r="M2037">
        <f>VLOOKUP($N2037,매칭테이블!$G:$J,4,0)*H2037</f>
        <v/>
      </c>
      <c r="N2037">
        <f>F2037&amp;E2037&amp;G2037&amp;I2037</f>
        <v/>
      </c>
    </row>
    <row r="2038" hidden="1" customFormat="1" s="133">
      <c r="B2038" s="150" t="n">
        <v>44100</v>
      </c>
      <c r="C2038" s="133">
        <f>TEXT(B2038,"aaa")</f>
        <v/>
      </c>
      <c r="D2038" s="133" t="inlineStr">
        <is>
          <t>페이스북/인스타그램</t>
        </is>
      </c>
      <c r="E2038" s="133">
        <f>VLOOKUP(G2038,매칭테이블!D:E,2,0)</f>
        <v/>
      </c>
      <c r="G2038" s="130">
        <f>VLOOKUP(A2038,'카페24 매칭'!B:C,2,0)</f>
        <v/>
      </c>
      <c r="J2038" s="151" t="n">
        <v>185811</v>
      </c>
      <c r="K2038">
        <f>VLOOKUP($N2038,매칭테이블!$G:$J,2,0)*H2038</f>
        <v/>
      </c>
      <c r="L2038">
        <f>K2038-VLOOKUP($N2038,매칭테이블!$G:$J,3,0)*K2038</f>
        <v/>
      </c>
      <c r="M2038">
        <f>VLOOKUP($N2038,매칭테이블!$G:$J,4,0)*H2038</f>
        <v/>
      </c>
      <c r="N2038">
        <f>F2038&amp;E2038&amp;G2038&amp;I2038</f>
        <v/>
      </c>
    </row>
    <row r="2039" hidden="1" customFormat="1" s="133">
      <c r="B2039" s="150" t="n">
        <v>44101</v>
      </c>
      <c r="C2039" s="133">
        <f>TEXT(B2039,"aaa")</f>
        <v/>
      </c>
      <c r="D2039" s="133" t="inlineStr">
        <is>
          <t>페이스북/인스타그램</t>
        </is>
      </c>
      <c r="E2039" s="133">
        <f>VLOOKUP(G2039,매칭테이블!D:E,2,0)</f>
        <v/>
      </c>
      <c r="G2039" s="130">
        <f>VLOOKUP(A2039,'카페24 매칭'!B:C,2,0)</f>
        <v/>
      </c>
      <c r="J2039" s="151" t="n">
        <v>265705</v>
      </c>
      <c r="K2039">
        <f>VLOOKUP($N2039,매칭테이블!$G:$J,2,0)*H2039</f>
        <v/>
      </c>
      <c r="L2039">
        <f>K2039-VLOOKUP($N2039,매칭테이블!$G:$J,3,0)*K2039</f>
        <v/>
      </c>
      <c r="M2039">
        <f>VLOOKUP($N2039,매칭테이블!$G:$J,4,0)*H2039</f>
        <v/>
      </c>
      <c r="N2039">
        <f>F2039&amp;E2039&amp;G2039&amp;I2039</f>
        <v/>
      </c>
    </row>
    <row r="2040" hidden="1" customFormat="1" s="133">
      <c r="B2040" s="150" t="n">
        <v>44095</v>
      </c>
      <c r="C2040" s="133">
        <f>TEXT(B2040,"aaa")</f>
        <v/>
      </c>
      <c r="D2040" s="133" t="inlineStr">
        <is>
          <t>페이스북/인스타그램</t>
        </is>
      </c>
      <c r="E2040" s="133">
        <f>VLOOKUP(G2040,매칭테이블!D:E,2,0)</f>
        <v/>
      </c>
      <c r="G2040" s="130">
        <f>VLOOKUP(A2040,'카페24 매칭'!B:C,2,0)</f>
        <v/>
      </c>
      <c r="J2040" s="151" t="n">
        <v>177775</v>
      </c>
      <c r="K2040">
        <f>VLOOKUP($N2040,매칭테이블!$G:$J,2,0)*H2040</f>
        <v/>
      </c>
      <c r="L2040">
        <f>K2040-VLOOKUP($N2040,매칭테이블!$G:$J,3,0)*K2040</f>
        <v/>
      </c>
      <c r="M2040">
        <f>VLOOKUP($N2040,매칭테이블!$G:$J,4,0)*H2040</f>
        <v/>
      </c>
      <c r="N2040">
        <f>F2040&amp;E2040&amp;G2040&amp;I2040</f>
        <v/>
      </c>
    </row>
    <row r="2041" hidden="1" customFormat="1" s="133">
      <c r="B2041" s="150" t="n">
        <v>44096</v>
      </c>
      <c r="C2041" s="133">
        <f>TEXT(B2041,"aaa")</f>
        <v/>
      </c>
      <c r="D2041" s="133" t="inlineStr">
        <is>
          <t>페이스북/인스타그램</t>
        </is>
      </c>
      <c r="E2041" s="133">
        <f>VLOOKUP(G2041,매칭테이블!D:E,2,0)</f>
        <v/>
      </c>
      <c r="G2041" s="130">
        <f>VLOOKUP(A2041,'카페24 매칭'!B:C,2,0)</f>
        <v/>
      </c>
      <c r="J2041" s="151" t="n">
        <v>306041</v>
      </c>
      <c r="K2041">
        <f>VLOOKUP($N2041,매칭테이블!$G:$J,2,0)*H2041</f>
        <v/>
      </c>
      <c r="L2041">
        <f>K2041-VLOOKUP($N2041,매칭테이블!$G:$J,3,0)*K2041</f>
        <v/>
      </c>
      <c r="M2041">
        <f>VLOOKUP($N2041,매칭테이블!$G:$J,4,0)*H2041</f>
        <v/>
      </c>
      <c r="N2041">
        <f>F2041&amp;E2041&amp;G2041&amp;I2041</f>
        <v/>
      </c>
    </row>
    <row r="2042" hidden="1" customFormat="1" s="133">
      <c r="B2042" s="150" t="n">
        <v>44097</v>
      </c>
      <c r="C2042" s="133">
        <f>TEXT(B2042,"aaa")</f>
        <v/>
      </c>
      <c r="D2042" s="133" t="inlineStr">
        <is>
          <t>페이스북/인스타그램</t>
        </is>
      </c>
      <c r="E2042" s="133">
        <f>VLOOKUP(G2042,매칭테이블!D:E,2,0)</f>
        <v/>
      </c>
      <c r="G2042" s="130">
        <f>VLOOKUP(A2042,'카페24 매칭'!B:C,2,0)</f>
        <v/>
      </c>
      <c r="J2042" s="151" t="n">
        <v>433832</v>
      </c>
      <c r="K2042">
        <f>VLOOKUP($N2042,매칭테이블!$G:$J,2,0)*H2042</f>
        <v/>
      </c>
      <c r="L2042">
        <f>K2042-VLOOKUP($N2042,매칭테이블!$G:$J,3,0)*K2042</f>
        <v/>
      </c>
      <c r="M2042">
        <f>VLOOKUP($N2042,매칭테이블!$G:$J,4,0)*H2042</f>
        <v/>
      </c>
      <c r="N2042">
        <f>F2042&amp;E2042&amp;G2042&amp;I2042</f>
        <v/>
      </c>
    </row>
    <row r="2043" hidden="1" customFormat="1" s="133">
      <c r="B2043" s="150" t="n">
        <v>44098</v>
      </c>
      <c r="C2043" s="133">
        <f>TEXT(B2043,"aaa")</f>
        <v/>
      </c>
      <c r="D2043" s="133" t="inlineStr">
        <is>
          <t>페이스북/인스타그램</t>
        </is>
      </c>
      <c r="E2043" s="133">
        <f>VLOOKUP(G2043,매칭테이블!D:E,2,0)</f>
        <v/>
      </c>
      <c r="G2043" s="130">
        <f>VLOOKUP(A2043,'카페24 매칭'!B:C,2,0)</f>
        <v/>
      </c>
      <c r="J2043" s="151" t="n">
        <v>603519</v>
      </c>
      <c r="K2043">
        <f>VLOOKUP($N2043,매칭테이블!$G:$J,2,0)*H2043</f>
        <v/>
      </c>
      <c r="L2043">
        <f>K2043-VLOOKUP($N2043,매칭테이블!$G:$J,3,0)*K2043</f>
        <v/>
      </c>
      <c r="M2043">
        <f>VLOOKUP($N2043,매칭테이블!$G:$J,4,0)*H2043</f>
        <v/>
      </c>
      <c r="N2043">
        <f>F2043&amp;E2043&amp;G2043&amp;I2043</f>
        <v/>
      </c>
    </row>
    <row r="2044" hidden="1" customFormat="1" s="133">
      <c r="B2044" s="150" t="n">
        <v>44099</v>
      </c>
      <c r="C2044" s="133">
        <f>TEXT(B2044,"aaa")</f>
        <v/>
      </c>
      <c r="D2044" s="133" t="inlineStr">
        <is>
          <t>페이스북/인스타그램</t>
        </is>
      </c>
      <c r="E2044" s="133">
        <f>VLOOKUP(G2044,매칭테이블!D:E,2,0)</f>
        <v/>
      </c>
      <c r="G2044" s="130">
        <f>VLOOKUP(A2044,'카페24 매칭'!B:C,2,0)</f>
        <v/>
      </c>
      <c r="J2044" s="151" t="n">
        <v>570376</v>
      </c>
      <c r="K2044">
        <f>VLOOKUP($N2044,매칭테이블!$G:$J,2,0)*H2044</f>
        <v/>
      </c>
      <c r="L2044">
        <f>K2044-VLOOKUP($N2044,매칭테이블!$G:$J,3,0)*K2044</f>
        <v/>
      </c>
      <c r="M2044">
        <f>VLOOKUP($N2044,매칭테이블!$G:$J,4,0)*H2044</f>
        <v/>
      </c>
      <c r="N2044">
        <f>F2044&amp;E2044&amp;G2044&amp;I2044</f>
        <v/>
      </c>
    </row>
    <row r="2045" hidden="1" customFormat="1" s="133">
      <c r="B2045" s="150" t="n">
        <v>44100</v>
      </c>
      <c r="C2045" s="133">
        <f>TEXT(B2045,"aaa")</f>
        <v/>
      </c>
      <c r="D2045" s="133" t="inlineStr">
        <is>
          <t>페이스북/인스타그램</t>
        </is>
      </c>
      <c r="E2045" s="133">
        <f>VLOOKUP(G2045,매칭테이블!D:E,2,0)</f>
        <v/>
      </c>
      <c r="G2045" s="130">
        <f>VLOOKUP(A2045,'카페24 매칭'!B:C,2,0)</f>
        <v/>
      </c>
      <c r="J2045" s="151" t="n">
        <v>392415</v>
      </c>
      <c r="K2045">
        <f>VLOOKUP($N2045,매칭테이블!$G:$J,2,0)*H2045</f>
        <v/>
      </c>
      <c r="L2045">
        <f>K2045-VLOOKUP($N2045,매칭테이블!$G:$J,3,0)*K2045</f>
        <v/>
      </c>
      <c r="M2045">
        <f>VLOOKUP($N2045,매칭테이블!$G:$J,4,0)*H2045</f>
        <v/>
      </c>
      <c r="N2045">
        <f>F2045&amp;E2045&amp;G2045&amp;I2045</f>
        <v/>
      </c>
    </row>
    <row r="2046" hidden="1" customFormat="1" s="133">
      <c r="B2046" s="150" t="n">
        <v>44101</v>
      </c>
      <c r="C2046" s="133">
        <f>TEXT(B2046,"aaa")</f>
        <v/>
      </c>
      <c r="D2046" s="133" t="inlineStr">
        <is>
          <t>페이스북/인스타그램</t>
        </is>
      </c>
      <c r="E2046" s="133">
        <f>VLOOKUP(G2046,매칭테이블!D:E,2,0)</f>
        <v/>
      </c>
      <c r="G2046" s="130">
        <f>VLOOKUP(A2046,'카페24 매칭'!B:C,2,0)</f>
        <v/>
      </c>
      <c r="J2046" s="151" t="n">
        <v>680858</v>
      </c>
      <c r="K2046">
        <f>VLOOKUP($N2046,매칭테이블!$G:$J,2,0)*H2046</f>
        <v/>
      </c>
      <c r="L2046">
        <f>K2046-VLOOKUP($N2046,매칭테이블!$G:$J,3,0)*K2046</f>
        <v/>
      </c>
      <c r="M2046">
        <f>VLOOKUP($N2046,매칭테이블!$G:$J,4,0)*H2046</f>
        <v/>
      </c>
      <c r="N2046">
        <f>F2046&amp;E2046&amp;G2046&amp;I2046</f>
        <v/>
      </c>
    </row>
    <row r="2047" hidden="1" customFormat="1" s="133">
      <c r="B2047" s="150" t="n">
        <v>44102</v>
      </c>
      <c r="C2047" s="133">
        <f>TEXT(B2047,"aaa")</f>
        <v/>
      </c>
      <c r="D2047" s="133" t="inlineStr">
        <is>
          <t>페이스북/인스타그램</t>
        </is>
      </c>
      <c r="E2047" s="133">
        <f>VLOOKUP(G2047,매칭테이블!D:E,2,0)</f>
        <v/>
      </c>
      <c r="G2047" s="130">
        <f>VLOOKUP(A2047,'카페24 매칭'!B:C,2,0)</f>
        <v/>
      </c>
      <c r="J2047" s="151" t="n">
        <v>740050</v>
      </c>
      <c r="K2047">
        <f>VLOOKUP($N2047,매칭테이블!$G:$J,2,0)*H2047</f>
        <v/>
      </c>
      <c r="L2047">
        <f>K2047-VLOOKUP($N2047,매칭테이블!$G:$J,3,0)*K2047</f>
        <v/>
      </c>
      <c r="M2047">
        <f>VLOOKUP($N2047,매칭테이블!$G:$J,4,0)*H2047</f>
        <v/>
      </c>
      <c r="N2047">
        <f>F2047&amp;E2047&amp;G2047&amp;I2047</f>
        <v/>
      </c>
    </row>
    <row r="2048" hidden="1" customFormat="1" s="133">
      <c r="B2048" s="150" t="n">
        <v>44103</v>
      </c>
      <c r="C2048" s="133">
        <f>TEXT(B2048,"aaa")</f>
        <v/>
      </c>
      <c r="D2048" s="133" t="inlineStr">
        <is>
          <t>페이스북/인스타그램</t>
        </is>
      </c>
      <c r="E2048" s="133">
        <f>VLOOKUP(G2048,매칭테이블!D:E,2,0)</f>
        <v/>
      </c>
      <c r="G2048" s="130">
        <f>VLOOKUP(A2048,'카페24 매칭'!B:C,2,0)</f>
        <v/>
      </c>
      <c r="J2048" s="151" t="n">
        <v>465992</v>
      </c>
      <c r="K2048">
        <f>VLOOKUP($N2048,매칭테이블!$G:$J,2,0)*H2048</f>
        <v/>
      </c>
      <c r="L2048">
        <f>K2048-VLOOKUP($N2048,매칭테이블!$G:$J,3,0)*K2048</f>
        <v/>
      </c>
      <c r="M2048">
        <f>VLOOKUP($N2048,매칭테이블!$G:$J,4,0)*H2048</f>
        <v/>
      </c>
      <c r="N2048">
        <f>F2048&amp;E2048&amp;G2048&amp;I2048</f>
        <v/>
      </c>
    </row>
    <row r="2049" hidden="1" customFormat="1" s="133">
      <c r="B2049" s="150" t="n">
        <v>44104</v>
      </c>
      <c r="C2049" s="133">
        <f>TEXT(B2049,"aaa")</f>
        <v/>
      </c>
      <c r="D2049" s="133" t="inlineStr">
        <is>
          <t>페이스북/인스타그램</t>
        </is>
      </c>
      <c r="E2049" s="133">
        <f>VLOOKUP(G2049,매칭테이블!D:E,2,0)</f>
        <v/>
      </c>
      <c r="G2049" s="130">
        <f>VLOOKUP(A2049,'카페24 매칭'!B:C,2,0)</f>
        <v/>
      </c>
      <c r="J2049" s="151" t="n">
        <v>232280</v>
      </c>
      <c r="K2049">
        <f>VLOOKUP($N2049,매칭테이블!$G:$J,2,0)*H2049</f>
        <v/>
      </c>
      <c r="L2049">
        <f>K2049-VLOOKUP($N2049,매칭테이블!$G:$J,3,0)*K2049</f>
        <v/>
      </c>
      <c r="M2049">
        <f>VLOOKUP($N2049,매칭테이블!$G:$J,4,0)*H2049</f>
        <v/>
      </c>
      <c r="N2049">
        <f>F2049&amp;E2049&amp;G2049&amp;I2049</f>
        <v/>
      </c>
    </row>
    <row r="2050" hidden="1" customFormat="1" s="133">
      <c r="B2050" s="150" t="n">
        <v>44105</v>
      </c>
      <c r="C2050" s="133">
        <f>TEXT(B2050,"aaa")</f>
        <v/>
      </c>
      <c r="D2050" s="133" t="inlineStr">
        <is>
          <t>페이스북/인스타그램</t>
        </is>
      </c>
      <c r="E2050" s="133">
        <f>VLOOKUP(G2050,매칭테이블!D:E,2,0)</f>
        <v/>
      </c>
      <c r="G2050" s="130">
        <f>VLOOKUP(A2050,'카페24 매칭'!B:C,2,0)</f>
        <v/>
      </c>
      <c r="J2050" s="151" t="n">
        <v>197082</v>
      </c>
      <c r="K2050">
        <f>VLOOKUP($N2050,매칭테이블!$G:$J,2,0)*H2050</f>
        <v/>
      </c>
      <c r="L2050">
        <f>K2050-VLOOKUP($N2050,매칭테이블!$G:$J,3,0)*K2050</f>
        <v/>
      </c>
      <c r="M2050">
        <f>VLOOKUP($N2050,매칭테이블!$G:$J,4,0)*H2050</f>
        <v/>
      </c>
      <c r="N2050">
        <f>F2050&amp;E2050&amp;G2050&amp;I2050</f>
        <v/>
      </c>
    </row>
    <row r="2051" hidden="1" customFormat="1" s="133">
      <c r="B2051" s="150" t="n">
        <v>44106</v>
      </c>
      <c r="C2051" s="133">
        <f>TEXT(B2051,"aaa")</f>
        <v/>
      </c>
      <c r="D2051" s="133" t="inlineStr">
        <is>
          <t>페이스북/인스타그램</t>
        </is>
      </c>
      <c r="E2051" s="133">
        <f>VLOOKUP(G2051,매칭테이블!D:E,2,0)</f>
        <v/>
      </c>
      <c r="G2051" s="130">
        <f>VLOOKUP(A2051,'카페24 매칭'!B:C,2,0)</f>
        <v/>
      </c>
      <c r="J2051" s="151" t="n">
        <v>196868</v>
      </c>
      <c r="K2051">
        <f>VLOOKUP($N2051,매칭테이블!$G:$J,2,0)*H2051</f>
        <v/>
      </c>
      <c r="L2051">
        <f>K2051-VLOOKUP($N2051,매칭테이블!$G:$J,3,0)*K2051</f>
        <v/>
      </c>
      <c r="M2051">
        <f>VLOOKUP($N2051,매칭테이블!$G:$J,4,0)*H2051</f>
        <v/>
      </c>
      <c r="N2051">
        <f>F2051&amp;E2051&amp;G2051&amp;I2051</f>
        <v/>
      </c>
    </row>
    <row r="2052" hidden="1" customFormat="1" s="133">
      <c r="B2052" s="150" t="n">
        <v>44107</v>
      </c>
      <c r="C2052" s="133">
        <f>TEXT(B2052,"aaa")</f>
        <v/>
      </c>
      <c r="D2052" s="133" t="inlineStr">
        <is>
          <t>페이스북/인스타그램</t>
        </is>
      </c>
      <c r="E2052" s="133">
        <f>VLOOKUP(G2052,매칭테이블!D:E,2,0)</f>
        <v/>
      </c>
      <c r="G2052" s="130">
        <f>VLOOKUP(A2052,'카페24 매칭'!B:C,2,0)</f>
        <v/>
      </c>
      <c r="J2052" s="151" t="n">
        <v>253700</v>
      </c>
      <c r="K2052">
        <f>VLOOKUP($N2052,매칭테이블!$G:$J,2,0)*H2052</f>
        <v/>
      </c>
      <c r="L2052">
        <f>K2052-VLOOKUP($N2052,매칭테이블!$G:$J,3,0)*K2052</f>
        <v/>
      </c>
      <c r="M2052">
        <f>VLOOKUP($N2052,매칭테이블!$G:$J,4,0)*H2052</f>
        <v/>
      </c>
      <c r="N2052">
        <f>F2052&amp;E2052&amp;G2052&amp;I2052</f>
        <v/>
      </c>
    </row>
    <row r="2053" hidden="1" customFormat="1" s="133">
      <c r="B2053" s="150" t="n">
        <v>44108</v>
      </c>
      <c r="C2053" s="133">
        <f>TEXT(B2053,"aaa")</f>
        <v/>
      </c>
      <c r="D2053" s="133" t="inlineStr">
        <is>
          <t>페이스북/인스타그램</t>
        </is>
      </c>
      <c r="E2053" s="133">
        <f>VLOOKUP(G2053,매칭테이블!D:E,2,0)</f>
        <v/>
      </c>
      <c r="G2053" s="130">
        <f>VLOOKUP(A2053,'카페24 매칭'!B:C,2,0)</f>
        <v/>
      </c>
      <c r="J2053" s="151" t="n">
        <v>529548</v>
      </c>
      <c r="K2053">
        <f>VLOOKUP($N2053,매칭테이블!$G:$J,2,0)*H2053</f>
        <v/>
      </c>
      <c r="L2053">
        <f>K2053-VLOOKUP($N2053,매칭테이블!$G:$J,3,0)*K2053</f>
        <v/>
      </c>
      <c r="M2053">
        <f>VLOOKUP($N2053,매칭테이블!$G:$J,4,0)*H2053</f>
        <v/>
      </c>
      <c r="N2053">
        <f>F2053&amp;E2053&amp;G2053&amp;I2053</f>
        <v/>
      </c>
    </row>
    <row r="2054" hidden="1" customFormat="1" s="133">
      <c r="B2054" s="150" t="n">
        <v>44092</v>
      </c>
      <c r="C2054" s="133">
        <f>TEXT(B2054,"aaa")</f>
        <v/>
      </c>
      <c r="D2054" s="133" t="inlineStr">
        <is>
          <t>페이스북/인스타그램</t>
        </is>
      </c>
      <c r="E2054" s="133">
        <f>VLOOKUP(G2054,매칭테이블!D:E,2,0)</f>
        <v/>
      </c>
      <c r="G2054" s="130">
        <f>VLOOKUP(A2054,'카페24 매칭'!B:C,2,0)</f>
        <v/>
      </c>
      <c r="J2054" s="151" t="n">
        <v>195501</v>
      </c>
      <c r="K2054">
        <f>VLOOKUP($N2054,매칭테이블!$G:$J,2,0)*H2054</f>
        <v/>
      </c>
      <c r="L2054">
        <f>K2054-VLOOKUP($N2054,매칭테이블!$G:$J,3,0)*K2054</f>
        <v/>
      </c>
      <c r="M2054">
        <f>VLOOKUP($N2054,매칭테이블!$G:$J,4,0)*H2054</f>
        <v/>
      </c>
      <c r="N2054">
        <f>F2054&amp;E2054&amp;G2054&amp;I2054</f>
        <v/>
      </c>
    </row>
    <row r="2055" hidden="1" customFormat="1" s="133">
      <c r="B2055" s="150" t="n">
        <v>44093</v>
      </c>
      <c r="C2055" s="133">
        <f>TEXT(B2055,"aaa")</f>
        <v/>
      </c>
      <c r="D2055" s="133" t="inlineStr">
        <is>
          <t>페이스북/인스타그램</t>
        </is>
      </c>
      <c r="E2055" s="133">
        <f>VLOOKUP(G2055,매칭테이블!D:E,2,0)</f>
        <v/>
      </c>
      <c r="G2055" s="130">
        <f>VLOOKUP(A2055,'카페24 매칭'!B:C,2,0)</f>
        <v/>
      </c>
      <c r="J2055" s="151" t="n">
        <v>178475</v>
      </c>
      <c r="K2055">
        <f>VLOOKUP($N2055,매칭테이블!$G:$J,2,0)*H2055</f>
        <v/>
      </c>
      <c r="L2055">
        <f>K2055-VLOOKUP($N2055,매칭테이블!$G:$J,3,0)*K2055</f>
        <v/>
      </c>
      <c r="M2055">
        <f>VLOOKUP($N2055,매칭테이블!$G:$J,4,0)*H2055</f>
        <v/>
      </c>
      <c r="N2055">
        <f>F2055&amp;E2055&amp;G2055&amp;I2055</f>
        <v/>
      </c>
    </row>
    <row r="2056" hidden="1" customFormat="1" s="133">
      <c r="B2056" s="150" t="n">
        <v>44094</v>
      </c>
      <c r="C2056" s="133">
        <f>TEXT(B2056,"aaa")</f>
        <v/>
      </c>
      <c r="D2056" s="133" t="inlineStr">
        <is>
          <t>페이스북/인스타그램</t>
        </is>
      </c>
      <c r="E2056" s="133">
        <f>VLOOKUP(G2056,매칭테이블!D:E,2,0)</f>
        <v/>
      </c>
      <c r="G2056" s="130">
        <f>VLOOKUP(A2056,'카페24 매칭'!B:C,2,0)</f>
        <v/>
      </c>
      <c r="J2056" s="151" t="n">
        <v>141041</v>
      </c>
      <c r="K2056">
        <f>VLOOKUP($N2056,매칭테이블!$G:$J,2,0)*H2056</f>
        <v/>
      </c>
      <c r="L2056">
        <f>K2056-VLOOKUP($N2056,매칭테이블!$G:$J,3,0)*K2056</f>
        <v/>
      </c>
      <c r="M2056">
        <f>VLOOKUP($N2056,매칭테이블!$G:$J,4,0)*H2056</f>
        <v/>
      </c>
      <c r="N2056">
        <f>F2056&amp;E2056&amp;G2056&amp;I2056</f>
        <v/>
      </c>
    </row>
    <row r="2057" hidden="1" customFormat="1" s="133">
      <c r="B2057" s="150" t="n">
        <v>44095</v>
      </c>
      <c r="C2057" s="133">
        <f>TEXT(B2057,"aaa")</f>
        <v/>
      </c>
      <c r="D2057" s="133" t="inlineStr">
        <is>
          <t>페이스북/인스타그램</t>
        </is>
      </c>
      <c r="E2057" s="133">
        <f>VLOOKUP(G2057,매칭테이블!D:E,2,0)</f>
        <v/>
      </c>
      <c r="G2057" s="130">
        <f>VLOOKUP(A2057,'카페24 매칭'!B:C,2,0)</f>
        <v/>
      </c>
      <c r="J2057" s="151" t="n">
        <v>223709</v>
      </c>
      <c r="K2057">
        <f>VLOOKUP($N2057,매칭테이블!$G:$J,2,0)*H2057</f>
        <v/>
      </c>
      <c r="L2057">
        <f>K2057-VLOOKUP($N2057,매칭테이블!$G:$J,3,0)*K2057</f>
        <v/>
      </c>
      <c r="M2057">
        <f>VLOOKUP($N2057,매칭테이블!$G:$J,4,0)*H2057</f>
        <v/>
      </c>
      <c r="N2057">
        <f>F2057&amp;E2057&amp;G2057&amp;I2057</f>
        <v/>
      </c>
    </row>
    <row r="2058" hidden="1" customFormat="1" s="133">
      <c r="B2058" s="150" t="n">
        <v>44096</v>
      </c>
      <c r="C2058" s="133">
        <f>TEXT(B2058,"aaa")</f>
        <v/>
      </c>
      <c r="D2058" s="133" t="inlineStr">
        <is>
          <t>페이스북/인스타그램</t>
        </is>
      </c>
      <c r="E2058" s="133">
        <f>VLOOKUP(G2058,매칭테이블!D:E,2,0)</f>
        <v/>
      </c>
      <c r="G2058" s="130">
        <f>VLOOKUP(A2058,'카페24 매칭'!B:C,2,0)</f>
        <v/>
      </c>
      <c r="J2058" s="151" t="n">
        <v>147153</v>
      </c>
      <c r="K2058">
        <f>VLOOKUP($N2058,매칭테이블!$G:$J,2,0)*H2058</f>
        <v/>
      </c>
      <c r="L2058">
        <f>K2058-VLOOKUP($N2058,매칭테이블!$G:$J,3,0)*K2058</f>
        <v/>
      </c>
      <c r="M2058">
        <f>VLOOKUP($N2058,매칭테이블!$G:$J,4,0)*H2058</f>
        <v/>
      </c>
      <c r="N2058">
        <f>F2058&amp;E2058&amp;G2058&amp;I2058</f>
        <v/>
      </c>
    </row>
    <row r="2059" hidden="1" customFormat="1" s="133">
      <c r="B2059" s="150" t="n">
        <v>44098</v>
      </c>
      <c r="C2059" s="133">
        <f>TEXT(B2059,"aaa")</f>
        <v/>
      </c>
      <c r="D2059" s="133" t="inlineStr">
        <is>
          <t>페이스북/인스타그램</t>
        </is>
      </c>
      <c r="E2059" s="133">
        <f>VLOOKUP(G2059,매칭테이블!D:E,2,0)</f>
        <v/>
      </c>
      <c r="G2059" s="130">
        <f>VLOOKUP(A2059,'카페24 매칭'!B:C,2,0)</f>
        <v/>
      </c>
      <c r="J2059" s="151" t="n">
        <v>48070</v>
      </c>
      <c r="K2059">
        <f>VLOOKUP($N2059,매칭테이블!$G:$J,2,0)*H2059</f>
        <v/>
      </c>
      <c r="L2059">
        <f>K2059-VLOOKUP($N2059,매칭테이블!$G:$J,3,0)*K2059</f>
        <v/>
      </c>
      <c r="M2059">
        <f>VLOOKUP($N2059,매칭테이블!$G:$J,4,0)*H2059</f>
        <v/>
      </c>
      <c r="N2059">
        <f>F2059&amp;E2059&amp;G2059&amp;I2059</f>
        <v/>
      </c>
    </row>
    <row r="2060" hidden="1" customFormat="1" s="133">
      <c r="B2060" s="150" t="n">
        <v>44099</v>
      </c>
      <c r="C2060" s="133">
        <f>TEXT(B2060,"aaa")</f>
        <v/>
      </c>
      <c r="D2060" s="133" t="inlineStr">
        <is>
          <t>페이스북/인스타그램</t>
        </is>
      </c>
      <c r="E2060" s="133">
        <f>VLOOKUP(G2060,매칭테이블!D:E,2,0)</f>
        <v/>
      </c>
      <c r="G2060" s="130">
        <f>VLOOKUP(A2060,'카페24 매칭'!B:C,2,0)</f>
        <v/>
      </c>
      <c r="J2060" s="151" t="n">
        <v>188083</v>
      </c>
      <c r="K2060">
        <f>VLOOKUP($N2060,매칭테이블!$G:$J,2,0)*H2060</f>
        <v/>
      </c>
      <c r="L2060">
        <f>K2060-VLOOKUP($N2060,매칭테이블!$G:$J,3,0)*K2060</f>
        <v/>
      </c>
      <c r="M2060">
        <f>VLOOKUP($N2060,매칭테이블!$G:$J,4,0)*H2060</f>
        <v/>
      </c>
      <c r="N2060">
        <f>F2060&amp;E2060&amp;G2060&amp;I2060</f>
        <v/>
      </c>
    </row>
    <row r="2061" hidden="1" customFormat="1" s="133">
      <c r="B2061" s="150" t="n">
        <v>44100</v>
      </c>
      <c r="C2061" s="133">
        <f>TEXT(B2061,"aaa")</f>
        <v/>
      </c>
      <c r="D2061" s="133" t="inlineStr">
        <is>
          <t>페이스북/인스타그램</t>
        </is>
      </c>
      <c r="E2061" s="133">
        <f>VLOOKUP(G2061,매칭테이블!D:E,2,0)</f>
        <v/>
      </c>
      <c r="G2061" s="130">
        <f>VLOOKUP(A2061,'카페24 매칭'!B:C,2,0)</f>
        <v/>
      </c>
      <c r="J2061" s="151" t="n">
        <v>552436</v>
      </c>
      <c r="K2061">
        <f>VLOOKUP($N2061,매칭테이블!$G:$J,2,0)*H2061</f>
        <v/>
      </c>
      <c r="L2061">
        <f>K2061-VLOOKUP($N2061,매칭테이블!$G:$J,3,0)*K2061</f>
        <v/>
      </c>
      <c r="M2061">
        <f>VLOOKUP($N2061,매칭테이블!$G:$J,4,0)*H2061</f>
        <v/>
      </c>
      <c r="N2061">
        <f>F2061&amp;E2061&amp;G2061&amp;I2061</f>
        <v/>
      </c>
    </row>
    <row r="2062" hidden="1" customFormat="1" s="133">
      <c r="B2062" s="150" t="n">
        <v>44101</v>
      </c>
      <c r="C2062" s="133">
        <f>TEXT(B2062,"aaa")</f>
        <v/>
      </c>
      <c r="D2062" s="133" t="inlineStr">
        <is>
          <t>페이스북/인스타그램</t>
        </is>
      </c>
      <c r="E2062" s="133">
        <f>VLOOKUP(G2062,매칭테이블!D:E,2,0)</f>
        <v/>
      </c>
      <c r="G2062" s="130">
        <f>VLOOKUP(A2062,'카페24 매칭'!B:C,2,0)</f>
        <v/>
      </c>
      <c r="J2062" s="151" t="n">
        <v>452018</v>
      </c>
      <c r="K2062">
        <f>VLOOKUP($N2062,매칭테이블!$G:$J,2,0)*H2062</f>
        <v/>
      </c>
      <c r="L2062">
        <f>K2062-VLOOKUP($N2062,매칭테이블!$G:$J,3,0)*K2062</f>
        <v/>
      </c>
      <c r="M2062">
        <f>VLOOKUP($N2062,매칭테이블!$G:$J,4,0)*H2062</f>
        <v/>
      </c>
      <c r="N2062">
        <f>F2062&amp;E2062&amp;G2062&amp;I2062</f>
        <v/>
      </c>
    </row>
    <row r="2063" hidden="1" customFormat="1" s="133">
      <c r="B2063" s="150" t="n">
        <v>44102</v>
      </c>
      <c r="C2063" s="133">
        <f>TEXT(B2063,"aaa")</f>
        <v/>
      </c>
      <c r="D2063" s="133" t="inlineStr">
        <is>
          <t>페이스북/인스타그램</t>
        </is>
      </c>
      <c r="E2063" s="133">
        <f>VLOOKUP(G2063,매칭테이블!D:E,2,0)</f>
        <v/>
      </c>
      <c r="G2063" s="130">
        <f>VLOOKUP(A2063,'카페24 매칭'!B:C,2,0)</f>
        <v/>
      </c>
      <c r="J2063" s="151" t="n">
        <v>337484</v>
      </c>
      <c r="K2063">
        <f>VLOOKUP($N2063,매칭테이블!$G:$J,2,0)*H2063</f>
        <v/>
      </c>
      <c r="L2063">
        <f>K2063-VLOOKUP($N2063,매칭테이블!$G:$J,3,0)*K2063</f>
        <v/>
      </c>
      <c r="M2063">
        <f>VLOOKUP($N2063,매칭테이블!$G:$J,4,0)*H2063</f>
        <v/>
      </c>
      <c r="N2063">
        <f>F2063&amp;E2063&amp;G2063&amp;I2063</f>
        <v/>
      </c>
    </row>
    <row r="2064" hidden="1" customFormat="1" s="133">
      <c r="B2064" s="150" t="n">
        <v>44103</v>
      </c>
      <c r="C2064" s="133">
        <f>TEXT(B2064,"aaa")</f>
        <v/>
      </c>
      <c r="D2064" s="133" t="inlineStr">
        <is>
          <t>페이스북/인스타그램</t>
        </is>
      </c>
      <c r="E2064" s="133">
        <f>VLOOKUP(G2064,매칭테이블!D:E,2,0)</f>
        <v/>
      </c>
      <c r="G2064" s="130">
        <f>VLOOKUP(A2064,'카페24 매칭'!B:C,2,0)</f>
        <v/>
      </c>
      <c r="J2064" s="151" t="n">
        <v>323865</v>
      </c>
      <c r="K2064">
        <f>VLOOKUP($N2064,매칭테이블!$G:$J,2,0)*H2064</f>
        <v/>
      </c>
      <c r="L2064">
        <f>K2064-VLOOKUP($N2064,매칭테이블!$G:$J,3,0)*K2064</f>
        <v/>
      </c>
      <c r="M2064">
        <f>VLOOKUP($N2064,매칭테이블!$G:$J,4,0)*H2064</f>
        <v/>
      </c>
      <c r="N2064">
        <f>F2064&amp;E2064&amp;G2064&amp;I2064</f>
        <v/>
      </c>
    </row>
    <row r="2065" hidden="1" customFormat="1" s="133">
      <c r="B2065" s="150" t="n">
        <v>44104</v>
      </c>
      <c r="C2065" s="133">
        <f>TEXT(B2065,"aaa")</f>
        <v/>
      </c>
      <c r="D2065" s="133" t="inlineStr">
        <is>
          <t>페이스북/인스타그램</t>
        </is>
      </c>
      <c r="E2065" s="133">
        <f>VLOOKUP(G2065,매칭테이블!D:E,2,0)</f>
        <v/>
      </c>
      <c r="G2065" s="130">
        <f>VLOOKUP(A2065,'카페24 매칭'!B:C,2,0)</f>
        <v/>
      </c>
      <c r="J2065" s="151" t="n">
        <v>111371</v>
      </c>
      <c r="K2065">
        <f>VLOOKUP($N2065,매칭테이블!$G:$J,2,0)*H2065</f>
        <v/>
      </c>
      <c r="L2065">
        <f>K2065-VLOOKUP($N2065,매칭테이블!$G:$J,3,0)*K2065</f>
        <v/>
      </c>
      <c r="M2065">
        <f>VLOOKUP($N2065,매칭테이블!$G:$J,4,0)*H2065</f>
        <v/>
      </c>
      <c r="N2065">
        <f>F2065&amp;E2065&amp;G2065&amp;I2065</f>
        <v/>
      </c>
    </row>
    <row r="2066" hidden="1" customFormat="1" s="133">
      <c r="B2066" s="150" t="n">
        <v>44105</v>
      </c>
      <c r="C2066" s="133">
        <f>TEXT(B2066,"aaa")</f>
        <v/>
      </c>
      <c r="D2066" s="133" t="inlineStr">
        <is>
          <t>페이스북/인스타그램</t>
        </is>
      </c>
      <c r="E2066" s="133">
        <f>VLOOKUP(G2066,매칭테이블!D:E,2,0)</f>
        <v/>
      </c>
      <c r="G2066" s="130">
        <f>VLOOKUP(A2066,'카페24 매칭'!B:C,2,0)</f>
        <v/>
      </c>
      <c r="J2066" s="151" t="n">
        <v>7061</v>
      </c>
      <c r="K2066">
        <f>VLOOKUP($N2066,매칭테이블!$G:$J,2,0)*H2066</f>
        <v/>
      </c>
      <c r="L2066">
        <f>K2066-VLOOKUP($N2066,매칭테이블!$G:$J,3,0)*K2066</f>
        <v/>
      </c>
      <c r="M2066">
        <f>VLOOKUP($N2066,매칭테이블!$G:$J,4,0)*H2066</f>
        <v/>
      </c>
      <c r="N2066">
        <f>F2066&amp;E2066&amp;G2066&amp;I2066</f>
        <v/>
      </c>
    </row>
    <row r="2067" hidden="1" customFormat="1" s="133">
      <c r="B2067" s="150" t="n">
        <v>44106</v>
      </c>
      <c r="C2067" s="133">
        <f>TEXT(B2067,"aaa")</f>
        <v/>
      </c>
      <c r="D2067" s="133" t="inlineStr">
        <is>
          <t>페이스북/인스타그램</t>
        </is>
      </c>
      <c r="E2067" s="133">
        <f>VLOOKUP(G2067,매칭테이블!D:E,2,0)</f>
        <v/>
      </c>
      <c r="G2067" s="130">
        <f>VLOOKUP(A2067,'카페24 매칭'!B:C,2,0)</f>
        <v/>
      </c>
      <c r="J2067" s="151" t="n">
        <v>101079</v>
      </c>
      <c r="K2067">
        <f>VLOOKUP($N2067,매칭테이블!$G:$J,2,0)*H2067</f>
        <v/>
      </c>
      <c r="L2067">
        <f>K2067-VLOOKUP($N2067,매칭테이블!$G:$J,3,0)*K2067</f>
        <v/>
      </c>
      <c r="M2067">
        <f>VLOOKUP($N2067,매칭테이블!$G:$J,4,0)*H2067</f>
        <v/>
      </c>
      <c r="N2067">
        <f>F2067&amp;E2067&amp;G2067&amp;I2067</f>
        <v/>
      </c>
    </row>
    <row r="2068" hidden="1" customFormat="1" s="133">
      <c r="B2068" s="150" t="n">
        <v>44107</v>
      </c>
      <c r="C2068" s="133">
        <f>TEXT(B2068,"aaa")</f>
        <v/>
      </c>
      <c r="D2068" s="133" t="inlineStr">
        <is>
          <t>페이스북/인스타그램</t>
        </is>
      </c>
      <c r="E2068" s="133">
        <f>VLOOKUP(G2068,매칭테이블!D:E,2,0)</f>
        <v/>
      </c>
      <c r="G2068" s="130">
        <f>VLOOKUP(A2068,'카페24 매칭'!B:C,2,0)</f>
        <v/>
      </c>
      <c r="J2068" s="151" t="n">
        <v>248465</v>
      </c>
      <c r="K2068">
        <f>VLOOKUP($N2068,매칭테이블!$G:$J,2,0)*H2068</f>
        <v/>
      </c>
      <c r="L2068">
        <f>K2068-VLOOKUP($N2068,매칭테이블!$G:$J,3,0)*K2068</f>
        <v/>
      </c>
      <c r="M2068">
        <f>VLOOKUP($N2068,매칭테이블!$G:$J,4,0)*H2068</f>
        <v/>
      </c>
      <c r="N2068">
        <f>F2068&amp;E2068&amp;G2068&amp;I2068</f>
        <v/>
      </c>
    </row>
    <row r="2069" hidden="1" customFormat="1" s="133">
      <c r="B2069" s="150" t="n">
        <v>44108</v>
      </c>
      <c r="C2069" s="133">
        <f>TEXT(B2069,"aaa")</f>
        <v/>
      </c>
      <c r="D2069" s="133" t="inlineStr">
        <is>
          <t>페이스북/인스타그램</t>
        </is>
      </c>
      <c r="E2069" s="133">
        <f>VLOOKUP(G2069,매칭테이블!D:E,2,0)</f>
        <v/>
      </c>
      <c r="G2069" s="130">
        <f>VLOOKUP(A2069,'카페24 매칭'!B:C,2,0)</f>
        <v/>
      </c>
      <c r="J2069" s="151" t="n">
        <v>500289</v>
      </c>
      <c r="K2069">
        <f>VLOOKUP($N2069,매칭테이블!$G:$J,2,0)*H2069</f>
        <v/>
      </c>
      <c r="L2069">
        <f>K2069-VLOOKUP($N2069,매칭테이블!$G:$J,3,0)*K2069</f>
        <v/>
      </c>
      <c r="M2069">
        <f>VLOOKUP($N2069,매칭테이블!$G:$J,4,0)*H2069</f>
        <v/>
      </c>
      <c r="N2069">
        <f>F2069&amp;E2069&amp;G2069&amp;I2069</f>
        <v/>
      </c>
    </row>
    <row r="2070" hidden="1" customFormat="1" s="133">
      <c r="B2070" s="150" t="n">
        <v>44093</v>
      </c>
      <c r="C2070" s="133">
        <f>TEXT(B2070,"aaa")</f>
        <v/>
      </c>
      <c r="D2070" s="133" t="inlineStr">
        <is>
          <t>네이버 GFA</t>
        </is>
      </c>
      <c r="E2070" s="133">
        <f>VLOOKUP(G2070,매칭테이블!D:E,2,0)</f>
        <v/>
      </c>
      <c r="G2070" s="130">
        <f>VLOOKUP(A2070,'카페24 매칭'!B:C,2,0)</f>
        <v/>
      </c>
      <c r="J2070" s="151" t="n">
        <v>263.6363636363636</v>
      </c>
      <c r="K2070">
        <f>VLOOKUP($N2070,매칭테이블!$G:$J,2,0)*H2070</f>
        <v/>
      </c>
      <c r="L2070">
        <f>K2070-VLOOKUP($N2070,매칭테이블!$G:$J,3,0)*K2070</f>
        <v/>
      </c>
      <c r="M2070">
        <f>VLOOKUP($N2070,매칭테이블!$G:$J,4,0)*H2070</f>
        <v/>
      </c>
      <c r="N2070">
        <f>F2070&amp;E2070&amp;G2070&amp;I2070</f>
        <v/>
      </c>
    </row>
    <row r="2071" hidden="1" customFormat="1" s="133">
      <c r="B2071" s="150" t="n">
        <v>44094</v>
      </c>
      <c r="C2071" s="133">
        <f>TEXT(B2071,"aaa")</f>
        <v/>
      </c>
      <c r="D2071" s="133" t="inlineStr">
        <is>
          <t>네이버 GFA</t>
        </is>
      </c>
      <c r="E2071" s="133">
        <f>VLOOKUP(G2071,매칭테이블!D:E,2,0)</f>
        <v/>
      </c>
      <c r="G2071" s="130">
        <f>VLOOKUP(A2071,'카페24 매칭'!B:C,2,0)</f>
        <v/>
      </c>
      <c r="J2071" s="151" t="n">
        <v>2083.636363636364</v>
      </c>
      <c r="K2071">
        <f>VLOOKUP($N2071,매칭테이블!$G:$J,2,0)*H2071</f>
        <v/>
      </c>
      <c r="L2071">
        <f>K2071-VLOOKUP($N2071,매칭테이블!$G:$J,3,0)*K2071</f>
        <v/>
      </c>
      <c r="M2071">
        <f>VLOOKUP($N2071,매칭테이블!$G:$J,4,0)*H2071</f>
        <v/>
      </c>
      <c r="N2071">
        <f>F2071&amp;E2071&amp;G2071&amp;I2071</f>
        <v/>
      </c>
    </row>
    <row r="2072" hidden="1" customFormat="1" s="133">
      <c r="B2072" s="150" t="n">
        <v>44092</v>
      </c>
      <c r="C2072" s="133">
        <f>TEXT(B2072,"aaa")</f>
        <v/>
      </c>
      <c r="D2072" s="133" t="inlineStr">
        <is>
          <t>네이버 GFA</t>
        </is>
      </c>
      <c r="E2072" s="133">
        <f>VLOOKUP(G2072,매칭테이블!D:E,2,0)</f>
        <v/>
      </c>
      <c r="G2072" s="130">
        <f>VLOOKUP(A2072,'카페24 매칭'!B:C,2,0)</f>
        <v/>
      </c>
      <c r="J2072" s="151" t="n">
        <v>120660</v>
      </c>
      <c r="K2072">
        <f>VLOOKUP($N2072,매칭테이블!$G:$J,2,0)*H2072</f>
        <v/>
      </c>
      <c r="L2072">
        <f>K2072-VLOOKUP($N2072,매칭테이블!$G:$J,3,0)*K2072</f>
        <v/>
      </c>
      <c r="M2072">
        <f>VLOOKUP($N2072,매칭테이블!$G:$J,4,0)*H2072</f>
        <v/>
      </c>
      <c r="N2072">
        <f>F2072&amp;E2072&amp;G2072&amp;I2072</f>
        <v/>
      </c>
    </row>
    <row r="2073" hidden="1" customFormat="1" s="133">
      <c r="B2073" s="150" t="n">
        <v>44093</v>
      </c>
      <c r="C2073" s="133">
        <f>TEXT(B2073,"aaa")</f>
        <v/>
      </c>
      <c r="D2073" s="133" t="inlineStr">
        <is>
          <t>네이버 GFA</t>
        </is>
      </c>
      <c r="E2073" s="133">
        <f>VLOOKUP(G2073,매칭테이블!D:E,2,0)</f>
        <v/>
      </c>
      <c r="G2073" s="130">
        <f>VLOOKUP(A2073,'카페24 매칭'!B:C,2,0)</f>
        <v/>
      </c>
      <c r="J2073" s="151" t="n">
        <v>115405.4545454545</v>
      </c>
      <c r="K2073">
        <f>VLOOKUP($N2073,매칭테이블!$G:$J,2,0)*H2073</f>
        <v/>
      </c>
      <c r="L2073">
        <f>K2073-VLOOKUP($N2073,매칭테이블!$G:$J,3,0)*K2073</f>
        <v/>
      </c>
      <c r="M2073">
        <f>VLOOKUP($N2073,매칭테이블!$G:$J,4,0)*H2073</f>
        <v/>
      </c>
      <c r="N2073">
        <f>F2073&amp;E2073&amp;G2073&amp;I2073</f>
        <v/>
      </c>
    </row>
    <row r="2074" hidden="1" customFormat="1" s="133">
      <c r="B2074" s="150" t="n">
        <v>44094</v>
      </c>
      <c r="C2074" s="133">
        <f>TEXT(B2074,"aaa")</f>
        <v/>
      </c>
      <c r="D2074" s="133" t="inlineStr">
        <is>
          <t>네이버 GFA</t>
        </is>
      </c>
      <c r="E2074" s="133">
        <f>VLOOKUP(G2074,매칭테이블!D:E,2,0)</f>
        <v/>
      </c>
      <c r="G2074" s="130">
        <f>VLOOKUP(A2074,'카페24 매칭'!B:C,2,0)</f>
        <v/>
      </c>
      <c r="J2074" s="151" t="n">
        <v>114250</v>
      </c>
      <c r="K2074">
        <f>VLOOKUP($N2074,매칭테이블!$G:$J,2,0)*H2074</f>
        <v/>
      </c>
      <c r="L2074">
        <f>K2074-VLOOKUP($N2074,매칭테이블!$G:$J,3,0)*K2074</f>
        <v/>
      </c>
      <c r="M2074">
        <f>VLOOKUP($N2074,매칭테이블!$G:$J,4,0)*H2074</f>
        <v/>
      </c>
      <c r="N2074">
        <f>F2074&amp;E2074&amp;G2074&amp;I2074</f>
        <v/>
      </c>
    </row>
    <row r="2075" hidden="1" customFormat="1" s="133">
      <c r="B2075" s="150" t="n">
        <v>44095</v>
      </c>
      <c r="C2075" s="133">
        <f>TEXT(B2075,"aaa")</f>
        <v/>
      </c>
      <c r="D2075" s="133" t="inlineStr">
        <is>
          <t>네이버 GFA</t>
        </is>
      </c>
      <c r="E2075" s="133">
        <f>VLOOKUP(G2075,매칭테이블!D:E,2,0)</f>
        <v/>
      </c>
      <c r="G2075" s="130">
        <f>VLOOKUP(A2075,'카페24 매칭'!B:C,2,0)</f>
        <v/>
      </c>
      <c r="J2075" s="151" t="n">
        <v>78933.63636363635</v>
      </c>
      <c r="K2075">
        <f>VLOOKUP($N2075,매칭테이블!$G:$J,2,0)*H2075</f>
        <v/>
      </c>
      <c r="L2075">
        <f>K2075-VLOOKUP($N2075,매칭테이블!$G:$J,3,0)*K2075</f>
        <v/>
      </c>
      <c r="M2075">
        <f>VLOOKUP($N2075,매칭테이블!$G:$J,4,0)*H2075</f>
        <v/>
      </c>
      <c r="N2075">
        <f>F2075&amp;E2075&amp;G2075&amp;I2075</f>
        <v/>
      </c>
    </row>
    <row r="2076" hidden="1" customFormat="1" s="133">
      <c r="B2076" s="150" t="n">
        <v>44096</v>
      </c>
      <c r="C2076" s="133">
        <f>TEXT(B2076,"aaa")</f>
        <v/>
      </c>
      <c r="D2076" s="133" t="inlineStr">
        <is>
          <t>네이버 GFA</t>
        </is>
      </c>
      <c r="E2076" s="133">
        <f>VLOOKUP(G2076,매칭테이블!D:E,2,0)</f>
        <v/>
      </c>
      <c r="G2076" s="130">
        <f>VLOOKUP(A2076,'카페24 매칭'!B:C,2,0)</f>
        <v/>
      </c>
      <c r="J2076" s="151" t="n">
        <v>182068.1818181818</v>
      </c>
      <c r="K2076">
        <f>VLOOKUP($N2076,매칭테이블!$G:$J,2,0)*H2076</f>
        <v/>
      </c>
      <c r="L2076">
        <f>K2076-VLOOKUP($N2076,매칭테이블!$G:$J,3,0)*K2076</f>
        <v/>
      </c>
      <c r="M2076">
        <f>VLOOKUP($N2076,매칭테이블!$G:$J,4,0)*H2076</f>
        <v/>
      </c>
      <c r="N2076">
        <f>F2076&amp;E2076&amp;G2076&amp;I2076</f>
        <v/>
      </c>
    </row>
    <row r="2077" hidden="1" customFormat="1" s="133">
      <c r="B2077" s="150" t="n">
        <v>44097</v>
      </c>
      <c r="C2077" s="133">
        <f>TEXT(B2077,"aaa")</f>
        <v/>
      </c>
      <c r="D2077" s="133" t="inlineStr">
        <is>
          <t>네이버 GFA</t>
        </is>
      </c>
      <c r="E2077" s="133">
        <f>VLOOKUP(G2077,매칭테이블!D:E,2,0)</f>
        <v/>
      </c>
      <c r="G2077" s="130">
        <f>VLOOKUP(A2077,'카페24 매칭'!B:C,2,0)</f>
        <v/>
      </c>
      <c r="J2077" s="151" t="n">
        <v>190875.4545454545</v>
      </c>
      <c r="K2077">
        <f>VLOOKUP($N2077,매칭테이블!$G:$J,2,0)*H2077</f>
        <v/>
      </c>
      <c r="L2077">
        <f>K2077-VLOOKUP($N2077,매칭테이블!$G:$J,3,0)*K2077</f>
        <v/>
      </c>
      <c r="M2077">
        <f>VLOOKUP($N2077,매칭테이블!$G:$J,4,0)*H2077</f>
        <v/>
      </c>
      <c r="N2077">
        <f>F2077&amp;E2077&amp;G2077&amp;I2077</f>
        <v/>
      </c>
    </row>
    <row r="2078" hidden="1" customFormat="1" s="133">
      <c r="B2078" s="150" t="n">
        <v>44098</v>
      </c>
      <c r="C2078" s="133">
        <f>TEXT(B2078,"aaa")</f>
        <v/>
      </c>
      <c r="D2078" s="133" t="inlineStr">
        <is>
          <t>네이버 GFA</t>
        </is>
      </c>
      <c r="E2078" s="133">
        <f>VLOOKUP(G2078,매칭테이블!D:E,2,0)</f>
        <v/>
      </c>
      <c r="G2078" s="130">
        <f>VLOOKUP(A2078,'카페24 매칭'!B:C,2,0)</f>
        <v/>
      </c>
      <c r="J2078" s="151" t="n">
        <v>258735.4545454545</v>
      </c>
      <c r="K2078">
        <f>VLOOKUP($N2078,매칭테이블!$G:$J,2,0)*H2078</f>
        <v/>
      </c>
      <c r="L2078">
        <f>K2078-VLOOKUP($N2078,매칭테이블!$G:$J,3,0)*K2078</f>
        <v/>
      </c>
      <c r="M2078">
        <f>VLOOKUP($N2078,매칭테이블!$G:$J,4,0)*H2078</f>
        <v/>
      </c>
      <c r="N2078">
        <f>F2078&amp;E2078&amp;G2078&amp;I2078</f>
        <v/>
      </c>
    </row>
    <row r="2079" hidden="1" customFormat="1" s="133">
      <c r="B2079" s="150" t="n">
        <v>44099</v>
      </c>
      <c r="C2079" s="133">
        <f>TEXT(B2079,"aaa")</f>
        <v/>
      </c>
      <c r="D2079" s="133" t="inlineStr">
        <is>
          <t>네이버 GFA</t>
        </is>
      </c>
      <c r="E2079" s="133">
        <f>VLOOKUP(G2079,매칭테이블!D:E,2,0)</f>
        <v/>
      </c>
      <c r="G2079" s="130">
        <f>VLOOKUP(A2079,'카페24 매칭'!B:C,2,0)</f>
        <v/>
      </c>
      <c r="J2079" s="151" t="n">
        <v>206150.9090909091</v>
      </c>
      <c r="K2079">
        <f>VLOOKUP($N2079,매칭테이블!$G:$J,2,0)*H2079</f>
        <v/>
      </c>
      <c r="L2079">
        <f>K2079-VLOOKUP($N2079,매칭테이블!$G:$J,3,0)*K2079</f>
        <v/>
      </c>
      <c r="M2079">
        <f>VLOOKUP($N2079,매칭테이블!$G:$J,4,0)*H2079</f>
        <v/>
      </c>
      <c r="N2079">
        <f>F2079&amp;E2079&amp;G2079&amp;I2079</f>
        <v/>
      </c>
    </row>
    <row r="2080" hidden="1" customFormat="1" s="133">
      <c r="B2080" s="150" t="n">
        <v>44100</v>
      </c>
      <c r="C2080" s="133">
        <f>TEXT(B2080,"aaa")</f>
        <v/>
      </c>
      <c r="D2080" s="133" t="inlineStr">
        <is>
          <t>네이버 GFA</t>
        </is>
      </c>
      <c r="E2080" s="133">
        <f>VLOOKUP(G2080,매칭테이블!D:E,2,0)</f>
        <v/>
      </c>
      <c r="G2080" s="130">
        <f>VLOOKUP(A2080,'카페24 매칭'!B:C,2,0)</f>
        <v/>
      </c>
      <c r="J2080" s="151" t="n">
        <v>122402.7272727273</v>
      </c>
      <c r="K2080">
        <f>VLOOKUP($N2080,매칭테이블!$G:$J,2,0)*H2080</f>
        <v/>
      </c>
      <c r="L2080">
        <f>K2080-VLOOKUP($N2080,매칭테이블!$G:$J,3,0)*K2080</f>
        <v/>
      </c>
      <c r="M2080">
        <f>VLOOKUP($N2080,매칭테이블!$G:$J,4,0)*H2080</f>
        <v/>
      </c>
      <c r="N2080">
        <f>F2080&amp;E2080&amp;G2080&amp;I2080</f>
        <v/>
      </c>
    </row>
    <row r="2081" hidden="1" customFormat="1" s="133">
      <c r="B2081" s="150" t="n">
        <v>44101</v>
      </c>
      <c r="C2081" s="133">
        <f>TEXT(B2081,"aaa")</f>
        <v/>
      </c>
      <c r="D2081" s="133" t="inlineStr">
        <is>
          <t>네이버 GFA</t>
        </is>
      </c>
      <c r="E2081" s="133">
        <f>VLOOKUP(G2081,매칭테이블!D:E,2,0)</f>
        <v/>
      </c>
      <c r="G2081" s="130">
        <f>VLOOKUP(A2081,'카페24 매칭'!B:C,2,0)</f>
        <v/>
      </c>
      <c r="J2081" s="151" t="n">
        <v>119765.4545454545</v>
      </c>
      <c r="K2081">
        <f>VLOOKUP($N2081,매칭테이블!$G:$J,2,0)*H2081</f>
        <v/>
      </c>
      <c r="L2081">
        <f>K2081-VLOOKUP($N2081,매칭테이블!$G:$J,3,0)*K2081</f>
        <v/>
      </c>
      <c r="M2081">
        <f>VLOOKUP($N2081,매칭테이블!$G:$J,4,0)*H2081</f>
        <v/>
      </c>
      <c r="N2081">
        <f>F2081&amp;E2081&amp;G2081&amp;I2081</f>
        <v/>
      </c>
    </row>
    <row r="2082" hidden="1" customFormat="1" s="133">
      <c r="B2082" s="150" t="n">
        <v>44102</v>
      </c>
      <c r="C2082" s="133">
        <f>TEXT(B2082,"aaa")</f>
        <v/>
      </c>
      <c r="D2082" s="133" t="inlineStr">
        <is>
          <t>네이버 GFA</t>
        </is>
      </c>
      <c r="E2082" s="133">
        <f>VLOOKUP(G2082,매칭테이블!D:E,2,0)</f>
        <v/>
      </c>
      <c r="G2082" s="130">
        <f>VLOOKUP(A2082,'카페24 매칭'!B:C,2,0)</f>
        <v/>
      </c>
      <c r="J2082" s="151" t="n">
        <v>138131.8181818182</v>
      </c>
      <c r="K2082">
        <f>VLOOKUP($N2082,매칭테이블!$G:$J,2,0)*H2082</f>
        <v/>
      </c>
      <c r="L2082">
        <f>K2082-VLOOKUP($N2082,매칭테이블!$G:$J,3,0)*K2082</f>
        <v/>
      </c>
      <c r="M2082">
        <f>VLOOKUP($N2082,매칭테이블!$G:$J,4,0)*H2082</f>
        <v/>
      </c>
      <c r="N2082">
        <f>F2082&amp;E2082&amp;G2082&amp;I2082</f>
        <v/>
      </c>
    </row>
    <row r="2083" hidden="1" customFormat="1" s="133">
      <c r="B2083" s="150" t="n">
        <v>44103</v>
      </c>
      <c r="C2083" s="133">
        <f>TEXT(B2083,"aaa")</f>
        <v/>
      </c>
      <c r="D2083" s="133" t="inlineStr">
        <is>
          <t>네이버 GFA</t>
        </is>
      </c>
      <c r="E2083" s="133">
        <f>VLOOKUP(G2083,매칭테이블!D:E,2,0)</f>
        <v/>
      </c>
      <c r="G2083" s="130">
        <f>VLOOKUP(A2083,'카페24 매칭'!B:C,2,0)</f>
        <v/>
      </c>
      <c r="J2083" s="151" t="n">
        <v>73740</v>
      </c>
      <c r="K2083">
        <f>VLOOKUP($N2083,매칭테이블!$G:$J,2,0)*H2083</f>
        <v/>
      </c>
      <c r="L2083">
        <f>K2083-VLOOKUP($N2083,매칭테이블!$G:$J,3,0)*K2083</f>
        <v/>
      </c>
      <c r="M2083">
        <f>VLOOKUP($N2083,매칭테이블!$G:$J,4,0)*H2083</f>
        <v/>
      </c>
      <c r="N2083">
        <f>F2083&amp;E2083&amp;G2083&amp;I2083</f>
        <v/>
      </c>
    </row>
    <row r="2084" hidden="1" customFormat="1" s="133">
      <c r="B2084" s="150" t="n">
        <v>44104</v>
      </c>
      <c r="C2084" s="133">
        <f>TEXT(B2084,"aaa")</f>
        <v/>
      </c>
      <c r="D2084" s="133" t="inlineStr">
        <is>
          <t>네이버 GFA</t>
        </is>
      </c>
      <c r="E2084" s="133">
        <f>VLOOKUP(G2084,매칭테이블!D:E,2,0)</f>
        <v/>
      </c>
      <c r="G2084" s="130">
        <f>VLOOKUP(A2084,'카페24 매칭'!B:C,2,0)</f>
        <v/>
      </c>
      <c r="J2084" s="151" t="n">
        <v>81552.72727272726</v>
      </c>
      <c r="K2084">
        <f>VLOOKUP($N2084,매칭테이블!$G:$J,2,0)*H2084</f>
        <v/>
      </c>
      <c r="L2084">
        <f>K2084-VLOOKUP($N2084,매칭테이블!$G:$J,3,0)*K2084</f>
        <v/>
      </c>
      <c r="M2084">
        <f>VLOOKUP($N2084,매칭테이블!$G:$J,4,0)*H2084</f>
        <v/>
      </c>
      <c r="N2084">
        <f>F2084&amp;E2084&amp;G2084&amp;I2084</f>
        <v/>
      </c>
    </row>
    <row r="2085" hidden="1" customFormat="1" s="133">
      <c r="B2085" s="150" t="n">
        <v>44105</v>
      </c>
      <c r="C2085" s="133">
        <f>TEXT(B2085,"aaa")</f>
        <v/>
      </c>
      <c r="D2085" s="133" t="inlineStr">
        <is>
          <t>네이버 GFA</t>
        </is>
      </c>
      <c r="E2085" s="133">
        <f>VLOOKUP(G2085,매칭테이블!D:E,2,0)</f>
        <v/>
      </c>
      <c r="G2085" s="130">
        <f>VLOOKUP(A2085,'카페24 매칭'!B:C,2,0)</f>
        <v/>
      </c>
      <c r="J2085" s="151" t="n">
        <v>94656</v>
      </c>
      <c r="K2085" s="152">
        <f>VLOOKUP($N2085,매칭테이블!$G:$J,2,0)*H2085</f>
        <v/>
      </c>
      <c r="L2085">
        <f>K2085-VLOOKUP($N2085,매칭테이블!$G:$J,3,0)*K2085</f>
        <v/>
      </c>
      <c r="M2085">
        <f>VLOOKUP($N2085,매칭테이블!$G:$J,4,0)*H2085</f>
        <v/>
      </c>
      <c r="N2085">
        <f>F2085&amp;E2085&amp;G2085&amp;I2085</f>
        <v/>
      </c>
    </row>
    <row r="2086" hidden="1" customFormat="1" s="133">
      <c r="B2086" s="150" t="n">
        <v>44106</v>
      </c>
      <c r="C2086" s="133">
        <f>TEXT(B2086,"aaa")</f>
        <v/>
      </c>
      <c r="D2086" s="133" t="inlineStr">
        <is>
          <t>네이버 GFA</t>
        </is>
      </c>
      <c r="E2086" s="133">
        <f>VLOOKUP(G2086,매칭테이블!D:E,2,0)</f>
        <v/>
      </c>
      <c r="G2086" s="130">
        <f>VLOOKUP(A2086,'카페24 매칭'!B:C,2,0)</f>
        <v/>
      </c>
      <c r="J2086" s="151" t="n">
        <v>94028.99999999999</v>
      </c>
      <c r="K2086" s="152">
        <f>VLOOKUP($N2086,매칭테이블!$G:$J,2,0)*H2086</f>
        <v/>
      </c>
      <c r="L2086">
        <f>K2086-VLOOKUP($N2086,매칭테이블!$G:$J,3,0)*K2086</f>
        <v/>
      </c>
      <c r="M2086">
        <f>VLOOKUP($N2086,매칭테이블!$G:$J,4,0)*H2086</f>
        <v/>
      </c>
      <c r="N2086">
        <f>F2086&amp;E2086&amp;G2086&amp;I2086</f>
        <v/>
      </c>
    </row>
    <row r="2087" hidden="1" customFormat="1" s="133">
      <c r="B2087" s="150" t="n">
        <v>44107</v>
      </c>
      <c r="C2087" s="133">
        <f>TEXT(B2087,"aaa")</f>
        <v/>
      </c>
      <c r="D2087" s="133" t="inlineStr">
        <is>
          <t>네이버 GFA</t>
        </is>
      </c>
      <c r="E2087" s="133">
        <f>VLOOKUP(G2087,매칭테이블!D:E,2,0)</f>
        <v/>
      </c>
      <c r="G2087" s="130">
        <f>VLOOKUP(A2087,'카페24 매칭'!B:C,2,0)</f>
        <v/>
      </c>
      <c r="J2087" s="151" t="n">
        <v>92848</v>
      </c>
      <c r="K2087" s="152">
        <f>VLOOKUP($N2087,매칭테이블!$G:$J,2,0)*H2087</f>
        <v/>
      </c>
      <c r="L2087">
        <f>K2087-VLOOKUP($N2087,매칭테이블!$G:$J,3,0)*K2087</f>
        <v/>
      </c>
      <c r="M2087">
        <f>VLOOKUP($N2087,매칭테이블!$G:$J,4,0)*H2087</f>
        <v/>
      </c>
      <c r="N2087">
        <f>F2087&amp;E2087&amp;G2087&amp;I2087</f>
        <v/>
      </c>
    </row>
    <row r="2088" hidden="1" customFormat="1" s="133">
      <c r="B2088" s="150" t="n">
        <v>44108</v>
      </c>
      <c r="C2088" s="133">
        <f>TEXT(B2088,"aaa")</f>
        <v/>
      </c>
      <c r="D2088" s="133" t="inlineStr">
        <is>
          <t>네이버 GFA</t>
        </is>
      </c>
      <c r="E2088" s="133">
        <f>VLOOKUP(G2088,매칭테이블!D:E,2,0)</f>
        <v/>
      </c>
      <c r="G2088" s="130">
        <f>VLOOKUP(A2088,'카페24 매칭'!B:C,2,0)</f>
        <v/>
      </c>
      <c r="J2088" s="151" t="n">
        <v>91853</v>
      </c>
      <c r="K2088" s="152">
        <f>VLOOKUP($N2088,매칭테이블!$G:$J,2,0)*H2088</f>
        <v/>
      </c>
      <c r="L2088">
        <f>K2088-VLOOKUP($N2088,매칭테이블!$G:$J,3,0)*K2088</f>
        <v/>
      </c>
      <c r="M2088">
        <f>VLOOKUP($N2088,매칭테이블!$G:$J,4,0)*H2088</f>
        <v/>
      </c>
      <c r="N2088">
        <f>F2088&amp;E2088&amp;G2088&amp;I2088</f>
        <v/>
      </c>
    </row>
    <row r="2089" hidden="1" customFormat="1" s="133">
      <c r="B2089" s="150" t="n">
        <v>44092</v>
      </c>
      <c r="C2089" s="133">
        <f>TEXT(B2089,"aaa")</f>
        <v/>
      </c>
      <c r="D2089" s="133" t="inlineStr">
        <is>
          <t>네이버 쇼핑검색</t>
        </is>
      </c>
      <c r="E2089" s="133">
        <f>VLOOKUP(G2089,매칭테이블!D:E,2,0)</f>
        <v/>
      </c>
      <c r="G2089" s="130">
        <f>VLOOKUP(A2089,'카페24 매칭'!B:C,2,0)</f>
        <v/>
      </c>
      <c r="J2089" s="151" t="n">
        <v>25530</v>
      </c>
      <c r="K2089">
        <f>VLOOKUP($N2089,매칭테이블!$G:$J,2,0)*H2089</f>
        <v/>
      </c>
      <c r="L2089">
        <f>K2089-VLOOKUP($N2089,매칭테이블!$G:$J,3,0)*K2089</f>
        <v/>
      </c>
      <c r="M2089">
        <f>VLOOKUP($N2089,매칭테이블!$G:$J,4,0)*H2089</f>
        <v/>
      </c>
      <c r="N2089">
        <f>F2089&amp;E2089&amp;G2089&amp;I2089</f>
        <v/>
      </c>
    </row>
    <row r="2090" hidden="1" customFormat="1" s="133">
      <c r="B2090" s="150" t="n">
        <v>44093</v>
      </c>
      <c r="C2090" s="133">
        <f>TEXT(B2090,"aaa")</f>
        <v/>
      </c>
      <c r="D2090" s="133" t="inlineStr">
        <is>
          <t>네이버 쇼핑검색</t>
        </is>
      </c>
      <c r="E2090" s="133">
        <f>VLOOKUP(G2090,매칭테이블!D:E,2,0)</f>
        <v/>
      </c>
      <c r="G2090" s="130">
        <f>VLOOKUP(A2090,'카페24 매칭'!B:C,2,0)</f>
        <v/>
      </c>
      <c r="J2090" s="151" t="n">
        <v>20800</v>
      </c>
      <c r="K2090">
        <f>VLOOKUP($N2090,매칭테이블!$G:$J,2,0)*H2090</f>
        <v/>
      </c>
      <c r="L2090">
        <f>K2090-VLOOKUP($N2090,매칭테이블!$G:$J,3,0)*K2090</f>
        <v/>
      </c>
      <c r="M2090">
        <f>VLOOKUP($N2090,매칭테이블!$G:$J,4,0)*H2090</f>
        <v/>
      </c>
      <c r="N2090">
        <f>F2090&amp;E2090&amp;G2090&amp;I2090</f>
        <v/>
      </c>
    </row>
    <row r="2091" hidden="1" customFormat="1" s="133">
      <c r="B2091" s="150" t="n">
        <v>44094</v>
      </c>
      <c r="C2091" s="133">
        <f>TEXT(B2091,"aaa")</f>
        <v/>
      </c>
      <c r="D2091" s="133" t="inlineStr">
        <is>
          <t>네이버 쇼핑검색</t>
        </is>
      </c>
      <c r="E2091" s="133">
        <f>VLOOKUP(G2091,매칭테이블!D:E,2,0)</f>
        <v/>
      </c>
      <c r="G2091" s="130">
        <f>VLOOKUP(A2091,'카페24 매칭'!B:C,2,0)</f>
        <v/>
      </c>
      <c r="J2091" s="151" t="n">
        <v>23990</v>
      </c>
      <c r="K2091">
        <f>VLOOKUP($N2091,매칭테이블!$G:$J,2,0)*H2091</f>
        <v/>
      </c>
      <c r="L2091">
        <f>K2091-VLOOKUP($N2091,매칭테이블!$G:$J,3,0)*K2091</f>
        <v/>
      </c>
      <c r="M2091">
        <f>VLOOKUP($N2091,매칭테이블!$G:$J,4,0)*H2091</f>
        <v/>
      </c>
      <c r="N2091">
        <f>F2091&amp;E2091&amp;G2091&amp;I2091</f>
        <v/>
      </c>
    </row>
    <row r="2092" hidden="1" customFormat="1" s="133">
      <c r="B2092" s="150" t="n">
        <v>44095</v>
      </c>
      <c r="C2092" s="133">
        <f>TEXT(B2092,"aaa")</f>
        <v/>
      </c>
      <c r="D2092" s="133" t="inlineStr">
        <is>
          <t>네이버 쇼핑검색</t>
        </is>
      </c>
      <c r="E2092" s="133">
        <f>VLOOKUP(G2092,매칭테이블!D:E,2,0)</f>
        <v/>
      </c>
      <c r="G2092" s="130">
        <f>VLOOKUP(A2092,'카페24 매칭'!B:C,2,0)</f>
        <v/>
      </c>
      <c r="J2092" s="151" t="n">
        <v>24100</v>
      </c>
      <c r="K2092">
        <f>VLOOKUP($N2092,매칭테이블!$G:$J,2,0)*H2092</f>
        <v/>
      </c>
      <c r="L2092">
        <f>K2092-VLOOKUP($N2092,매칭테이블!$G:$J,3,0)*K2092</f>
        <v/>
      </c>
      <c r="M2092">
        <f>VLOOKUP($N2092,매칭테이블!$G:$J,4,0)*H2092</f>
        <v/>
      </c>
      <c r="N2092">
        <f>F2092&amp;E2092&amp;G2092&amp;I2092</f>
        <v/>
      </c>
    </row>
    <row r="2093" hidden="1" customFormat="1" s="133">
      <c r="B2093" s="150" t="n">
        <v>44096</v>
      </c>
      <c r="C2093" s="133">
        <f>TEXT(B2093,"aaa")</f>
        <v/>
      </c>
      <c r="D2093" s="133" t="inlineStr">
        <is>
          <t>네이버 쇼핑검색</t>
        </is>
      </c>
      <c r="E2093" s="133">
        <f>VLOOKUP(G2093,매칭테이블!D:E,2,0)</f>
        <v/>
      </c>
      <c r="G2093" s="130">
        <f>VLOOKUP(A2093,'카페24 매칭'!B:C,2,0)</f>
        <v/>
      </c>
      <c r="J2093" s="151" t="n">
        <v>27640</v>
      </c>
      <c r="K2093">
        <f>VLOOKUP($N2093,매칭테이블!$G:$J,2,0)*H2093</f>
        <v/>
      </c>
      <c r="L2093">
        <f>K2093-VLOOKUP($N2093,매칭테이블!$G:$J,3,0)*K2093</f>
        <v/>
      </c>
      <c r="M2093">
        <f>VLOOKUP($N2093,매칭테이블!$G:$J,4,0)*H2093</f>
        <v/>
      </c>
      <c r="N2093">
        <f>F2093&amp;E2093&amp;G2093&amp;I2093</f>
        <v/>
      </c>
    </row>
    <row r="2094" hidden="1" customFormat="1" s="133">
      <c r="B2094" s="150" t="n">
        <v>44097</v>
      </c>
      <c r="C2094" s="133">
        <f>TEXT(B2094,"aaa")</f>
        <v/>
      </c>
      <c r="D2094" s="133" t="inlineStr">
        <is>
          <t>네이버 쇼핑검색</t>
        </is>
      </c>
      <c r="E2094" s="133">
        <f>VLOOKUP(G2094,매칭테이블!D:E,2,0)</f>
        <v/>
      </c>
      <c r="G2094" s="130">
        <f>VLOOKUP(A2094,'카페24 매칭'!B:C,2,0)</f>
        <v/>
      </c>
      <c r="J2094" s="151" t="n">
        <v>36400</v>
      </c>
      <c r="K2094">
        <f>VLOOKUP($N2094,매칭테이블!$G:$J,2,0)*H2094</f>
        <v/>
      </c>
      <c r="L2094">
        <f>K2094-VLOOKUP($N2094,매칭테이블!$G:$J,3,0)*K2094</f>
        <v/>
      </c>
      <c r="M2094">
        <f>VLOOKUP($N2094,매칭테이블!$G:$J,4,0)*H2094</f>
        <v/>
      </c>
      <c r="N2094">
        <f>F2094&amp;E2094&amp;G2094&amp;I2094</f>
        <v/>
      </c>
    </row>
    <row r="2095" hidden="1" customFormat="1" s="133">
      <c r="B2095" s="150" t="n">
        <v>44098</v>
      </c>
      <c r="C2095" s="133">
        <f>TEXT(B2095,"aaa")</f>
        <v/>
      </c>
      <c r="D2095" s="133" t="inlineStr">
        <is>
          <t>네이버 쇼핑검색</t>
        </is>
      </c>
      <c r="E2095" s="133">
        <f>VLOOKUP(G2095,매칭테이블!D:E,2,0)</f>
        <v/>
      </c>
      <c r="G2095" s="130">
        <f>VLOOKUP(A2095,'카페24 매칭'!B:C,2,0)</f>
        <v/>
      </c>
      <c r="J2095" s="151" t="n">
        <v>33140</v>
      </c>
      <c r="K2095">
        <f>VLOOKUP($N2095,매칭테이블!$G:$J,2,0)*H2095</f>
        <v/>
      </c>
      <c r="L2095">
        <f>K2095-VLOOKUP($N2095,매칭테이블!$G:$J,3,0)*K2095</f>
        <v/>
      </c>
      <c r="M2095">
        <f>VLOOKUP($N2095,매칭테이블!$G:$J,4,0)*H2095</f>
        <v/>
      </c>
      <c r="N2095">
        <f>F2095&amp;E2095&amp;G2095&amp;I2095</f>
        <v/>
      </c>
    </row>
    <row r="2096" hidden="1" customFormat="1" s="133">
      <c r="B2096" s="150" t="n">
        <v>44099</v>
      </c>
      <c r="C2096" s="133">
        <f>TEXT(B2096,"aaa")</f>
        <v/>
      </c>
      <c r="D2096" s="133" t="inlineStr">
        <is>
          <t>네이버 쇼핑검색</t>
        </is>
      </c>
      <c r="E2096" s="133">
        <f>VLOOKUP(G2096,매칭테이블!D:E,2,0)</f>
        <v/>
      </c>
      <c r="G2096" s="130">
        <f>VLOOKUP(A2096,'카페24 매칭'!B:C,2,0)</f>
        <v/>
      </c>
      <c r="J2096" s="151" t="n">
        <v>28130</v>
      </c>
      <c r="K2096">
        <f>VLOOKUP($N2096,매칭테이블!$G:$J,2,0)*H2096</f>
        <v/>
      </c>
      <c r="L2096">
        <f>K2096-VLOOKUP($N2096,매칭테이블!$G:$J,3,0)*K2096</f>
        <v/>
      </c>
      <c r="M2096">
        <f>VLOOKUP($N2096,매칭테이블!$G:$J,4,0)*H2096</f>
        <v/>
      </c>
      <c r="N2096">
        <f>F2096&amp;E2096&amp;G2096&amp;I2096</f>
        <v/>
      </c>
    </row>
    <row r="2097" hidden="1" customFormat="1" s="133">
      <c r="B2097" s="150" t="n">
        <v>44100</v>
      </c>
      <c r="C2097" s="133">
        <f>TEXT(B2097,"aaa")</f>
        <v/>
      </c>
      <c r="D2097" s="133" t="inlineStr">
        <is>
          <t>네이버 쇼핑검색</t>
        </is>
      </c>
      <c r="E2097" s="133">
        <f>VLOOKUP(G2097,매칭테이블!D:E,2,0)</f>
        <v/>
      </c>
      <c r="G2097" s="130">
        <f>VLOOKUP(A2097,'카페24 매칭'!B:C,2,0)</f>
        <v/>
      </c>
      <c r="J2097" s="151" t="n">
        <v>22180</v>
      </c>
      <c r="K2097">
        <f>VLOOKUP($N2097,매칭테이블!$G:$J,2,0)*H2097</f>
        <v/>
      </c>
      <c r="L2097">
        <f>K2097-VLOOKUP($N2097,매칭테이블!$G:$J,3,0)*K2097</f>
        <v/>
      </c>
      <c r="M2097">
        <f>VLOOKUP($N2097,매칭테이블!$G:$J,4,0)*H2097</f>
        <v/>
      </c>
      <c r="N2097">
        <f>F2097&amp;E2097&amp;G2097&amp;I2097</f>
        <v/>
      </c>
    </row>
    <row r="2098" hidden="1" customFormat="1" s="133">
      <c r="B2098" s="150" t="n">
        <v>44101</v>
      </c>
      <c r="C2098" s="133">
        <f>TEXT(B2098,"aaa")</f>
        <v/>
      </c>
      <c r="D2098" s="133" t="inlineStr">
        <is>
          <t>네이버 쇼핑검색</t>
        </is>
      </c>
      <c r="E2098" s="133">
        <f>VLOOKUP(G2098,매칭테이블!D:E,2,0)</f>
        <v/>
      </c>
      <c r="G2098" s="130">
        <f>VLOOKUP(A2098,'카페24 매칭'!B:C,2,0)</f>
        <v/>
      </c>
      <c r="J2098" s="151" t="n">
        <v>24750</v>
      </c>
      <c r="K2098">
        <f>VLOOKUP($N2098,매칭테이블!$G:$J,2,0)*H2098</f>
        <v/>
      </c>
      <c r="L2098">
        <f>K2098-VLOOKUP($N2098,매칭테이블!$G:$J,3,0)*K2098</f>
        <v/>
      </c>
      <c r="M2098">
        <f>VLOOKUP($N2098,매칭테이블!$G:$J,4,0)*H2098</f>
        <v/>
      </c>
      <c r="N2098">
        <f>F2098&amp;E2098&amp;G2098&amp;I2098</f>
        <v/>
      </c>
    </row>
    <row r="2099" hidden="1" customFormat="1" s="133">
      <c r="B2099" s="150" t="n">
        <v>44102</v>
      </c>
      <c r="C2099" s="133">
        <f>TEXT(B2099,"aaa")</f>
        <v/>
      </c>
      <c r="D2099" s="133" t="inlineStr">
        <is>
          <t>네이버 쇼핑검색</t>
        </is>
      </c>
      <c r="E2099" s="133">
        <f>VLOOKUP(G2099,매칭테이블!D:E,2,0)</f>
        <v/>
      </c>
      <c r="G2099" s="130">
        <f>VLOOKUP(A2099,'카페24 매칭'!B:C,2,0)</f>
        <v/>
      </c>
      <c r="J2099" s="151" t="n">
        <v>25210</v>
      </c>
      <c r="K2099">
        <f>VLOOKUP($N2099,매칭테이블!$G:$J,2,0)*H2099</f>
        <v/>
      </c>
      <c r="L2099">
        <f>K2099-VLOOKUP($N2099,매칭테이블!$G:$J,3,0)*K2099</f>
        <v/>
      </c>
      <c r="M2099">
        <f>VLOOKUP($N2099,매칭테이블!$G:$J,4,0)*H2099</f>
        <v/>
      </c>
      <c r="N2099">
        <f>F2099&amp;E2099&amp;G2099&amp;I2099</f>
        <v/>
      </c>
    </row>
    <row r="2100" hidden="1" customFormat="1" s="133">
      <c r="B2100" s="150" t="n">
        <v>44103</v>
      </c>
      <c r="C2100" s="133">
        <f>TEXT(B2100,"aaa")</f>
        <v/>
      </c>
      <c r="D2100" s="133" t="inlineStr">
        <is>
          <t>네이버 쇼핑검색</t>
        </is>
      </c>
      <c r="E2100" s="133">
        <f>VLOOKUP(G2100,매칭테이블!D:E,2,0)</f>
        <v/>
      </c>
      <c r="G2100" s="130">
        <f>VLOOKUP(A2100,'카페24 매칭'!B:C,2,0)</f>
        <v/>
      </c>
      <c r="J2100" s="151" t="n">
        <v>15970</v>
      </c>
      <c r="K2100">
        <f>VLOOKUP($N2100,매칭테이블!$G:$J,2,0)*H2100</f>
        <v/>
      </c>
      <c r="L2100">
        <f>K2100-VLOOKUP($N2100,매칭테이블!$G:$J,3,0)*K2100</f>
        <v/>
      </c>
      <c r="M2100">
        <f>VLOOKUP($N2100,매칭테이블!$G:$J,4,0)*H2100</f>
        <v/>
      </c>
      <c r="N2100">
        <f>F2100&amp;E2100&amp;G2100&amp;I2100</f>
        <v/>
      </c>
    </row>
    <row r="2101" hidden="1" customFormat="1" s="133">
      <c r="B2101" s="150" t="n">
        <v>44104</v>
      </c>
      <c r="C2101" s="133">
        <f>TEXT(B2101,"aaa")</f>
        <v/>
      </c>
      <c r="D2101" s="133" t="inlineStr">
        <is>
          <t>네이버 쇼핑검색</t>
        </is>
      </c>
      <c r="E2101" s="133">
        <f>VLOOKUP(G2101,매칭테이블!D:E,2,0)</f>
        <v/>
      </c>
      <c r="G2101" s="130">
        <f>VLOOKUP(A2101,'카페24 매칭'!B:C,2,0)</f>
        <v/>
      </c>
      <c r="J2101" s="151" t="n">
        <v>18790</v>
      </c>
      <c r="K2101">
        <f>VLOOKUP($N2101,매칭테이블!$G:$J,2,0)*H2101</f>
        <v/>
      </c>
      <c r="L2101">
        <f>K2101-VLOOKUP($N2101,매칭테이블!$G:$J,3,0)*K2101</f>
        <v/>
      </c>
      <c r="M2101">
        <f>VLOOKUP($N2101,매칭테이블!$G:$J,4,0)*H2101</f>
        <v/>
      </c>
      <c r="N2101">
        <f>F2101&amp;E2101&amp;G2101&amp;I2101</f>
        <v/>
      </c>
    </row>
    <row r="2102" hidden="1" customFormat="1" s="133">
      <c r="B2102" s="150" t="n">
        <v>44105</v>
      </c>
      <c r="C2102" s="133">
        <f>TEXT(B2102,"aaa")</f>
        <v/>
      </c>
      <c r="D2102" s="133" t="inlineStr">
        <is>
          <t>네이버 쇼핑검색</t>
        </is>
      </c>
      <c r="E2102" s="133">
        <f>VLOOKUP(G2102,매칭테이블!D:E,2,0)</f>
        <v/>
      </c>
      <c r="G2102" s="130">
        <f>VLOOKUP(A2102,'카페24 매칭'!B:C,2,0)</f>
        <v/>
      </c>
      <c r="J2102" s="151" t="n">
        <v>23738</v>
      </c>
      <c r="K2102">
        <f>VLOOKUP($N2102,매칭테이블!$G:$J,2,0)*H2102</f>
        <v/>
      </c>
      <c r="L2102">
        <f>K2102-VLOOKUP($N2102,매칭테이블!$G:$J,3,0)*K2102</f>
        <v/>
      </c>
      <c r="M2102">
        <f>VLOOKUP($N2102,매칭테이블!$G:$J,4,0)*H2102</f>
        <v/>
      </c>
      <c r="N2102">
        <f>F2102&amp;E2102&amp;G2102&amp;I2102</f>
        <v/>
      </c>
    </row>
    <row r="2103" hidden="1" customFormat="1" s="133">
      <c r="B2103" s="150" t="n">
        <v>44106</v>
      </c>
      <c r="C2103" s="133">
        <f>TEXT(B2103,"aaa")</f>
        <v/>
      </c>
      <c r="D2103" s="133" t="inlineStr">
        <is>
          <t>네이버 쇼핑검색</t>
        </is>
      </c>
      <c r="E2103" s="133">
        <f>VLOOKUP(G2103,매칭테이블!D:E,2,0)</f>
        <v/>
      </c>
      <c r="G2103" s="130">
        <f>VLOOKUP(A2103,'카페24 매칭'!B:C,2,0)</f>
        <v/>
      </c>
      <c r="J2103" s="151" t="n">
        <v>29062</v>
      </c>
      <c r="K2103">
        <f>VLOOKUP($N2103,매칭테이블!$G:$J,2,0)*H2103</f>
        <v/>
      </c>
      <c r="L2103">
        <f>K2103-VLOOKUP($N2103,매칭테이블!$G:$J,3,0)*K2103</f>
        <v/>
      </c>
      <c r="M2103">
        <f>VLOOKUP($N2103,매칭테이블!$G:$J,4,0)*H2103</f>
        <v/>
      </c>
      <c r="N2103">
        <f>F2103&amp;E2103&amp;G2103&amp;I2103</f>
        <v/>
      </c>
    </row>
    <row r="2104" hidden="1" customFormat="1" s="133">
      <c r="B2104" s="150" t="n">
        <v>44107</v>
      </c>
      <c r="C2104" s="133">
        <f>TEXT(B2104,"aaa")</f>
        <v/>
      </c>
      <c r="D2104" s="133" t="inlineStr">
        <is>
          <t>네이버 쇼핑검색</t>
        </is>
      </c>
      <c r="E2104" s="133">
        <f>VLOOKUP(G2104,매칭테이블!D:E,2,0)</f>
        <v/>
      </c>
      <c r="G2104" s="130">
        <f>VLOOKUP(A2104,'카페24 매칭'!B:C,2,0)</f>
        <v/>
      </c>
      <c r="J2104" s="151" t="n">
        <v>29106</v>
      </c>
      <c r="K2104">
        <f>VLOOKUP($N2104,매칭테이블!$G:$J,2,0)*H2104</f>
        <v/>
      </c>
      <c r="L2104">
        <f>K2104-VLOOKUP($N2104,매칭테이블!$G:$J,3,0)*K2104</f>
        <v/>
      </c>
      <c r="M2104">
        <f>VLOOKUP($N2104,매칭테이블!$G:$J,4,0)*H2104</f>
        <v/>
      </c>
      <c r="N2104">
        <f>F2104&amp;E2104&amp;G2104&amp;I2104</f>
        <v/>
      </c>
    </row>
    <row r="2105" hidden="1" customFormat="1" s="133">
      <c r="B2105" s="150" t="n">
        <v>44108</v>
      </c>
      <c r="C2105" s="133">
        <f>TEXT(B2105,"aaa")</f>
        <v/>
      </c>
      <c r="D2105" s="133" t="inlineStr">
        <is>
          <t>네이버 쇼핑검색</t>
        </is>
      </c>
      <c r="E2105" s="133">
        <f>VLOOKUP(G2105,매칭테이블!D:E,2,0)</f>
        <v/>
      </c>
      <c r="G2105" s="130">
        <f>VLOOKUP(A2105,'카페24 매칭'!B:C,2,0)</f>
        <v/>
      </c>
      <c r="J2105" s="151" t="n">
        <v>40645</v>
      </c>
      <c r="K2105">
        <f>VLOOKUP($N2105,매칭테이블!$G:$J,2,0)*H2105</f>
        <v/>
      </c>
      <c r="L2105">
        <f>K2105-VLOOKUP($N2105,매칭테이블!$G:$J,3,0)*K2105</f>
        <v/>
      </c>
      <c r="M2105">
        <f>VLOOKUP($N2105,매칭테이블!$G:$J,4,0)*H2105</f>
        <v/>
      </c>
      <c r="N2105">
        <f>F2105&amp;E2105&amp;G2105&amp;I2105</f>
        <v/>
      </c>
    </row>
    <row r="2106" hidden="1" customFormat="1" s="133">
      <c r="B2106" s="150" t="n">
        <v>44092</v>
      </c>
      <c r="C2106" s="133">
        <f>TEXT(B2106,"aaa")</f>
        <v/>
      </c>
      <c r="D2106" s="133" t="inlineStr">
        <is>
          <t>네이버 브랜드검색</t>
        </is>
      </c>
      <c r="E2106" s="133">
        <f>VLOOKUP(G2106,매칭테이블!D:E,2,0)</f>
        <v/>
      </c>
      <c r="G2106" s="130">
        <f>VLOOKUP(A2106,'카페24 매칭'!B:C,2,0)</f>
        <v/>
      </c>
      <c r="J2106" s="151" t="n">
        <v>50000</v>
      </c>
      <c r="K2106">
        <f>VLOOKUP($N2106,매칭테이블!$G:$J,2,0)*H2106</f>
        <v/>
      </c>
      <c r="L2106">
        <f>K2106-VLOOKUP($N2106,매칭테이블!$G:$J,3,0)*K2106</f>
        <v/>
      </c>
      <c r="M2106">
        <f>VLOOKUP($N2106,매칭테이블!$G:$J,4,0)*H2106</f>
        <v/>
      </c>
      <c r="N2106">
        <f>F2106&amp;E2106&amp;G2106&amp;I2106</f>
        <v/>
      </c>
    </row>
    <row r="2107" hidden="1" customFormat="1" s="133">
      <c r="B2107" s="150" t="n">
        <v>44093</v>
      </c>
      <c r="C2107" s="133">
        <f>TEXT(B2107,"aaa")</f>
        <v/>
      </c>
      <c r="D2107" s="133" t="inlineStr">
        <is>
          <t>네이버 브랜드검색</t>
        </is>
      </c>
      <c r="E2107" s="133">
        <f>VLOOKUP(G2107,매칭테이블!D:E,2,0)</f>
        <v/>
      </c>
      <c r="G2107" s="130">
        <f>VLOOKUP(A2107,'카페24 매칭'!B:C,2,0)</f>
        <v/>
      </c>
      <c r="J2107" s="151" t="n">
        <v>50000</v>
      </c>
      <c r="K2107">
        <f>VLOOKUP($N2107,매칭테이블!$G:$J,2,0)*H2107</f>
        <v/>
      </c>
      <c r="L2107">
        <f>K2107-VLOOKUP($N2107,매칭테이블!$G:$J,3,0)*K2107</f>
        <v/>
      </c>
      <c r="M2107">
        <f>VLOOKUP($N2107,매칭테이블!$G:$J,4,0)*H2107</f>
        <v/>
      </c>
      <c r="N2107">
        <f>F2107&amp;E2107&amp;G2107&amp;I2107</f>
        <v/>
      </c>
    </row>
    <row r="2108" hidden="1" customFormat="1" s="133">
      <c r="B2108" s="150" t="n">
        <v>44094</v>
      </c>
      <c r="C2108" s="133">
        <f>TEXT(B2108,"aaa")</f>
        <v/>
      </c>
      <c r="D2108" s="133" t="inlineStr">
        <is>
          <t>네이버 브랜드검색</t>
        </is>
      </c>
      <c r="E2108" s="133">
        <f>VLOOKUP(G2108,매칭테이블!D:E,2,0)</f>
        <v/>
      </c>
      <c r="G2108" s="130">
        <f>VLOOKUP(A2108,'카페24 매칭'!B:C,2,0)</f>
        <v/>
      </c>
      <c r="J2108" s="151" t="n">
        <v>50000</v>
      </c>
      <c r="K2108">
        <f>VLOOKUP($N2108,매칭테이블!$G:$J,2,0)*H2108</f>
        <v/>
      </c>
      <c r="L2108">
        <f>K2108-VLOOKUP($N2108,매칭테이블!$G:$J,3,0)*K2108</f>
        <v/>
      </c>
      <c r="M2108">
        <f>VLOOKUP($N2108,매칭테이블!$G:$J,4,0)*H2108</f>
        <v/>
      </c>
      <c r="N2108">
        <f>F2108&amp;E2108&amp;G2108&amp;I2108</f>
        <v/>
      </c>
    </row>
    <row r="2109" hidden="1" customFormat="1" s="133">
      <c r="B2109" s="150" t="n">
        <v>44095</v>
      </c>
      <c r="C2109" s="133">
        <f>TEXT(B2109,"aaa")</f>
        <v/>
      </c>
      <c r="D2109" s="133" t="inlineStr">
        <is>
          <t>네이버 브랜드검색</t>
        </is>
      </c>
      <c r="E2109" s="133">
        <f>VLOOKUP(G2109,매칭테이블!D:E,2,0)</f>
        <v/>
      </c>
      <c r="G2109" s="130">
        <f>VLOOKUP(A2109,'카페24 매칭'!B:C,2,0)</f>
        <v/>
      </c>
      <c r="J2109" s="151" t="n">
        <v>50000</v>
      </c>
      <c r="K2109">
        <f>VLOOKUP($N2109,매칭테이블!$G:$J,2,0)*H2109</f>
        <v/>
      </c>
      <c r="L2109">
        <f>K2109-VLOOKUP($N2109,매칭테이블!$G:$J,3,0)*K2109</f>
        <v/>
      </c>
      <c r="M2109">
        <f>VLOOKUP($N2109,매칭테이블!$G:$J,4,0)*H2109</f>
        <v/>
      </c>
      <c r="N2109">
        <f>F2109&amp;E2109&amp;G2109&amp;I2109</f>
        <v/>
      </c>
    </row>
    <row r="2110" hidden="1" customFormat="1" s="133">
      <c r="B2110" s="150" t="n">
        <v>44096</v>
      </c>
      <c r="C2110" s="133">
        <f>TEXT(B2110,"aaa")</f>
        <v/>
      </c>
      <c r="D2110" s="133" t="inlineStr">
        <is>
          <t>네이버 브랜드검색</t>
        </is>
      </c>
      <c r="E2110" s="133">
        <f>VLOOKUP(G2110,매칭테이블!D:E,2,0)</f>
        <v/>
      </c>
      <c r="G2110" s="130">
        <f>VLOOKUP(A2110,'카페24 매칭'!B:C,2,0)</f>
        <v/>
      </c>
      <c r="J2110" s="151" t="n">
        <v>50000</v>
      </c>
      <c r="K2110">
        <f>VLOOKUP($N2110,매칭테이블!$G:$J,2,0)*H2110</f>
        <v/>
      </c>
      <c r="L2110">
        <f>K2110-VLOOKUP($N2110,매칭테이블!$G:$J,3,0)*K2110</f>
        <v/>
      </c>
      <c r="M2110">
        <f>VLOOKUP($N2110,매칭테이블!$G:$J,4,0)*H2110</f>
        <v/>
      </c>
      <c r="N2110">
        <f>F2110&amp;E2110&amp;G2110&amp;I2110</f>
        <v/>
      </c>
    </row>
    <row r="2111" hidden="1" customFormat="1" s="133">
      <c r="B2111" s="150" t="n">
        <v>44097</v>
      </c>
      <c r="C2111" s="133">
        <f>TEXT(B2111,"aaa")</f>
        <v/>
      </c>
      <c r="D2111" s="133" t="inlineStr">
        <is>
          <t>네이버 브랜드검색</t>
        </is>
      </c>
      <c r="E2111" s="133">
        <f>VLOOKUP(G2111,매칭테이블!D:E,2,0)</f>
        <v/>
      </c>
      <c r="G2111" s="130">
        <f>VLOOKUP(A2111,'카페24 매칭'!B:C,2,0)</f>
        <v/>
      </c>
      <c r="J2111" s="151" t="n">
        <v>50000</v>
      </c>
      <c r="K2111">
        <f>VLOOKUP($N2111,매칭테이블!$G:$J,2,0)*H2111</f>
        <v/>
      </c>
      <c r="L2111">
        <f>K2111-VLOOKUP($N2111,매칭테이블!$G:$J,3,0)*K2111</f>
        <v/>
      </c>
      <c r="M2111">
        <f>VLOOKUP($N2111,매칭테이블!$G:$J,4,0)*H2111</f>
        <v/>
      </c>
      <c r="N2111">
        <f>F2111&amp;E2111&amp;G2111&amp;I2111</f>
        <v/>
      </c>
    </row>
    <row r="2112" hidden="1" customFormat="1" s="133">
      <c r="B2112" s="150" t="n">
        <v>44098</v>
      </c>
      <c r="C2112" s="133">
        <f>TEXT(B2112,"aaa")</f>
        <v/>
      </c>
      <c r="D2112" s="133" t="inlineStr">
        <is>
          <t>네이버 브랜드검색</t>
        </is>
      </c>
      <c r="E2112" s="133">
        <f>VLOOKUP(G2112,매칭테이블!D:E,2,0)</f>
        <v/>
      </c>
      <c r="G2112" s="130">
        <f>VLOOKUP(A2112,'카페24 매칭'!B:C,2,0)</f>
        <v/>
      </c>
      <c r="J2112" s="151" t="n">
        <v>50000</v>
      </c>
      <c r="K2112">
        <f>VLOOKUP($N2112,매칭테이블!$G:$J,2,0)*H2112</f>
        <v/>
      </c>
      <c r="L2112">
        <f>K2112-VLOOKUP($N2112,매칭테이블!$G:$J,3,0)*K2112</f>
        <v/>
      </c>
      <c r="M2112">
        <f>VLOOKUP($N2112,매칭테이블!$G:$J,4,0)*H2112</f>
        <v/>
      </c>
      <c r="N2112">
        <f>F2112&amp;E2112&amp;G2112&amp;I2112</f>
        <v/>
      </c>
    </row>
    <row r="2113" hidden="1" customFormat="1" s="133">
      <c r="B2113" s="150" t="n">
        <v>44099</v>
      </c>
      <c r="C2113" s="133">
        <f>TEXT(B2113,"aaa")</f>
        <v/>
      </c>
      <c r="D2113" s="133" t="inlineStr">
        <is>
          <t>네이버 브랜드검색</t>
        </is>
      </c>
      <c r="E2113" s="133">
        <f>VLOOKUP(G2113,매칭테이블!D:E,2,0)</f>
        <v/>
      </c>
      <c r="G2113" s="130">
        <f>VLOOKUP(A2113,'카페24 매칭'!B:C,2,0)</f>
        <v/>
      </c>
      <c r="J2113" s="151" t="n">
        <v>50000</v>
      </c>
      <c r="K2113">
        <f>VLOOKUP($N2113,매칭테이블!$G:$J,2,0)*H2113</f>
        <v/>
      </c>
      <c r="L2113">
        <f>K2113-VLOOKUP($N2113,매칭테이블!$G:$J,3,0)*K2113</f>
        <v/>
      </c>
      <c r="M2113">
        <f>VLOOKUP($N2113,매칭테이블!$G:$J,4,0)*H2113</f>
        <v/>
      </c>
      <c r="N2113">
        <f>F2113&amp;E2113&amp;G2113&amp;I2113</f>
        <v/>
      </c>
    </row>
    <row r="2114" hidden="1" customFormat="1" s="133">
      <c r="B2114" s="150" t="n">
        <v>44100</v>
      </c>
      <c r="C2114" s="133">
        <f>TEXT(B2114,"aaa")</f>
        <v/>
      </c>
      <c r="D2114" s="133" t="inlineStr">
        <is>
          <t>네이버 브랜드검색</t>
        </is>
      </c>
      <c r="E2114" s="133">
        <f>VLOOKUP(G2114,매칭테이블!D:E,2,0)</f>
        <v/>
      </c>
      <c r="G2114" s="130">
        <f>VLOOKUP(A2114,'카페24 매칭'!B:C,2,0)</f>
        <v/>
      </c>
      <c r="J2114" s="151" t="n">
        <v>50000</v>
      </c>
      <c r="K2114">
        <f>VLOOKUP($N2114,매칭테이블!$G:$J,2,0)*H2114</f>
        <v/>
      </c>
      <c r="L2114">
        <f>K2114-VLOOKUP($N2114,매칭테이블!$G:$J,3,0)*K2114</f>
        <v/>
      </c>
      <c r="M2114">
        <f>VLOOKUP($N2114,매칭테이블!$G:$J,4,0)*H2114</f>
        <v/>
      </c>
      <c r="N2114">
        <f>F2114&amp;E2114&amp;G2114&amp;I2114</f>
        <v/>
      </c>
    </row>
    <row r="2115" hidden="1" customFormat="1" s="133">
      <c r="B2115" s="150" t="n">
        <v>44101</v>
      </c>
      <c r="C2115" s="133">
        <f>TEXT(B2115,"aaa")</f>
        <v/>
      </c>
      <c r="D2115" s="133" t="inlineStr">
        <is>
          <t>네이버 브랜드검색</t>
        </is>
      </c>
      <c r="E2115" s="133">
        <f>VLOOKUP(G2115,매칭테이블!D:E,2,0)</f>
        <v/>
      </c>
      <c r="G2115" s="130">
        <f>VLOOKUP(A2115,'카페24 매칭'!B:C,2,0)</f>
        <v/>
      </c>
      <c r="J2115" s="151" t="n">
        <v>50000</v>
      </c>
      <c r="K2115">
        <f>VLOOKUP($N2115,매칭테이블!$G:$J,2,0)*H2115</f>
        <v/>
      </c>
      <c r="L2115">
        <f>K2115-VLOOKUP($N2115,매칭테이블!$G:$J,3,0)*K2115</f>
        <v/>
      </c>
      <c r="M2115">
        <f>VLOOKUP($N2115,매칭테이블!$G:$J,4,0)*H2115</f>
        <v/>
      </c>
      <c r="N2115">
        <f>F2115&amp;E2115&amp;G2115&amp;I2115</f>
        <v/>
      </c>
    </row>
    <row r="2116" hidden="1" customFormat="1" s="133">
      <c r="B2116" s="150" t="n">
        <v>44102</v>
      </c>
      <c r="C2116" s="133">
        <f>TEXT(B2116,"aaa")</f>
        <v/>
      </c>
      <c r="D2116" s="133" t="inlineStr">
        <is>
          <t>네이버 브랜드검색</t>
        </is>
      </c>
      <c r="E2116" s="133">
        <f>VLOOKUP(G2116,매칭테이블!D:E,2,0)</f>
        <v/>
      </c>
      <c r="G2116" s="130">
        <f>VLOOKUP(A2116,'카페24 매칭'!B:C,2,0)</f>
        <v/>
      </c>
      <c r="J2116" s="151" t="n">
        <v>50000</v>
      </c>
      <c r="K2116">
        <f>VLOOKUP($N2116,매칭테이블!$G:$J,2,0)*H2116</f>
        <v/>
      </c>
      <c r="L2116">
        <f>K2116-VLOOKUP($N2116,매칭테이블!$G:$J,3,0)*K2116</f>
        <v/>
      </c>
      <c r="M2116">
        <f>VLOOKUP($N2116,매칭테이블!$G:$J,4,0)*H2116</f>
        <v/>
      </c>
      <c r="N2116">
        <f>F2116&amp;E2116&amp;G2116&amp;I2116</f>
        <v/>
      </c>
    </row>
    <row r="2117" hidden="1" customFormat="1" s="133">
      <c r="B2117" s="150" t="n">
        <v>44103</v>
      </c>
      <c r="C2117" s="133">
        <f>TEXT(B2117,"aaa")</f>
        <v/>
      </c>
      <c r="D2117" s="133" t="inlineStr">
        <is>
          <t>네이버 브랜드검색</t>
        </is>
      </c>
      <c r="E2117" s="133">
        <f>VLOOKUP(G2117,매칭테이블!D:E,2,0)</f>
        <v/>
      </c>
      <c r="G2117" s="130">
        <f>VLOOKUP(A2117,'카페24 매칭'!B:C,2,0)</f>
        <v/>
      </c>
      <c r="J2117" s="151" t="n">
        <v>50000</v>
      </c>
      <c r="K2117">
        <f>VLOOKUP($N2117,매칭테이블!$G:$J,2,0)*H2117</f>
        <v/>
      </c>
      <c r="L2117">
        <f>K2117-VLOOKUP($N2117,매칭테이블!$G:$J,3,0)*K2117</f>
        <v/>
      </c>
      <c r="M2117">
        <f>VLOOKUP($N2117,매칭테이블!$G:$J,4,0)*H2117</f>
        <v/>
      </c>
      <c r="N2117">
        <f>F2117&amp;E2117&amp;G2117&amp;I2117</f>
        <v/>
      </c>
    </row>
    <row r="2118" hidden="1" customFormat="1" s="133">
      <c r="B2118" s="150" t="n">
        <v>44104</v>
      </c>
      <c r="C2118" s="133">
        <f>TEXT(B2118,"aaa")</f>
        <v/>
      </c>
      <c r="D2118" s="133" t="inlineStr">
        <is>
          <t>네이버 브랜드검색</t>
        </is>
      </c>
      <c r="E2118" s="133">
        <f>VLOOKUP(G2118,매칭테이블!D:E,2,0)</f>
        <v/>
      </c>
      <c r="G2118" s="130">
        <f>VLOOKUP(A2118,'카페24 매칭'!B:C,2,0)</f>
        <v/>
      </c>
      <c r="J2118" s="151" t="n">
        <v>50000</v>
      </c>
      <c r="K2118">
        <f>VLOOKUP($N2118,매칭테이블!$G:$J,2,0)*H2118</f>
        <v/>
      </c>
      <c r="L2118">
        <f>K2118-VLOOKUP($N2118,매칭테이블!$G:$J,3,0)*K2118</f>
        <v/>
      </c>
      <c r="M2118">
        <f>VLOOKUP($N2118,매칭테이블!$G:$J,4,0)*H2118</f>
        <v/>
      </c>
      <c r="N2118">
        <f>F2118&amp;E2118&amp;G2118&amp;I2118</f>
        <v/>
      </c>
    </row>
    <row r="2119" hidden="1" customFormat="1" s="133">
      <c r="B2119" s="150" t="n">
        <v>44105</v>
      </c>
      <c r="C2119" s="133">
        <f>TEXT(B2119,"aaa")</f>
        <v/>
      </c>
      <c r="D2119" s="133" t="inlineStr">
        <is>
          <t>네이버 브랜드검색</t>
        </is>
      </c>
      <c r="E2119" s="133">
        <f>VLOOKUP(G2119,매칭테이블!D:E,2,0)</f>
        <v/>
      </c>
      <c r="G2119" s="130">
        <f>VLOOKUP(A2119,'카페24 매칭'!B:C,2,0)</f>
        <v/>
      </c>
      <c r="J2119" s="151" t="n">
        <v>50000</v>
      </c>
      <c r="K2119">
        <f>VLOOKUP($N2119,매칭테이블!$G:$J,2,0)*H2119</f>
        <v/>
      </c>
      <c r="L2119">
        <f>K2119-VLOOKUP($N2119,매칭테이블!$G:$J,3,0)*K2119</f>
        <v/>
      </c>
      <c r="M2119">
        <f>VLOOKUP($N2119,매칭테이블!$G:$J,4,0)*H2119</f>
        <v/>
      </c>
      <c r="N2119">
        <f>F2119&amp;E2119&amp;G2119&amp;I2119</f>
        <v/>
      </c>
    </row>
    <row r="2120" hidden="1" customFormat="1" s="133">
      <c r="B2120" s="150" t="n">
        <v>44106</v>
      </c>
      <c r="C2120" s="133">
        <f>TEXT(B2120,"aaa")</f>
        <v/>
      </c>
      <c r="D2120" s="133" t="inlineStr">
        <is>
          <t>네이버 브랜드검색</t>
        </is>
      </c>
      <c r="E2120" s="133">
        <f>VLOOKUP(G2120,매칭테이블!D:E,2,0)</f>
        <v/>
      </c>
      <c r="G2120" s="130">
        <f>VLOOKUP(A2120,'카페24 매칭'!B:C,2,0)</f>
        <v/>
      </c>
      <c r="J2120" s="151" t="n">
        <v>50000</v>
      </c>
      <c r="K2120">
        <f>VLOOKUP($N2120,매칭테이블!$G:$J,2,0)*H2120</f>
        <v/>
      </c>
      <c r="L2120">
        <f>K2120-VLOOKUP($N2120,매칭테이블!$G:$J,3,0)*K2120</f>
        <v/>
      </c>
      <c r="M2120">
        <f>VLOOKUP($N2120,매칭테이블!$G:$J,4,0)*H2120</f>
        <v/>
      </c>
      <c r="N2120">
        <f>F2120&amp;E2120&amp;G2120&amp;I2120</f>
        <v/>
      </c>
    </row>
    <row r="2121" hidden="1" customFormat="1" s="133">
      <c r="B2121" s="150" t="n">
        <v>44107</v>
      </c>
      <c r="C2121" s="133">
        <f>TEXT(B2121,"aaa")</f>
        <v/>
      </c>
      <c r="D2121" s="133" t="inlineStr">
        <is>
          <t>네이버 브랜드검색</t>
        </is>
      </c>
      <c r="E2121" s="133">
        <f>VLOOKUP(G2121,매칭테이블!D:E,2,0)</f>
        <v/>
      </c>
      <c r="G2121" s="130">
        <f>VLOOKUP(A2121,'카페24 매칭'!B:C,2,0)</f>
        <v/>
      </c>
      <c r="J2121" s="151" t="n">
        <v>50000</v>
      </c>
      <c r="K2121">
        <f>VLOOKUP($N2121,매칭테이블!$G:$J,2,0)*H2121</f>
        <v/>
      </c>
      <c r="L2121">
        <f>K2121-VLOOKUP($N2121,매칭테이블!$G:$J,3,0)*K2121</f>
        <v/>
      </c>
      <c r="M2121">
        <f>VLOOKUP($N2121,매칭테이블!$G:$J,4,0)*H2121</f>
        <v/>
      </c>
      <c r="N2121">
        <f>F2121&amp;E2121&amp;G2121&amp;I2121</f>
        <v/>
      </c>
    </row>
    <row r="2122" hidden="1" customFormat="1" s="133">
      <c r="B2122" s="150" t="n">
        <v>44108</v>
      </c>
      <c r="C2122" s="133">
        <f>TEXT(B2122,"aaa")</f>
        <v/>
      </c>
      <c r="D2122" s="133" t="inlineStr">
        <is>
          <t>네이버 브랜드검색</t>
        </is>
      </c>
      <c r="E2122" s="133">
        <f>VLOOKUP(G2122,매칭테이블!D:E,2,0)</f>
        <v/>
      </c>
      <c r="G2122" s="130">
        <f>VLOOKUP(A2122,'카페24 매칭'!B:C,2,0)</f>
        <v/>
      </c>
      <c r="J2122" s="151" t="n">
        <v>50000</v>
      </c>
      <c r="K2122">
        <f>VLOOKUP($N2122,매칭테이블!$G:$J,2,0)*H2122</f>
        <v/>
      </c>
      <c r="L2122">
        <f>K2122-VLOOKUP($N2122,매칭테이블!$G:$J,3,0)*K2122</f>
        <v/>
      </c>
      <c r="M2122">
        <f>VLOOKUP($N2122,매칭테이블!$G:$J,4,0)*H2122</f>
        <v/>
      </c>
      <c r="N2122">
        <f>F2122&amp;E2122&amp;G2122&amp;I2122</f>
        <v/>
      </c>
    </row>
    <row r="2123" hidden="1" customFormat="1" s="133">
      <c r="B2123" s="150" t="n">
        <v>44097</v>
      </c>
      <c r="C2123" s="133">
        <f>TEXT(B2123,"aaa")</f>
        <v/>
      </c>
      <c r="D2123" s="133" t="inlineStr">
        <is>
          <t>문자대표</t>
        </is>
      </c>
      <c r="E2123" s="133">
        <f>VLOOKUP(G2123,매칭테이블!D:E,2,0)</f>
        <v/>
      </c>
      <c r="G2123" s="130">
        <f>VLOOKUP(A2123,'카페24 매칭'!B:C,2,0)</f>
        <v/>
      </c>
      <c r="J2123" s="151" t="n">
        <v>900</v>
      </c>
      <c r="K2123">
        <f>VLOOKUP($N2123,매칭테이블!$G:$J,2,0)*H2123</f>
        <v/>
      </c>
      <c r="L2123">
        <f>K2123-VLOOKUP($N2123,매칭테이블!$G:$J,3,0)*K2123</f>
        <v/>
      </c>
      <c r="M2123">
        <f>VLOOKUP($N2123,매칭테이블!$G:$J,4,0)*H2123</f>
        <v/>
      </c>
      <c r="N2123">
        <f>F2123&amp;E2123&amp;G2123&amp;I2123</f>
        <v/>
      </c>
    </row>
    <row r="2124" hidden="1" customFormat="1" s="133">
      <c r="B2124" s="150" t="n">
        <v>44102</v>
      </c>
      <c r="C2124" s="133">
        <f>TEXT(B2124,"aaa")</f>
        <v/>
      </c>
      <c r="D2124" s="133" t="inlineStr">
        <is>
          <t>문자대표</t>
        </is>
      </c>
      <c r="E2124" s="133">
        <f>VLOOKUP(G2124,매칭테이블!D:E,2,0)</f>
        <v/>
      </c>
      <c r="G2124" s="130">
        <f>VLOOKUP(A2124,'카페24 매칭'!B:C,2,0)</f>
        <v/>
      </c>
      <c r="J2124" s="151" t="n">
        <v>210</v>
      </c>
      <c r="K2124">
        <f>VLOOKUP($N2124,매칭테이블!$G:$J,2,0)*H2124</f>
        <v/>
      </c>
      <c r="L2124">
        <f>K2124-VLOOKUP($N2124,매칭테이블!$G:$J,3,0)*K2124</f>
        <v/>
      </c>
      <c r="M2124">
        <f>VLOOKUP($N2124,매칭테이블!$G:$J,4,0)*H2124</f>
        <v/>
      </c>
      <c r="N2124">
        <f>F2124&amp;E2124&amp;G2124&amp;I2124</f>
        <v/>
      </c>
    </row>
    <row r="2125" hidden="1" customFormat="1" s="133">
      <c r="B2125" s="150" t="n">
        <v>44094</v>
      </c>
      <c r="C2125" s="133">
        <f>TEXT(B2125,"aaa")</f>
        <v/>
      </c>
      <c r="D2125" s="133" t="inlineStr">
        <is>
          <t>유튜브 디스커버리</t>
        </is>
      </c>
      <c r="E2125" s="133">
        <f>VLOOKUP(G2125,매칭테이블!D:E,2,0)</f>
        <v/>
      </c>
      <c r="G2125" s="130">
        <f>VLOOKUP(A2125,'카페24 매칭'!B:C,2,0)</f>
        <v/>
      </c>
      <c r="J2125" s="151" t="n">
        <v>716242</v>
      </c>
      <c r="K2125">
        <f>VLOOKUP($N2125,매칭테이블!$G:$J,2,0)*H2125</f>
        <v/>
      </c>
      <c r="L2125">
        <f>K2125-VLOOKUP($N2125,매칭테이블!$G:$J,3,0)*K2125</f>
        <v/>
      </c>
      <c r="M2125">
        <f>VLOOKUP($N2125,매칭테이블!$G:$J,4,0)*H2125</f>
        <v/>
      </c>
      <c r="N2125">
        <f>F2125&amp;E2125&amp;G2125&amp;I2125</f>
        <v/>
      </c>
    </row>
    <row r="2126" hidden="1" customFormat="1" s="133">
      <c r="B2126" s="150" t="n">
        <v>44095</v>
      </c>
      <c r="C2126" s="133">
        <f>TEXT(B2126,"aaa")</f>
        <v/>
      </c>
      <c r="D2126" s="133" t="inlineStr">
        <is>
          <t>유튜브 디스커버리</t>
        </is>
      </c>
      <c r="E2126" s="133">
        <f>VLOOKUP(G2126,매칭테이블!D:E,2,0)</f>
        <v/>
      </c>
      <c r="G2126" s="130">
        <f>VLOOKUP(A2126,'카페24 매칭'!B:C,2,0)</f>
        <v/>
      </c>
      <c r="J2126" s="151" t="n">
        <v>365864</v>
      </c>
      <c r="K2126">
        <f>VLOOKUP($N2126,매칭테이블!$G:$J,2,0)*H2126</f>
        <v/>
      </c>
      <c r="L2126">
        <f>K2126-VLOOKUP($N2126,매칭테이블!$G:$J,3,0)*K2126</f>
        <v/>
      </c>
      <c r="M2126">
        <f>VLOOKUP($N2126,매칭테이블!$G:$J,4,0)*H2126</f>
        <v/>
      </c>
      <c r="N2126">
        <f>F2126&amp;E2126&amp;G2126&amp;I2126</f>
        <v/>
      </c>
    </row>
    <row r="2127" hidden="1" customFormat="1" s="133">
      <c r="B2127" s="150" t="n">
        <v>44096</v>
      </c>
      <c r="C2127" s="133">
        <f>TEXT(B2127,"aaa")</f>
        <v/>
      </c>
      <c r="D2127" s="133" t="inlineStr">
        <is>
          <t>유튜브 디스커버리</t>
        </is>
      </c>
      <c r="E2127" s="133">
        <f>VLOOKUP(G2127,매칭테이블!D:E,2,0)</f>
        <v/>
      </c>
      <c r="G2127" s="130">
        <f>VLOOKUP(A2127,'카페24 매칭'!B:C,2,0)</f>
        <v/>
      </c>
      <c r="J2127" s="151" t="n">
        <v>13853</v>
      </c>
      <c r="K2127">
        <f>VLOOKUP($N2127,매칭테이블!$G:$J,2,0)*H2127</f>
        <v/>
      </c>
      <c r="L2127">
        <f>K2127-VLOOKUP($N2127,매칭테이블!$G:$J,3,0)*K2127</f>
        <v/>
      </c>
      <c r="M2127">
        <f>VLOOKUP($N2127,매칭테이블!$G:$J,4,0)*H2127</f>
        <v/>
      </c>
      <c r="N2127">
        <f>F2127&amp;E2127&amp;G2127&amp;I2127</f>
        <v/>
      </c>
    </row>
    <row r="2128" hidden="1" customFormat="1" s="133">
      <c r="B2128" s="150" t="n">
        <v>44097</v>
      </c>
      <c r="C2128" s="133">
        <f>TEXT(B2128,"aaa")</f>
        <v/>
      </c>
      <c r="D2128" s="133" t="inlineStr">
        <is>
          <t>유튜브 디스커버리</t>
        </is>
      </c>
      <c r="E2128" s="133">
        <f>VLOOKUP(G2128,매칭테이블!D:E,2,0)</f>
        <v/>
      </c>
      <c r="G2128" s="130">
        <f>VLOOKUP(A2128,'카페24 매칭'!B:C,2,0)</f>
        <v/>
      </c>
      <c r="J2128" s="151" t="n">
        <v>733412</v>
      </c>
      <c r="K2128">
        <f>VLOOKUP($N2128,매칭테이블!$G:$J,2,0)*H2128</f>
        <v/>
      </c>
      <c r="L2128">
        <f>K2128-VLOOKUP($N2128,매칭테이블!$G:$J,3,0)*K2128</f>
        <v/>
      </c>
      <c r="M2128">
        <f>VLOOKUP($N2128,매칭테이블!$G:$J,4,0)*H2128</f>
        <v/>
      </c>
      <c r="N2128">
        <f>F2128&amp;E2128&amp;G2128&amp;I2128</f>
        <v/>
      </c>
    </row>
    <row r="2129" hidden="1" customFormat="1" s="133">
      <c r="B2129" s="150" t="n">
        <v>44098</v>
      </c>
      <c r="C2129" s="133">
        <f>TEXT(B2129,"aaa")</f>
        <v/>
      </c>
      <c r="D2129" s="133" t="inlineStr">
        <is>
          <t>유튜브 디스커버리</t>
        </is>
      </c>
      <c r="E2129" s="133">
        <f>VLOOKUP(G2129,매칭테이블!D:E,2,0)</f>
        <v/>
      </c>
      <c r="G2129" s="130">
        <f>VLOOKUP(A2129,'카페24 매칭'!B:C,2,0)</f>
        <v/>
      </c>
      <c r="J2129" s="151" t="n">
        <v>312293</v>
      </c>
      <c r="K2129">
        <f>VLOOKUP($N2129,매칭테이블!$G:$J,2,0)*H2129</f>
        <v/>
      </c>
      <c r="L2129">
        <f>K2129-VLOOKUP($N2129,매칭테이블!$G:$J,3,0)*K2129</f>
        <v/>
      </c>
      <c r="M2129">
        <f>VLOOKUP($N2129,매칭테이블!$G:$J,4,0)*H2129</f>
        <v/>
      </c>
      <c r="N2129">
        <f>F2129&amp;E2129&amp;G2129&amp;I2129</f>
        <v/>
      </c>
    </row>
    <row r="2130" hidden="1" customFormat="1" s="133">
      <c r="B2130" s="150" t="n">
        <v>44101</v>
      </c>
      <c r="C2130" s="133">
        <f>TEXT(B2130,"aaa")</f>
        <v/>
      </c>
      <c r="D2130" s="133" t="inlineStr">
        <is>
          <t>유튜브 디스커버리</t>
        </is>
      </c>
      <c r="E2130" s="133">
        <f>VLOOKUP(G2130,매칭테이블!D:E,2,0)</f>
        <v/>
      </c>
      <c r="G2130" s="130">
        <f>VLOOKUP(A2130,'카페24 매칭'!B:C,2,0)</f>
        <v/>
      </c>
      <c r="J2130" s="151" t="n">
        <v>627057</v>
      </c>
      <c r="K2130">
        <f>VLOOKUP($N2130,매칭테이블!$G:$J,2,0)*H2130</f>
        <v/>
      </c>
      <c r="L2130">
        <f>K2130-VLOOKUP($N2130,매칭테이블!$G:$J,3,0)*K2130</f>
        <v/>
      </c>
      <c r="M2130">
        <f>VLOOKUP($N2130,매칭테이블!$G:$J,4,0)*H2130</f>
        <v/>
      </c>
      <c r="N2130">
        <f>F2130&amp;E2130&amp;G2130&amp;I2130</f>
        <v/>
      </c>
    </row>
    <row r="2131" hidden="1" customFormat="1" s="133">
      <c r="B2131" s="150" t="n">
        <v>44107</v>
      </c>
      <c r="C2131" s="133">
        <f>TEXT(B2131,"aaa")</f>
        <v/>
      </c>
      <c r="D2131" s="133" t="inlineStr">
        <is>
          <t>유튜브 디스커버리</t>
        </is>
      </c>
      <c r="E2131" s="133">
        <f>VLOOKUP(G2131,매칭테이블!D:E,2,0)</f>
        <v/>
      </c>
      <c r="G2131" s="130">
        <f>VLOOKUP(A2131,'카페24 매칭'!B:C,2,0)</f>
        <v/>
      </c>
      <c r="J2131" s="151" t="n">
        <v>842650</v>
      </c>
      <c r="K2131">
        <f>VLOOKUP($N2131,매칭테이블!$G:$J,2,0)*H2131</f>
        <v/>
      </c>
      <c r="L2131">
        <f>K2131-VLOOKUP($N2131,매칭테이블!$G:$J,3,0)*K2131</f>
        <v/>
      </c>
      <c r="M2131">
        <f>VLOOKUP($N2131,매칭테이블!$G:$J,4,0)*H2131</f>
        <v/>
      </c>
      <c r="N2131">
        <f>F2131&amp;E2131&amp;G2131&amp;I2131</f>
        <v/>
      </c>
    </row>
    <row r="2132" hidden="1" customFormat="1" s="133">
      <c r="B2132" s="150" t="n">
        <v>44108</v>
      </c>
      <c r="C2132" s="133">
        <f>TEXT(B2132,"aaa")</f>
        <v/>
      </c>
      <c r="D2132" s="133" t="inlineStr">
        <is>
          <t>유튜브 디스커버리</t>
        </is>
      </c>
      <c r="E2132" s="133">
        <f>VLOOKUP(G2132,매칭테이블!D:E,2,0)</f>
        <v/>
      </c>
      <c r="G2132" s="130">
        <f>VLOOKUP(A2132,'카페24 매칭'!B:C,2,0)</f>
        <v/>
      </c>
      <c r="J2132" s="151" t="n">
        <v>945485</v>
      </c>
      <c r="K2132">
        <f>VLOOKUP($N2132,매칭테이블!$G:$J,2,0)*H2132</f>
        <v/>
      </c>
      <c r="L2132">
        <f>K2132-VLOOKUP($N2132,매칭테이블!$G:$J,3,0)*K2132</f>
        <v/>
      </c>
      <c r="M2132">
        <f>VLOOKUP($N2132,매칭테이블!$G:$J,4,0)*H2132</f>
        <v/>
      </c>
      <c r="N2132">
        <f>F2132&amp;E2132&amp;G2132&amp;I2132</f>
        <v/>
      </c>
    </row>
    <row r="2133" hidden="1" customFormat="1" s="133">
      <c r="B2133" s="150" t="n">
        <v>44109</v>
      </c>
      <c r="C2133" s="133">
        <f>TEXT(B2133,"aaa")</f>
        <v/>
      </c>
      <c r="D2133" s="133" t="inlineStr">
        <is>
          <t>페이스북/인스타그램</t>
        </is>
      </c>
      <c r="E2133" s="133">
        <f>VLOOKUP(G2133,매칭테이블!D:E,2,0)</f>
        <v/>
      </c>
      <c r="G2133" s="130">
        <f>VLOOKUP(A2133,'카페24 매칭'!B:C,2,0)</f>
        <v/>
      </c>
      <c r="J2133" s="151" t="n">
        <v>162344</v>
      </c>
      <c r="K2133">
        <f>VLOOKUP($N2133,매칭테이블!$G:$J,2,0)*H2133</f>
        <v/>
      </c>
      <c r="L2133">
        <f>K2133-VLOOKUP($N2133,매칭테이블!$G:$J,3,0)*K2133</f>
        <v/>
      </c>
      <c r="M2133">
        <f>VLOOKUP($N2133,매칭테이블!$G:$J,4,0)*H2133</f>
        <v/>
      </c>
      <c r="N2133">
        <f>F2133&amp;E2133&amp;G2133&amp;I2133</f>
        <v/>
      </c>
    </row>
    <row r="2134" hidden="1" customFormat="1" s="133">
      <c r="B2134" s="150" t="n">
        <v>44110</v>
      </c>
      <c r="C2134" s="133">
        <f>TEXT(B2134,"aaa")</f>
        <v/>
      </c>
      <c r="D2134" s="133" t="inlineStr">
        <is>
          <t>페이스북/인스타그램</t>
        </is>
      </c>
      <c r="E2134" s="133">
        <f>VLOOKUP(G2134,매칭테이블!D:E,2,0)</f>
        <v/>
      </c>
      <c r="G2134" s="130">
        <f>VLOOKUP(A2134,'카페24 매칭'!B:C,2,0)</f>
        <v/>
      </c>
      <c r="J2134" s="151" t="n">
        <v>299408</v>
      </c>
      <c r="K2134">
        <f>VLOOKUP($N2134,매칭테이블!$G:$J,2,0)*H2134</f>
        <v/>
      </c>
      <c r="L2134">
        <f>K2134-VLOOKUP($N2134,매칭테이블!$G:$J,3,0)*K2134</f>
        <v/>
      </c>
      <c r="M2134">
        <f>VLOOKUP($N2134,매칭테이블!$G:$J,4,0)*H2134</f>
        <v/>
      </c>
      <c r="N2134">
        <f>F2134&amp;E2134&amp;G2134&amp;I2134</f>
        <v/>
      </c>
    </row>
    <row r="2135" hidden="1" customFormat="1" s="133">
      <c r="B2135" s="150" t="n">
        <v>44111</v>
      </c>
      <c r="C2135" s="133">
        <f>TEXT(B2135,"aaa")</f>
        <v/>
      </c>
      <c r="D2135" s="133" t="inlineStr">
        <is>
          <t>페이스북/인스타그램</t>
        </is>
      </c>
      <c r="E2135" s="133">
        <f>VLOOKUP(G2135,매칭테이블!D:E,2,0)</f>
        <v/>
      </c>
      <c r="G2135" s="130">
        <f>VLOOKUP(A2135,'카페24 매칭'!B:C,2,0)</f>
        <v/>
      </c>
      <c r="J2135" s="151" t="n">
        <v>60293</v>
      </c>
      <c r="K2135">
        <f>VLOOKUP($N2135,매칭테이블!$G:$J,2,0)*H2135</f>
        <v/>
      </c>
      <c r="L2135">
        <f>K2135-VLOOKUP($N2135,매칭테이블!$G:$J,3,0)*K2135</f>
        <v/>
      </c>
      <c r="M2135">
        <f>VLOOKUP($N2135,매칭테이블!$G:$J,4,0)*H2135</f>
        <v/>
      </c>
      <c r="N2135">
        <f>F2135&amp;E2135&amp;G2135&amp;I2135</f>
        <v/>
      </c>
    </row>
    <row r="2136" hidden="1" customFormat="1" s="133">
      <c r="B2136" s="150" t="n">
        <v>44109</v>
      </c>
      <c r="C2136" s="133">
        <f>TEXT(B2136,"aaa")</f>
        <v/>
      </c>
      <c r="D2136" s="133" t="inlineStr">
        <is>
          <t>페이스북/인스타그램</t>
        </is>
      </c>
      <c r="E2136" s="133">
        <f>VLOOKUP(G2136,매칭테이블!D:E,2,0)</f>
        <v/>
      </c>
      <c r="G2136" s="130">
        <f>VLOOKUP(A2136,'카페24 매칭'!B:C,2,0)</f>
        <v/>
      </c>
      <c r="J2136" s="151" t="n">
        <v>128769</v>
      </c>
      <c r="K2136">
        <f>VLOOKUP($N2136,매칭테이블!$G:$J,2,0)*H2136</f>
        <v/>
      </c>
      <c r="L2136">
        <f>K2136-VLOOKUP($N2136,매칭테이블!$G:$J,3,0)*K2136</f>
        <v/>
      </c>
      <c r="M2136">
        <f>VLOOKUP($N2136,매칭테이블!$G:$J,4,0)*H2136</f>
        <v/>
      </c>
      <c r="N2136">
        <f>F2136&amp;E2136&amp;G2136&amp;I2136</f>
        <v/>
      </c>
    </row>
    <row r="2137" hidden="1" customFormat="1" s="133">
      <c r="B2137" s="150" t="n">
        <v>44110</v>
      </c>
      <c r="C2137" s="133">
        <f>TEXT(B2137,"aaa")</f>
        <v/>
      </c>
      <c r="D2137" s="133" t="inlineStr">
        <is>
          <t>페이스북/인스타그램</t>
        </is>
      </c>
      <c r="E2137" s="133">
        <f>VLOOKUP(G2137,매칭테이블!D:E,2,0)</f>
        <v/>
      </c>
      <c r="G2137" s="130">
        <f>VLOOKUP(A2137,'카페24 매칭'!B:C,2,0)</f>
        <v/>
      </c>
      <c r="J2137" s="151" t="n">
        <v>286613</v>
      </c>
      <c r="K2137">
        <f>VLOOKUP($N2137,매칭테이블!$G:$J,2,0)*H2137</f>
        <v/>
      </c>
      <c r="L2137">
        <f>K2137-VLOOKUP($N2137,매칭테이블!$G:$J,3,0)*K2137</f>
        <v/>
      </c>
      <c r="M2137">
        <f>VLOOKUP($N2137,매칭테이블!$G:$J,4,0)*H2137</f>
        <v/>
      </c>
      <c r="N2137">
        <f>F2137&amp;E2137&amp;G2137&amp;I2137</f>
        <v/>
      </c>
    </row>
    <row r="2138" hidden="1" customFormat="1" s="133">
      <c r="B2138" s="150" t="n">
        <v>44111</v>
      </c>
      <c r="C2138" s="133">
        <f>TEXT(B2138,"aaa")</f>
        <v/>
      </c>
      <c r="D2138" s="133" t="inlineStr">
        <is>
          <t>페이스북/인스타그램</t>
        </is>
      </c>
      <c r="E2138" s="133">
        <f>VLOOKUP(G2138,매칭테이블!D:E,2,0)</f>
        <v/>
      </c>
      <c r="G2138" s="130">
        <f>VLOOKUP(A2138,'카페24 매칭'!B:C,2,0)</f>
        <v/>
      </c>
      <c r="J2138" s="151" t="n">
        <v>294932</v>
      </c>
      <c r="K2138">
        <f>VLOOKUP($N2138,매칭테이블!$G:$J,2,0)*H2138</f>
        <v/>
      </c>
      <c r="L2138">
        <f>K2138-VLOOKUP($N2138,매칭테이블!$G:$J,3,0)*K2138</f>
        <v/>
      </c>
      <c r="M2138">
        <f>VLOOKUP($N2138,매칭테이블!$G:$J,4,0)*H2138</f>
        <v/>
      </c>
      <c r="N2138">
        <f>F2138&amp;E2138&amp;G2138&amp;I2138</f>
        <v/>
      </c>
    </row>
    <row r="2139" hidden="1" customFormat="1" s="133">
      <c r="B2139" s="150" t="n">
        <v>44112</v>
      </c>
      <c r="C2139" s="133">
        <f>TEXT(B2139,"aaa")</f>
        <v/>
      </c>
      <c r="D2139" s="133" t="inlineStr">
        <is>
          <t>페이스북/인스타그램</t>
        </is>
      </c>
      <c r="E2139" s="133">
        <f>VLOOKUP(G2139,매칭테이블!D:E,2,0)</f>
        <v/>
      </c>
      <c r="G2139" s="130">
        <f>VLOOKUP(A2139,'카페24 매칭'!B:C,2,0)</f>
        <v/>
      </c>
      <c r="J2139" s="151" t="n">
        <v>226414</v>
      </c>
      <c r="K2139">
        <f>VLOOKUP($N2139,매칭테이블!$G:$J,2,0)*H2139</f>
        <v/>
      </c>
      <c r="L2139">
        <f>K2139-VLOOKUP($N2139,매칭테이블!$G:$J,3,0)*K2139</f>
        <v/>
      </c>
      <c r="M2139">
        <f>VLOOKUP($N2139,매칭테이블!$G:$J,4,0)*H2139</f>
        <v/>
      </c>
      <c r="N2139">
        <f>F2139&amp;E2139&amp;G2139&amp;I2139</f>
        <v/>
      </c>
    </row>
    <row r="2140" hidden="1" customFormat="1" s="133">
      <c r="B2140" s="150" t="n">
        <v>44113</v>
      </c>
      <c r="C2140" s="133">
        <f>TEXT(B2140,"aaa")</f>
        <v/>
      </c>
      <c r="D2140" s="133" t="inlineStr">
        <is>
          <t>페이스북/인스타그램</t>
        </is>
      </c>
      <c r="E2140" s="133">
        <f>VLOOKUP(G2140,매칭테이블!D:E,2,0)</f>
        <v/>
      </c>
      <c r="G2140" s="130">
        <f>VLOOKUP(A2140,'카페24 매칭'!B:C,2,0)</f>
        <v/>
      </c>
      <c r="J2140" s="151" t="n">
        <v>101844</v>
      </c>
      <c r="K2140">
        <f>VLOOKUP($N2140,매칭테이블!$G:$J,2,0)*H2140</f>
        <v/>
      </c>
      <c r="L2140">
        <f>K2140-VLOOKUP($N2140,매칭테이블!$G:$J,3,0)*K2140</f>
        <v/>
      </c>
      <c r="M2140">
        <f>VLOOKUP($N2140,매칭테이블!$G:$J,4,0)*H2140</f>
        <v/>
      </c>
      <c r="N2140">
        <f>F2140&amp;E2140&amp;G2140&amp;I2140</f>
        <v/>
      </c>
    </row>
    <row r="2141" hidden="1" customFormat="1" s="133">
      <c r="B2141" s="150" t="n">
        <v>44114</v>
      </c>
      <c r="C2141" s="133">
        <f>TEXT(B2141,"aaa")</f>
        <v/>
      </c>
      <c r="D2141" s="133" t="inlineStr">
        <is>
          <t>페이스북/인스타그램</t>
        </is>
      </c>
      <c r="E2141" s="133">
        <f>VLOOKUP(G2141,매칭테이블!D:E,2,0)</f>
        <v/>
      </c>
      <c r="G2141" s="130">
        <f>VLOOKUP(A2141,'카페24 매칭'!B:C,2,0)</f>
        <v/>
      </c>
      <c r="J2141" s="151" t="n">
        <v>94922</v>
      </c>
      <c r="K2141">
        <f>VLOOKUP($N2141,매칭테이블!$G:$J,2,0)*H2141</f>
        <v/>
      </c>
      <c r="L2141">
        <f>K2141-VLOOKUP($N2141,매칭테이블!$G:$J,3,0)*K2141</f>
        <v/>
      </c>
      <c r="M2141">
        <f>VLOOKUP($N2141,매칭테이블!$G:$J,4,0)*H2141</f>
        <v/>
      </c>
      <c r="N2141">
        <f>F2141&amp;E2141&amp;G2141&amp;I2141</f>
        <v/>
      </c>
    </row>
    <row r="2142" hidden="1" customFormat="1" s="133">
      <c r="B2142" s="150" t="n">
        <v>44115</v>
      </c>
      <c r="C2142" s="133">
        <f>TEXT(B2142,"aaa")</f>
        <v/>
      </c>
      <c r="D2142" s="133" t="inlineStr">
        <is>
          <t>페이스북/인스타그램</t>
        </is>
      </c>
      <c r="E2142" s="133">
        <f>VLOOKUP(G2142,매칭테이블!D:E,2,0)</f>
        <v/>
      </c>
      <c r="G2142" s="130">
        <f>VLOOKUP(A2142,'카페24 매칭'!B:C,2,0)</f>
        <v/>
      </c>
      <c r="J2142" s="151" t="n">
        <v>154644</v>
      </c>
      <c r="K2142">
        <f>VLOOKUP($N2142,매칭테이블!$G:$J,2,0)*H2142</f>
        <v/>
      </c>
      <c r="L2142">
        <f>K2142-VLOOKUP($N2142,매칭테이블!$G:$J,3,0)*K2142</f>
        <v/>
      </c>
      <c r="M2142">
        <f>VLOOKUP($N2142,매칭테이블!$G:$J,4,0)*H2142</f>
        <v/>
      </c>
      <c r="N2142">
        <f>F2142&amp;E2142&amp;G2142&amp;I2142</f>
        <v/>
      </c>
    </row>
    <row r="2143" hidden="1" customFormat="1" s="133">
      <c r="B2143" s="150" t="n">
        <v>44116</v>
      </c>
      <c r="C2143" s="133">
        <f>TEXT(B2143,"aaa")</f>
        <v/>
      </c>
      <c r="D2143" s="133" t="inlineStr">
        <is>
          <t>페이스북/인스타그램</t>
        </is>
      </c>
      <c r="E2143" s="133">
        <f>VLOOKUP(G2143,매칭테이블!D:E,2,0)</f>
        <v/>
      </c>
      <c r="G2143" s="130">
        <f>VLOOKUP(A2143,'카페24 매칭'!B:C,2,0)</f>
        <v/>
      </c>
      <c r="J2143" s="151" t="n">
        <v>163137</v>
      </c>
      <c r="K2143">
        <f>VLOOKUP($N2143,매칭테이블!$G:$J,2,0)*H2143</f>
        <v/>
      </c>
      <c r="L2143">
        <f>K2143-VLOOKUP($N2143,매칭테이블!$G:$J,3,0)*K2143</f>
        <v/>
      </c>
      <c r="M2143">
        <f>VLOOKUP($N2143,매칭테이블!$G:$J,4,0)*H2143</f>
        <v/>
      </c>
      <c r="N2143">
        <f>F2143&amp;E2143&amp;G2143&amp;I2143</f>
        <v/>
      </c>
    </row>
    <row r="2144" hidden="1" customFormat="1" s="133">
      <c r="B2144" s="150" t="n">
        <v>44117</v>
      </c>
      <c r="C2144" s="133">
        <f>TEXT(B2144,"aaa")</f>
        <v/>
      </c>
      <c r="D2144" s="133" t="inlineStr">
        <is>
          <t>페이스북/인스타그램</t>
        </is>
      </c>
      <c r="E2144" s="133">
        <f>VLOOKUP(G2144,매칭테이블!D:E,2,0)</f>
        <v/>
      </c>
      <c r="G2144" s="130">
        <f>VLOOKUP(A2144,'카페24 매칭'!B:C,2,0)</f>
        <v/>
      </c>
      <c r="J2144" s="151" t="n">
        <v>169691</v>
      </c>
      <c r="K2144">
        <f>VLOOKUP($N2144,매칭테이블!$G:$J,2,0)*H2144</f>
        <v/>
      </c>
      <c r="L2144">
        <f>K2144-VLOOKUP($N2144,매칭테이블!$G:$J,3,0)*K2144</f>
        <v/>
      </c>
      <c r="M2144">
        <f>VLOOKUP($N2144,매칭테이블!$G:$J,4,0)*H2144</f>
        <v/>
      </c>
      <c r="N2144">
        <f>F2144&amp;E2144&amp;G2144&amp;I2144</f>
        <v/>
      </c>
    </row>
    <row r="2145" hidden="1" customFormat="1" s="133">
      <c r="B2145" s="150" t="n">
        <v>44118</v>
      </c>
      <c r="C2145" s="133">
        <f>TEXT(B2145,"aaa")</f>
        <v/>
      </c>
      <c r="D2145" s="133" t="inlineStr">
        <is>
          <t>페이스북/인스타그램</t>
        </is>
      </c>
      <c r="E2145" s="133">
        <f>VLOOKUP(G2145,매칭테이블!D:E,2,0)</f>
        <v/>
      </c>
      <c r="G2145" s="130">
        <f>VLOOKUP(A2145,'카페24 매칭'!B:C,2,0)</f>
        <v/>
      </c>
      <c r="J2145" s="151" t="n">
        <v>242887</v>
      </c>
      <c r="K2145">
        <f>VLOOKUP($N2145,매칭테이블!$G:$J,2,0)*H2145</f>
        <v/>
      </c>
      <c r="L2145">
        <f>K2145-VLOOKUP($N2145,매칭테이블!$G:$J,3,0)*K2145</f>
        <v/>
      </c>
      <c r="M2145">
        <f>VLOOKUP($N2145,매칭테이블!$G:$J,4,0)*H2145</f>
        <v/>
      </c>
      <c r="N2145">
        <f>F2145&amp;E2145&amp;G2145&amp;I2145</f>
        <v/>
      </c>
    </row>
    <row r="2146" hidden="1" customFormat="1" s="133">
      <c r="B2146" s="150" t="n">
        <v>44119</v>
      </c>
      <c r="C2146" s="133">
        <f>TEXT(B2146,"aaa")</f>
        <v/>
      </c>
      <c r="D2146" s="133" t="inlineStr">
        <is>
          <t>페이스북/인스타그램</t>
        </is>
      </c>
      <c r="E2146" s="133">
        <f>VLOOKUP(G2146,매칭테이블!D:E,2,0)</f>
        <v/>
      </c>
      <c r="G2146" s="130">
        <f>VLOOKUP(A2146,'카페24 매칭'!B:C,2,0)</f>
        <v/>
      </c>
      <c r="J2146" s="151" t="n">
        <v>366247</v>
      </c>
      <c r="K2146">
        <f>VLOOKUP($N2146,매칭테이블!$G:$J,2,0)*H2146</f>
        <v/>
      </c>
      <c r="L2146">
        <f>K2146-VLOOKUP($N2146,매칭테이블!$G:$J,3,0)*K2146</f>
        <v/>
      </c>
      <c r="M2146">
        <f>VLOOKUP($N2146,매칭테이블!$G:$J,4,0)*H2146</f>
        <v/>
      </c>
      <c r="N2146">
        <f>F2146&amp;E2146&amp;G2146&amp;I2146</f>
        <v/>
      </c>
    </row>
    <row r="2147" hidden="1" customFormat="1" s="133">
      <c r="B2147" s="150" t="n">
        <v>44120</v>
      </c>
      <c r="C2147" s="133">
        <f>TEXT(B2147,"aaa")</f>
        <v/>
      </c>
      <c r="D2147" s="133" t="inlineStr">
        <is>
          <t>페이스북/인스타그램</t>
        </is>
      </c>
      <c r="E2147" s="133">
        <f>VLOOKUP(G2147,매칭테이블!D:E,2,0)</f>
        <v/>
      </c>
      <c r="G2147" s="130">
        <f>VLOOKUP(A2147,'카페24 매칭'!B:C,2,0)</f>
        <v/>
      </c>
      <c r="J2147" s="151" t="n">
        <v>204512</v>
      </c>
      <c r="K2147">
        <f>VLOOKUP($N2147,매칭테이블!$G:$J,2,0)*H2147</f>
        <v/>
      </c>
      <c r="L2147">
        <f>K2147-VLOOKUP($N2147,매칭테이블!$G:$J,3,0)*K2147</f>
        <v/>
      </c>
      <c r="M2147">
        <f>VLOOKUP($N2147,매칭테이블!$G:$J,4,0)*H2147</f>
        <v/>
      </c>
      <c r="N2147">
        <f>F2147&amp;E2147&amp;G2147&amp;I2147</f>
        <v/>
      </c>
    </row>
    <row r="2148" hidden="1" customFormat="1" s="133">
      <c r="B2148" s="150" t="n">
        <v>44121</v>
      </c>
      <c r="C2148" s="133">
        <f>TEXT(B2148,"aaa")</f>
        <v/>
      </c>
      <c r="D2148" s="133" t="inlineStr">
        <is>
          <t>페이스북/인스타그램</t>
        </is>
      </c>
      <c r="E2148" s="133">
        <f>VLOOKUP(G2148,매칭테이블!D:E,2,0)</f>
        <v/>
      </c>
      <c r="G2148" s="130">
        <f>VLOOKUP(A2148,'카페24 매칭'!B:C,2,0)</f>
        <v/>
      </c>
      <c r="J2148" s="151" t="n">
        <v>72440</v>
      </c>
      <c r="K2148">
        <f>VLOOKUP($N2148,매칭테이블!$G:$J,2,0)*H2148</f>
        <v/>
      </c>
      <c r="L2148">
        <f>K2148-VLOOKUP($N2148,매칭테이블!$G:$J,3,0)*K2148</f>
        <v/>
      </c>
      <c r="M2148">
        <f>VLOOKUP($N2148,매칭테이블!$G:$J,4,0)*H2148</f>
        <v/>
      </c>
      <c r="N2148">
        <f>F2148&amp;E2148&amp;G2148&amp;I2148</f>
        <v/>
      </c>
    </row>
    <row r="2149" hidden="1" customFormat="1" s="133">
      <c r="B2149" s="150" t="n">
        <v>44122</v>
      </c>
      <c r="C2149" s="133">
        <f>TEXT(B2149,"aaa")</f>
        <v/>
      </c>
      <c r="D2149" s="133" t="inlineStr">
        <is>
          <t>페이스북/인스타그램</t>
        </is>
      </c>
      <c r="E2149" s="133">
        <f>VLOOKUP(G2149,매칭테이블!D:E,2,0)</f>
        <v/>
      </c>
      <c r="G2149" s="130">
        <f>VLOOKUP(A2149,'카페24 매칭'!B:C,2,0)</f>
        <v/>
      </c>
      <c r="J2149" s="151" t="n">
        <v>104358</v>
      </c>
      <c r="K2149">
        <f>VLOOKUP($N2149,매칭테이블!$G:$J,2,0)*H2149</f>
        <v/>
      </c>
      <c r="L2149">
        <f>K2149-VLOOKUP($N2149,매칭테이블!$G:$J,3,0)*K2149</f>
        <v/>
      </c>
      <c r="M2149">
        <f>VLOOKUP($N2149,매칭테이블!$G:$J,4,0)*H2149</f>
        <v/>
      </c>
      <c r="N2149">
        <f>F2149&amp;E2149&amp;G2149&amp;I2149</f>
        <v/>
      </c>
    </row>
    <row r="2150" hidden="1" customFormat="1" s="133">
      <c r="B2150" s="150" t="n">
        <v>44123</v>
      </c>
      <c r="C2150" s="133">
        <f>TEXT(B2150,"aaa")</f>
        <v/>
      </c>
      <c r="D2150" s="133" t="inlineStr">
        <is>
          <t>페이스북/인스타그램</t>
        </is>
      </c>
      <c r="E2150" s="133">
        <f>VLOOKUP(G2150,매칭테이블!D:E,2,0)</f>
        <v/>
      </c>
      <c r="G2150" s="130">
        <f>VLOOKUP(A2150,'카페24 매칭'!B:C,2,0)</f>
        <v/>
      </c>
      <c r="J2150" s="151" t="n">
        <v>156159</v>
      </c>
      <c r="K2150">
        <f>VLOOKUP($N2150,매칭테이블!$G:$J,2,0)*H2150</f>
        <v/>
      </c>
      <c r="L2150">
        <f>K2150-VLOOKUP($N2150,매칭테이블!$G:$J,3,0)*K2150</f>
        <v/>
      </c>
      <c r="M2150">
        <f>VLOOKUP($N2150,매칭테이블!$G:$J,4,0)*H2150</f>
        <v/>
      </c>
      <c r="N2150">
        <f>F2150&amp;E2150&amp;G2150&amp;I2150</f>
        <v/>
      </c>
    </row>
    <row r="2151" hidden="1" customFormat="1" s="133">
      <c r="B2151" s="150" t="n">
        <v>44109</v>
      </c>
      <c r="C2151" s="133">
        <f>TEXT(B2151,"aaa")</f>
        <v/>
      </c>
      <c r="D2151" s="133" t="inlineStr">
        <is>
          <t>페이스북/인스타그램</t>
        </is>
      </c>
      <c r="E2151" s="133">
        <f>VLOOKUP(G2151,매칭테이블!D:E,2,0)</f>
        <v/>
      </c>
      <c r="G2151" s="130">
        <f>VLOOKUP(A2151,'카페24 매칭'!B:C,2,0)</f>
        <v/>
      </c>
      <c r="J2151" s="133" t="n">
        <v>779174</v>
      </c>
      <c r="K2151">
        <f>VLOOKUP($N2151,매칭테이블!$G:$J,2,0)*H2151</f>
        <v/>
      </c>
      <c r="L2151">
        <f>K2151-VLOOKUP($N2151,매칭테이블!$G:$J,3,0)*K2151</f>
        <v/>
      </c>
      <c r="M2151">
        <f>VLOOKUP($N2151,매칭테이블!$G:$J,4,0)*H2151</f>
        <v/>
      </c>
      <c r="N2151">
        <f>F2151&amp;E2151&amp;G2151&amp;I2151</f>
        <v/>
      </c>
    </row>
    <row r="2152" hidden="1" customFormat="1" s="133">
      <c r="B2152" s="150" t="n">
        <v>44110</v>
      </c>
      <c r="C2152" s="133">
        <f>TEXT(B2152,"aaa")</f>
        <v/>
      </c>
      <c r="D2152" s="133" t="inlineStr">
        <is>
          <t>페이스북/인스타그램</t>
        </is>
      </c>
      <c r="E2152" s="133">
        <f>VLOOKUP(G2152,매칭테이블!D:E,2,0)</f>
        <v/>
      </c>
      <c r="G2152" s="130">
        <f>VLOOKUP(A2152,'카페24 매칭'!B:C,2,0)</f>
        <v/>
      </c>
      <c r="J2152" s="133" t="n">
        <v>822603</v>
      </c>
      <c r="K2152">
        <f>VLOOKUP($N2152,매칭테이블!$G:$J,2,0)*H2152</f>
        <v/>
      </c>
      <c r="L2152">
        <f>K2152-VLOOKUP($N2152,매칭테이블!$G:$J,3,0)*K2152</f>
        <v/>
      </c>
      <c r="M2152">
        <f>VLOOKUP($N2152,매칭테이블!$G:$J,4,0)*H2152</f>
        <v/>
      </c>
      <c r="N2152">
        <f>F2152&amp;E2152&amp;G2152&amp;I2152</f>
        <v/>
      </c>
    </row>
    <row r="2153" hidden="1" customFormat="1" s="133">
      <c r="B2153" s="150" t="n">
        <v>44111</v>
      </c>
      <c r="C2153" s="133">
        <f>TEXT(B2153,"aaa")</f>
        <v/>
      </c>
      <c r="D2153" s="133" t="inlineStr">
        <is>
          <t>페이스북/인스타그램</t>
        </is>
      </c>
      <c r="E2153" s="133">
        <f>VLOOKUP(G2153,매칭테이블!D:E,2,0)</f>
        <v/>
      </c>
      <c r="G2153" s="130">
        <f>VLOOKUP(A2153,'카페24 매칭'!B:C,2,0)</f>
        <v/>
      </c>
      <c r="J2153" s="133" t="n">
        <v>323746</v>
      </c>
      <c r="K2153">
        <f>VLOOKUP($N2153,매칭테이블!$G:$J,2,0)*H2153</f>
        <v/>
      </c>
      <c r="L2153">
        <f>K2153-VLOOKUP($N2153,매칭테이블!$G:$J,3,0)*K2153</f>
        <v/>
      </c>
      <c r="M2153">
        <f>VLOOKUP($N2153,매칭테이블!$G:$J,4,0)*H2153</f>
        <v/>
      </c>
      <c r="N2153">
        <f>F2153&amp;E2153&amp;G2153&amp;I2153</f>
        <v/>
      </c>
    </row>
    <row r="2154" hidden="1" customFormat="1" s="133">
      <c r="B2154" s="150" t="n">
        <v>44109</v>
      </c>
      <c r="C2154" s="133">
        <f>TEXT(B2154,"aaa")</f>
        <v/>
      </c>
      <c r="D2154" s="133" t="inlineStr">
        <is>
          <t>페이스북/인스타그램</t>
        </is>
      </c>
      <c r="E2154" s="133">
        <f>VLOOKUP(G2154,매칭테이블!D:E,2,0)</f>
        <v/>
      </c>
      <c r="G2154" s="130">
        <f>VLOOKUP(A2154,'카페24 매칭'!B:C,2,0)</f>
        <v/>
      </c>
      <c r="J2154" s="151" t="n">
        <v>376554</v>
      </c>
      <c r="K2154">
        <f>VLOOKUP($N2154,매칭테이블!$G:$J,2,0)*H2154</f>
        <v/>
      </c>
      <c r="L2154">
        <f>K2154-VLOOKUP($N2154,매칭테이블!$G:$J,3,0)*K2154</f>
        <v/>
      </c>
      <c r="M2154">
        <f>VLOOKUP($N2154,매칭테이블!$G:$J,4,0)*H2154</f>
        <v/>
      </c>
      <c r="N2154">
        <f>F2154&amp;E2154&amp;G2154&amp;I2154</f>
        <v/>
      </c>
    </row>
    <row r="2155" hidden="1" customFormat="1" s="133">
      <c r="B2155" s="150" t="n">
        <v>44110</v>
      </c>
      <c r="C2155" s="133">
        <f>TEXT(B2155,"aaa")</f>
        <v/>
      </c>
      <c r="D2155" s="133" t="inlineStr">
        <is>
          <t>페이스북/인스타그램</t>
        </is>
      </c>
      <c r="E2155" s="133">
        <f>VLOOKUP(G2155,매칭테이블!D:E,2,0)</f>
        <v/>
      </c>
      <c r="G2155" s="130">
        <f>VLOOKUP(A2155,'카페24 매칭'!B:C,2,0)</f>
        <v/>
      </c>
      <c r="J2155" s="151" t="n">
        <v>317503</v>
      </c>
      <c r="K2155">
        <f>VLOOKUP($N2155,매칭테이블!$G:$J,2,0)*H2155</f>
        <v/>
      </c>
      <c r="L2155">
        <f>K2155-VLOOKUP($N2155,매칭테이블!$G:$J,3,0)*K2155</f>
        <v/>
      </c>
      <c r="M2155">
        <f>VLOOKUP($N2155,매칭테이블!$G:$J,4,0)*H2155</f>
        <v/>
      </c>
      <c r="N2155">
        <f>F2155&amp;E2155&amp;G2155&amp;I2155</f>
        <v/>
      </c>
    </row>
    <row r="2156" hidden="1" customFormat="1" s="133">
      <c r="B2156" s="150" t="n">
        <v>44111</v>
      </c>
      <c r="C2156" s="133">
        <f>TEXT(B2156,"aaa")</f>
        <v/>
      </c>
      <c r="D2156" s="133" t="inlineStr">
        <is>
          <t>페이스북/인스타그램</t>
        </is>
      </c>
      <c r="E2156" s="133">
        <f>VLOOKUP(G2156,매칭테이블!D:E,2,0)</f>
        <v/>
      </c>
      <c r="G2156" s="130">
        <f>VLOOKUP(A2156,'카페24 매칭'!B:C,2,0)</f>
        <v/>
      </c>
      <c r="J2156" s="151" t="n">
        <v>267187</v>
      </c>
      <c r="K2156">
        <f>VLOOKUP($N2156,매칭테이블!$G:$J,2,0)*H2156</f>
        <v/>
      </c>
      <c r="L2156">
        <f>K2156-VLOOKUP($N2156,매칭테이블!$G:$J,3,0)*K2156</f>
        <v/>
      </c>
      <c r="M2156">
        <f>VLOOKUP($N2156,매칭테이블!$G:$J,4,0)*H2156</f>
        <v/>
      </c>
      <c r="N2156">
        <f>F2156&amp;E2156&amp;G2156&amp;I2156</f>
        <v/>
      </c>
    </row>
    <row r="2157" hidden="1" customFormat="1" s="133">
      <c r="B2157" s="150" t="n">
        <v>44112</v>
      </c>
      <c r="C2157" s="133">
        <f>TEXT(B2157,"aaa")</f>
        <v/>
      </c>
      <c r="D2157" s="133" t="inlineStr">
        <is>
          <t>페이스북/인스타그램</t>
        </is>
      </c>
      <c r="E2157" s="133">
        <f>VLOOKUP(G2157,매칭테이블!D:E,2,0)</f>
        <v/>
      </c>
      <c r="G2157" s="130">
        <f>VLOOKUP(A2157,'카페24 매칭'!B:C,2,0)</f>
        <v/>
      </c>
      <c r="J2157" s="151" t="n">
        <v>264361</v>
      </c>
      <c r="K2157">
        <f>VLOOKUP($N2157,매칭테이블!$G:$J,2,0)*H2157</f>
        <v/>
      </c>
      <c r="L2157">
        <f>K2157-VLOOKUP($N2157,매칭테이블!$G:$J,3,0)*K2157</f>
        <v/>
      </c>
      <c r="M2157">
        <f>VLOOKUP($N2157,매칭테이블!$G:$J,4,0)*H2157</f>
        <v/>
      </c>
      <c r="N2157">
        <f>F2157&amp;E2157&amp;G2157&amp;I2157</f>
        <v/>
      </c>
    </row>
    <row r="2158" hidden="1" customFormat="1" s="133">
      <c r="B2158" s="150" t="n">
        <v>44113</v>
      </c>
      <c r="C2158" s="133">
        <f>TEXT(B2158,"aaa")</f>
        <v/>
      </c>
      <c r="D2158" s="133" t="inlineStr">
        <is>
          <t>페이스북/인스타그램</t>
        </is>
      </c>
      <c r="E2158" s="133">
        <f>VLOOKUP(G2158,매칭테이블!D:E,2,0)</f>
        <v/>
      </c>
      <c r="G2158" s="130">
        <f>VLOOKUP(A2158,'카페24 매칭'!B:C,2,0)</f>
        <v/>
      </c>
      <c r="J2158" s="151" t="n">
        <v>228009</v>
      </c>
      <c r="K2158">
        <f>VLOOKUP($N2158,매칭테이블!$G:$J,2,0)*H2158</f>
        <v/>
      </c>
      <c r="L2158">
        <f>K2158-VLOOKUP($N2158,매칭테이블!$G:$J,3,0)*K2158</f>
        <v/>
      </c>
      <c r="M2158">
        <f>VLOOKUP($N2158,매칭테이블!$G:$J,4,0)*H2158</f>
        <v/>
      </c>
      <c r="N2158">
        <f>F2158&amp;E2158&amp;G2158&amp;I2158</f>
        <v/>
      </c>
    </row>
    <row r="2159" hidden="1" customFormat="1" s="133">
      <c r="B2159" s="150" t="n">
        <v>44114</v>
      </c>
      <c r="C2159" s="133">
        <f>TEXT(B2159,"aaa")</f>
        <v/>
      </c>
      <c r="D2159" s="133" t="inlineStr">
        <is>
          <t>페이스북/인스타그램</t>
        </is>
      </c>
      <c r="E2159" s="133">
        <f>VLOOKUP(G2159,매칭테이블!D:E,2,0)</f>
        <v/>
      </c>
      <c r="G2159" s="130">
        <f>VLOOKUP(A2159,'카페24 매칭'!B:C,2,0)</f>
        <v/>
      </c>
      <c r="J2159" s="151" t="n">
        <v>114163</v>
      </c>
      <c r="K2159">
        <f>VLOOKUP($N2159,매칭테이블!$G:$J,2,0)*H2159</f>
        <v/>
      </c>
      <c r="L2159">
        <f>K2159-VLOOKUP($N2159,매칭테이블!$G:$J,3,0)*K2159</f>
        <v/>
      </c>
      <c r="M2159">
        <f>VLOOKUP($N2159,매칭테이블!$G:$J,4,0)*H2159</f>
        <v/>
      </c>
      <c r="N2159">
        <f>F2159&amp;E2159&amp;G2159&amp;I2159</f>
        <v/>
      </c>
    </row>
    <row r="2160" hidden="1" customFormat="1" s="133">
      <c r="B2160" s="150" t="n">
        <v>44115</v>
      </c>
      <c r="C2160" s="133">
        <f>TEXT(B2160,"aaa")</f>
        <v/>
      </c>
      <c r="D2160" s="133" t="inlineStr">
        <is>
          <t>페이스북/인스타그램</t>
        </is>
      </c>
      <c r="E2160" s="133">
        <f>VLOOKUP(G2160,매칭테이블!D:E,2,0)</f>
        <v/>
      </c>
      <c r="G2160" s="130">
        <f>VLOOKUP(A2160,'카페24 매칭'!B:C,2,0)</f>
        <v/>
      </c>
      <c r="J2160" s="151" t="n">
        <v>166660</v>
      </c>
      <c r="K2160">
        <f>VLOOKUP($N2160,매칭테이블!$G:$J,2,0)*H2160</f>
        <v/>
      </c>
      <c r="L2160">
        <f>K2160-VLOOKUP($N2160,매칭테이블!$G:$J,3,0)*K2160</f>
        <v/>
      </c>
      <c r="M2160">
        <f>VLOOKUP($N2160,매칭테이블!$G:$J,4,0)*H2160</f>
        <v/>
      </c>
      <c r="N2160">
        <f>F2160&amp;E2160&amp;G2160&amp;I2160</f>
        <v/>
      </c>
    </row>
    <row r="2161" hidden="1" customFormat="1" s="133">
      <c r="B2161" s="150" t="n">
        <v>44116</v>
      </c>
      <c r="C2161" s="133">
        <f>TEXT(B2161,"aaa")</f>
        <v/>
      </c>
      <c r="D2161" s="133" t="inlineStr">
        <is>
          <t>페이스북/인스타그램</t>
        </is>
      </c>
      <c r="E2161" s="133">
        <f>VLOOKUP(G2161,매칭테이블!D:E,2,0)</f>
        <v/>
      </c>
      <c r="G2161" s="130">
        <f>VLOOKUP(A2161,'카페24 매칭'!B:C,2,0)</f>
        <v/>
      </c>
      <c r="J2161" s="151" t="n">
        <v>117470</v>
      </c>
      <c r="K2161">
        <f>VLOOKUP($N2161,매칭테이블!$G:$J,2,0)*H2161</f>
        <v/>
      </c>
      <c r="L2161">
        <f>K2161-VLOOKUP($N2161,매칭테이블!$G:$J,3,0)*K2161</f>
        <v/>
      </c>
      <c r="M2161">
        <f>VLOOKUP($N2161,매칭테이블!$G:$J,4,0)*H2161</f>
        <v/>
      </c>
      <c r="N2161">
        <f>F2161&amp;E2161&amp;G2161&amp;I2161</f>
        <v/>
      </c>
    </row>
    <row r="2162" hidden="1" customFormat="1" s="133">
      <c r="B2162" s="150" t="n">
        <v>44117</v>
      </c>
      <c r="C2162" s="133">
        <f>TEXT(B2162,"aaa")</f>
        <v/>
      </c>
      <c r="D2162" s="133" t="inlineStr">
        <is>
          <t>페이스북/인스타그램</t>
        </is>
      </c>
      <c r="E2162" s="133">
        <f>VLOOKUP(G2162,매칭테이블!D:E,2,0)</f>
        <v/>
      </c>
      <c r="G2162" s="130">
        <f>VLOOKUP(A2162,'카페24 매칭'!B:C,2,0)</f>
        <v/>
      </c>
      <c r="J2162" s="151" t="n">
        <v>119686</v>
      </c>
      <c r="K2162">
        <f>VLOOKUP($N2162,매칭테이블!$G:$J,2,0)*H2162</f>
        <v/>
      </c>
      <c r="L2162">
        <f>K2162-VLOOKUP($N2162,매칭테이블!$G:$J,3,0)*K2162</f>
        <v/>
      </c>
      <c r="M2162">
        <f>VLOOKUP($N2162,매칭테이블!$G:$J,4,0)*H2162</f>
        <v/>
      </c>
      <c r="N2162">
        <f>F2162&amp;E2162&amp;G2162&amp;I2162</f>
        <v/>
      </c>
    </row>
    <row r="2163" hidden="1" customFormat="1" s="133">
      <c r="B2163" s="150" t="n">
        <v>44118</v>
      </c>
      <c r="C2163" s="133">
        <f>TEXT(B2163,"aaa")</f>
        <v/>
      </c>
      <c r="D2163" s="133" t="inlineStr">
        <is>
          <t>페이스북/인스타그램</t>
        </is>
      </c>
      <c r="E2163" s="133">
        <f>VLOOKUP(G2163,매칭테이블!D:E,2,0)</f>
        <v/>
      </c>
      <c r="G2163" s="130">
        <f>VLOOKUP(A2163,'카페24 매칭'!B:C,2,0)</f>
        <v/>
      </c>
      <c r="J2163" s="151" t="n">
        <v>146644</v>
      </c>
      <c r="K2163">
        <f>VLOOKUP($N2163,매칭테이블!$G:$J,2,0)*H2163</f>
        <v/>
      </c>
      <c r="L2163">
        <f>K2163-VLOOKUP($N2163,매칭테이블!$G:$J,3,0)*K2163</f>
        <v/>
      </c>
      <c r="M2163">
        <f>VLOOKUP($N2163,매칭테이블!$G:$J,4,0)*H2163</f>
        <v/>
      </c>
      <c r="N2163">
        <f>F2163&amp;E2163&amp;G2163&amp;I2163</f>
        <v/>
      </c>
    </row>
    <row r="2164" hidden="1" customFormat="1" s="133">
      <c r="B2164" s="150" t="n">
        <v>44119</v>
      </c>
      <c r="C2164" s="133">
        <f>TEXT(B2164,"aaa")</f>
        <v/>
      </c>
      <c r="D2164" s="133" t="inlineStr">
        <is>
          <t>페이스북/인스타그램</t>
        </is>
      </c>
      <c r="E2164" s="133">
        <f>VLOOKUP(G2164,매칭테이블!D:E,2,0)</f>
        <v/>
      </c>
      <c r="G2164" s="130">
        <f>VLOOKUP(A2164,'카페24 매칭'!B:C,2,0)</f>
        <v/>
      </c>
      <c r="J2164" s="151" t="n">
        <v>158624</v>
      </c>
      <c r="K2164">
        <f>VLOOKUP($N2164,매칭테이블!$G:$J,2,0)*H2164</f>
        <v/>
      </c>
      <c r="L2164">
        <f>K2164-VLOOKUP($N2164,매칭테이블!$G:$J,3,0)*K2164</f>
        <v/>
      </c>
      <c r="M2164">
        <f>VLOOKUP($N2164,매칭테이블!$G:$J,4,0)*H2164</f>
        <v/>
      </c>
      <c r="N2164">
        <f>F2164&amp;E2164&amp;G2164&amp;I2164</f>
        <v/>
      </c>
    </row>
    <row r="2165" hidden="1" customFormat="1" s="133">
      <c r="B2165" s="150" t="n">
        <v>44120</v>
      </c>
      <c r="C2165" s="133">
        <f>TEXT(B2165,"aaa")</f>
        <v/>
      </c>
      <c r="D2165" s="133" t="inlineStr">
        <is>
          <t>페이스북/인스타그램</t>
        </is>
      </c>
      <c r="E2165" s="133">
        <f>VLOOKUP(G2165,매칭테이블!D:E,2,0)</f>
        <v/>
      </c>
      <c r="G2165" s="130">
        <f>VLOOKUP(A2165,'카페24 매칭'!B:C,2,0)</f>
        <v/>
      </c>
      <c r="J2165" s="151" t="n">
        <v>116627</v>
      </c>
      <c r="K2165">
        <f>VLOOKUP($N2165,매칭테이블!$G:$J,2,0)*H2165</f>
        <v/>
      </c>
      <c r="L2165">
        <f>K2165-VLOOKUP($N2165,매칭테이블!$G:$J,3,0)*K2165</f>
        <v/>
      </c>
      <c r="M2165">
        <f>VLOOKUP($N2165,매칭테이블!$G:$J,4,0)*H2165</f>
        <v/>
      </c>
      <c r="N2165">
        <f>F2165&amp;E2165&amp;G2165&amp;I2165</f>
        <v/>
      </c>
    </row>
    <row r="2166" hidden="1" customFormat="1" s="133">
      <c r="B2166" s="150" t="n">
        <v>44121</v>
      </c>
      <c r="C2166" s="133">
        <f>TEXT(B2166,"aaa")</f>
        <v/>
      </c>
      <c r="D2166" s="133" t="inlineStr">
        <is>
          <t>페이스북/인스타그램</t>
        </is>
      </c>
      <c r="E2166" s="133">
        <f>VLOOKUP(G2166,매칭테이블!D:E,2,0)</f>
        <v/>
      </c>
      <c r="G2166" s="130">
        <f>VLOOKUP(A2166,'카페24 매칭'!B:C,2,0)</f>
        <v/>
      </c>
      <c r="J2166" s="151" t="n">
        <v>106812</v>
      </c>
      <c r="K2166">
        <f>VLOOKUP($N2166,매칭테이블!$G:$J,2,0)*H2166</f>
        <v/>
      </c>
      <c r="L2166">
        <f>K2166-VLOOKUP($N2166,매칭테이블!$G:$J,3,0)*K2166</f>
        <v/>
      </c>
      <c r="M2166">
        <f>VLOOKUP($N2166,매칭테이블!$G:$J,4,0)*H2166</f>
        <v/>
      </c>
      <c r="N2166">
        <f>F2166&amp;E2166&amp;G2166&amp;I2166</f>
        <v/>
      </c>
    </row>
    <row r="2167" hidden="1" customFormat="1" s="133">
      <c r="B2167" s="150" t="n">
        <v>44122</v>
      </c>
      <c r="C2167" s="133">
        <f>TEXT(B2167,"aaa")</f>
        <v/>
      </c>
      <c r="D2167" s="133" t="inlineStr">
        <is>
          <t>페이스북/인스타그램</t>
        </is>
      </c>
      <c r="E2167" s="133">
        <f>VLOOKUP(G2167,매칭테이블!D:E,2,0)</f>
        <v/>
      </c>
      <c r="G2167" s="130">
        <f>VLOOKUP(A2167,'카페24 매칭'!B:C,2,0)</f>
        <v/>
      </c>
      <c r="J2167" s="151" t="n">
        <v>81251</v>
      </c>
      <c r="K2167">
        <f>VLOOKUP($N2167,매칭테이블!$G:$J,2,0)*H2167</f>
        <v/>
      </c>
      <c r="L2167">
        <f>K2167-VLOOKUP($N2167,매칭테이블!$G:$J,3,0)*K2167</f>
        <v/>
      </c>
      <c r="M2167">
        <f>VLOOKUP($N2167,매칭테이블!$G:$J,4,0)*H2167</f>
        <v/>
      </c>
      <c r="N2167">
        <f>F2167&amp;E2167&amp;G2167&amp;I2167</f>
        <v/>
      </c>
    </row>
    <row r="2168" hidden="1" customFormat="1" s="133">
      <c r="B2168" s="150" t="n">
        <v>44123</v>
      </c>
      <c r="C2168" s="133">
        <f>TEXT(B2168,"aaa")</f>
        <v/>
      </c>
      <c r="D2168" s="133" t="inlineStr">
        <is>
          <t>페이스북/인스타그램</t>
        </is>
      </c>
      <c r="E2168" s="133">
        <f>VLOOKUP(G2168,매칭테이블!D:E,2,0)</f>
        <v/>
      </c>
      <c r="G2168" s="130">
        <f>VLOOKUP(A2168,'카페24 매칭'!B:C,2,0)</f>
        <v/>
      </c>
      <c r="J2168" s="151" t="n">
        <v>104094</v>
      </c>
      <c r="K2168">
        <f>VLOOKUP($N2168,매칭테이블!$G:$J,2,0)*H2168</f>
        <v/>
      </c>
      <c r="L2168">
        <f>K2168-VLOOKUP($N2168,매칭테이블!$G:$J,3,0)*K2168</f>
        <v/>
      </c>
      <c r="M2168">
        <f>VLOOKUP($N2168,매칭테이블!$G:$J,4,0)*H2168</f>
        <v/>
      </c>
      <c r="N2168">
        <f>F2168&amp;E2168&amp;G2168&amp;I2168</f>
        <v/>
      </c>
    </row>
    <row r="2169" hidden="1" customFormat="1" s="133">
      <c r="B2169" s="150" t="n">
        <v>44109</v>
      </c>
      <c r="C2169" s="133">
        <f>TEXT(B2169,"aaa")</f>
        <v/>
      </c>
      <c r="D2169" s="133" t="inlineStr">
        <is>
          <t>페이스북/인스타그램</t>
        </is>
      </c>
      <c r="E2169" s="133">
        <f>VLOOKUP(G2169,매칭테이블!D:E,2,0)</f>
        <v/>
      </c>
      <c r="G2169" s="130">
        <f>VLOOKUP(A2169,'카페24 매칭'!B:C,2,0)</f>
        <v/>
      </c>
      <c r="J2169" s="151" t="n">
        <v>11288</v>
      </c>
      <c r="K2169">
        <f>VLOOKUP($N2169,매칭테이블!$G:$J,2,0)*H2169</f>
        <v/>
      </c>
      <c r="L2169">
        <f>K2169-VLOOKUP($N2169,매칭테이블!$G:$J,3,0)*K2169</f>
        <v/>
      </c>
      <c r="M2169">
        <f>VLOOKUP($N2169,매칭테이블!$G:$J,4,0)*H2169</f>
        <v/>
      </c>
      <c r="N2169">
        <f>F2169&amp;E2169&amp;G2169&amp;I2169</f>
        <v/>
      </c>
    </row>
    <row r="2170" hidden="1" customFormat="1" s="133">
      <c r="B2170" s="150" t="n">
        <v>44110</v>
      </c>
      <c r="C2170" s="133">
        <f>TEXT(B2170,"aaa")</f>
        <v/>
      </c>
      <c r="D2170" s="133" t="inlineStr">
        <is>
          <t>페이스북/인스타그램</t>
        </is>
      </c>
      <c r="E2170" s="133">
        <f>VLOOKUP(G2170,매칭테이블!D:E,2,0)</f>
        <v/>
      </c>
      <c r="G2170" s="130">
        <f>VLOOKUP(A2170,'카페24 매칭'!B:C,2,0)</f>
        <v/>
      </c>
      <c r="J2170" s="151" t="n">
        <v>94622</v>
      </c>
      <c r="K2170">
        <f>VLOOKUP($N2170,매칭테이블!$G:$J,2,0)*H2170</f>
        <v/>
      </c>
      <c r="L2170">
        <f>K2170-VLOOKUP($N2170,매칭테이블!$G:$J,3,0)*K2170</f>
        <v/>
      </c>
      <c r="M2170">
        <f>VLOOKUP($N2170,매칭테이블!$G:$J,4,0)*H2170</f>
        <v/>
      </c>
      <c r="N2170">
        <f>F2170&amp;E2170&amp;G2170&amp;I2170</f>
        <v/>
      </c>
    </row>
    <row r="2171" hidden="1" customFormat="1" s="133">
      <c r="B2171" s="150" t="n">
        <v>44111</v>
      </c>
      <c r="C2171" s="133">
        <f>TEXT(B2171,"aaa")</f>
        <v/>
      </c>
      <c r="D2171" s="133" t="inlineStr">
        <is>
          <t>페이스북/인스타그램</t>
        </is>
      </c>
      <c r="E2171" s="133">
        <f>VLOOKUP(G2171,매칭테이블!D:E,2,0)</f>
        <v/>
      </c>
      <c r="G2171" s="130">
        <f>VLOOKUP(A2171,'카페24 매칭'!B:C,2,0)</f>
        <v/>
      </c>
      <c r="J2171" s="151" t="n">
        <v>170932</v>
      </c>
      <c r="K2171">
        <f>VLOOKUP($N2171,매칭테이블!$G:$J,2,0)*H2171</f>
        <v/>
      </c>
      <c r="L2171">
        <f>K2171-VLOOKUP($N2171,매칭테이블!$G:$J,3,0)*K2171</f>
        <v/>
      </c>
      <c r="M2171">
        <f>VLOOKUP($N2171,매칭테이블!$G:$J,4,0)*H2171</f>
        <v/>
      </c>
      <c r="N2171">
        <f>F2171&amp;E2171&amp;G2171&amp;I2171</f>
        <v/>
      </c>
    </row>
    <row r="2172" hidden="1" customFormat="1" s="133">
      <c r="B2172" s="150" t="n">
        <v>44112</v>
      </c>
      <c r="C2172" s="133">
        <f>TEXT(B2172,"aaa")</f>
        <v/>
      </c>
      <c r="D2172" s="133" t="inlineStr">
        <is>
          <t>페이스북/인스타그램</t>
        </is>
      </c>
      <c r="E2172" s="133">
        <f>VLOOKUP(G2172,매칭테이블!D:E,2,0)</f>
        <v/>
      </c>
      <c r="G2172" s="130">
        <f>VLOOKUP(A2172,'카페24 매칭'!B:C,2,0)</f>
        <v/>
      </c>
      <c r="J2172" s="151" t="n">
        <v>100272</v>
      </c>
      <c r="K2172">
        <f>VLOOKUP($N2172,매칭테이블!$G:$J,2,0)*H2172</f>
        <v/>
      </c>
      <c r="L2172">
        <f>K2172-VLOOKUP($N2172,매칭테이블!$G:$J,3,0)*K2172</f>
        <v/>
      </c>
      <c r="M2172">
        <f>VLOOKUP($N2172,매칭테이블!$G:$J,4,0)*H2172</f>
        <v/>
      </c>
      <c r="N2172">
        <f>F2172&amp;E2172&amp;G2172&amp;I2172</f>
        <v/>
      </c>
    </row>
    <row r="2173" hidden="1" customFormat="1" s="133">
      <c r="B2173" s="150" t="n">
        <v>44113</v>
      </c>
      <c r="C2173" s="133">
        <f>TEXT(B2173,"aaa")</f>
        <v/>
      </c>
      <c r="D2173" s="133" t="inlineStr">
        <is>
          <t>페이스북/인스타그램</t>
        </is>
      </c>
      <c r="E2173" s="133">
        <f>VLOOKUP(G2173,매칭테이블!D:E,2,0)</f>
        <v/>
      </c>
      <c r="G2173" s="130">
        <f>VLOOKUP(A2173,'카페24 매칭'!B:C,2,0)</f>
        <v/>
      </c>
      <c r="J2173" s="151" t="n">
        <v>93488</v>
      </c>
      <c r="K2173">
        <f>VLOOKUP($N2173,매칭테이블!$G:$J,2,0)*H2173</f>
        <v/>
      </c>
      <c r="L2173">
        <f>K2173-VLOOKUP($N2173,매칭테이블!$G:$J,3,0)*K2173</f>
        <v/>
      </c>
      <c r="M2173">
        <f>VLOOKUP($N2173,매칭테이블!$G:$J,4,0)*H2173</f>
        <v/>
      </c>
      <c r="N2173">
        <f>F2173&amp;E2173&amp;G2173&amp;I2173</f>
        <v/>
      </c>
    </row>
    <row r="2174" hidden="1" customFormat="1" s="133">
      <c r="B2174" s="150" t="n">
        <v>44114</v>
      </c>
      <c r="C2174" s="133">
        <f>TEXT(B2174,"aaa")</f>
        <v/>
      </c>
      <c r="D2174" s="133" t="inlineStr">
        <is>
          <t>페이스북/인스타그램</t>
        </is>
      </c>
      <c r="E2174" s="133">
        <f>VLOOKUP(G2174,매칭테이블!D:E,2,0)</f>
        <v/>
      </c>
      <c r="G2174" s="130">
        <f>VLOOKUP(A2174,'카페24 매칭'!B:C,2,0)</f>
        <v/>
      </c>
      <c r="J2174" s="151" t="n">
        <v>54017</v>
      </c>
      <c r="K2174">
        <f>VLOOKUP($N2174,매칭테이블!$G:$J,2,0)*H2174</f>
        <v/>
      </c>
      <c r="L2174">
        <f>K2174-VLOOKUP($N2174,매칭테이블!$G:$J,3,0)*K2174</f>
        <v/>
      </c>
      <c r="M2174">
        <f>VLOOKUP($N2174,매칭테이블!$G:$J,4,0)*H2174</f>
        <v/>
      </c>
      <c r="N2174">
        <f>F2174&amp;E2174&amp;G2174&amp;I2174</f>
        <v/>
      </c>
    </row>
    <row r="2175" hidden="1" customFormat="1" s="133">
      <c r="B2175" s="150" t="n">
        <v>44115</v>
      </c>
      <c r="C2175" s="133">
        <f>TEXT(B2175,"aaa")</f>
        <v/>
      </c>
      <c r="D2175" s="133" t="inlineStr">
        <is>
          <t>페이스북/인스타그램</t>
        </is>
      </c>
      <c r="E2175" s="133">
        <f>VLOOKUP(G2175,매칭테이블!D:E,2,0)</f>
        <v/>
      </c>
      <c r="G2175" s="130">
        <f>VLOOKUP(A2175,'카페24 매칭'!B:C,2,0)</f>
        <v/>
      </c>
      <c r="J2175" s="151" t="n">
        <v>50176</v>
      </c>
      <c r="K2175">
        <f>VLOOKUP($N2175,매칭테이블!$G:$J,2,0)*H2175</f>
        <v/>
      </c>
      <c r="L2175">
        <f>K2175-VLOOKUP($N2175,매칭테이블!$G:$J,3,0)*K2175</f>
        <v/>
      </c>
      <c r="M2175">
        <f>VLOOKUP($N2175,매칭테이블!$G:$J,4,0)*H2175</f>
        <v/>
      </c>
      <c r="N2175">
        <f>F2175&amp;E2175&amp;G2175&amp;I2175</f>
        <v/>
      </c>
    </row>
    <row r="2176" hidden="1" customFormat="1" s="133">
      <c r="B2176" s="150" t="n">
        <v>44116</v>
      </c>
      <c r="C2176" s="133">
        <f>TEXT(B2176,"aaa")</f>
        <v/>
      </c>
      <c r="D2176" s="133" t="inlineStr">
        <is>
          <t>페이스북/인스타그램</t>
        </is>
      </c>
      <c r="E2176" s="133">
        <f>VLOOKUP(G2176,매칭테이블!D:E,2,0)</f>
        <v/>
      </c>
      <c r="G2176" s="130">
        <f>VLOOKUP(A2176,'카페24 매칭'!B:C,2,0)</f>
        <v/>
      </c>
      <c r="J2176" s="151" t="n">
        <v>54792</v>
      </c>
      <c r="K2176">
        <f>VLOOKUP($N2176,매칭테이블!$G:$J,2,0)*H2176</f>
        <v/>
      </c>
      <c r="L2176">
        <f>K2176-VLOOKUP($N2176,매칭테이블!$G:$J,3,0)*K2176</f>
        <v/>
      </c>
      <c r="M2176">
        <f>VLOOKUP($N2176,매칭테이블!$G:$J,4,0)*H2176</f>
        <v/>
      </c>
      <c r="N2176">
        <f>F2176&amp;E2176&amp;G2176&amp;I2176</f>
        <v/>
      </c>
    </row>
    <row r="2177" hidden="1" customFormat="1" s="133">
      <c r="B2177" s="150" t="n">
        <v>44117</v>
      </c>
      <c r="C2177" s="133">
        <f>TEXT(B2177,"aaa")</f>
        <v/>
      </c>
      <c r="D2177" s="133" t="inlineStr">
        <is>
          <t>페이스북/인스타그램</t>
        </is>
      </c>
      <c r="E2177" s="133">
        <f>VLOOKUP(G2177,매칭테이블!D:E,2,0)</f>
        <v/>
      </c>
      <c r="G2177" s="130">
        <f>VLOOKUP(A2177,'카페24 매칭'!B:C,2,0)</f>
        <v/>
      </c>
      <c r="J2177" s="151" t="n">
        <v>147188</v>
      </c>
      <c r="K2177">
        <f>VLOOKUP($N2177,매칭테이블!$G:$J,2,0)*H2177</f>
        <v/>
      </c>
      <c r="L2177">
        <f>K2177-VLOOKUP($N2177,매칭테이블!$G:$J,3,0)*K2177</f>
        <v/>
      </c>
      <c r="M2177">
        <f>VLOOKUP($N2177,매칭테이블!$G:$J,4,0)*H2177</f>
        <v/>
      </c>
      <c r="N2177">
        <f>F2177&amp;E2177&amp;G2177&amp;I2177</f>
        <v/>
      </c>
    </row>
    <row r="2178" hidden="1" customFormat="1" s="133">
      <c r="B2178" s="150" t="n">
        <v>44118</v>
      </c>
      <c r="C2178" s="133">
        <f>TEXT(B2178,"aaa")</f>
        <v/>
      </c>
      <c r="D2178" s="133" t="inlineStr">
        <is>
          <t>페이스북/인스타그램</t>
        </is>
      </c>
      <c r="E2178" s="133">
        <f>VLOOKUP(G2178,매칭테이블!D:E,2,0)</f>
        <v/>
      </c>
      <c r="G2178" s="130">
        <f>VLOOKUP(A2178,'카페24 매칭'!B:C,2,0)</f>
        <v/>
      </c>
      <c r="J2178" s="151" t="n">
        <v>511957</v>
      </c>
      <c r="K2178">
        <f>VLOOKUP($N2178,매칭테이블!$G:$J,2,0)*H2178</f>
        <v/>
      </c>
      <c r="L2178">
        <f>K2178-VLOOKUP($N2178,매칭테이블!$G:$J,3,0)*K2178</f>
        <v/>
      </c>
      <c r="M2178">
        <f>VLOOKUP($N2178,매칭테이블!$G:$J,4,0)*H2178</f>
        <v/>
      </c>
      <c r="N2178">
        <f>F2178&amp;E2178&amp;G2178&amp;I2178</f>
        <v/>
      </c>
    </row>
    <row r="2179" hidden="1" customFormat="1" s="133">
      <c r="B2179" s="150" t="n">
        <v>44119</v>
      </c>
      <c r="C2179" s="133">
        <f>TEXT(B2179,"aaa")</f>
        <v/>
      </c>
      <c r="D2179" s="133" t="inlineStr">
        <is>
          <t>페이스북/인스타그램</t>
        </is>
      </c>
      <c r="E2179" s="133">
        <f>VLOOKUP(G2179,매칭테이블!D:E,2,0)</f>
        <v/>
      </c>
      <c r="G2179" s="130">
        <f>VLOOKUP(A2179,'카페24 매칭'!B:C,2,0)</f>
        <v/>
      </c>
      <c r="J2179" s="151" t="n">
        <v>262634</v>
      </c>
      <c r="K2179">
        <f>VLOOKUP($N2179,매칭테이블!$G:$J,2,0)*H2179</f>
        <v/>
      </c>
      <c r="L2179">
        <f>K2179-VLOOKUP($N2179,매칭테이블!$G:$J,3,0)*K2179</f>
        <v/>
      </c>
      <c r="M2179">
        <f>VLOOKUP($N2179,매칭테이블!$G:$J,4,0)*H2179</f>
        <v/>
      </c>
      <c r="N2179">
        <f>F2179&amp;E2179&amp;G2179&amp;I2179</f>
        <v/>
      </c>
    </row>
    <row r="2180" hidden="1" customFormat="1" s="133">
      <c r="B2180" s="150" t="n">
        <v>44120</v>
      </c>
      <c r="C2180" s="133">
        <f>TEXT(B2180,"aaa")</f>
        <v/>
      </c>
      <c r="D2180" s="133" t="inlineStr">
        <is>
          <t>페이스북/인스타그램</t>
        </is>
      </c>
      <c r="E2180" s="133">
        <f>VLOOKUP(G2180,매칭테이블!D:E,2,0)</f>
        <v/>
      </c>
      <c r="G2180" s="130">
        <f>VLOOKUP(A2180,'카페24 매칭'!B:C,2,0)</f>
        <v/>
      </c>
      <c r="J2180" s="151" t="n">
        <v>284781</v>
      </c>
      <c r="K2180">
        <f>VLOOKUP($N2180,매칭테이블!$G:$J,2,0)*H2180</f>
        <v/>
      </c>
      <c r="L2180">
        <f>K2180-VLOOKUP($N2180,매칭테이블!$G:$J,3,0)*K2180</f>
        <v/>
      </c>
      <c r="M2180">
        <f>VLOOKUP($N2180,매칭테이블!$G:$J,4,0)*H2180</f>
        <v/>
      </c>
      <c r="N2180">
        <f>F2180&amp;E2180&amp;G2180&amp;I2180</f>
        <v/>
      </c>
    </row>
    <row r="2181" hidden="1" customFormat="1" s="133">
      <c r="B2181" s="150" t="n">
        <v>44121</v>
      </c>
      <c r="C2181" s="133">
        <f>TEXT(B2181,"aaa")</f>
        <v/>
      </c>
      <c r="D2181" s="133" t="inlineStr">
        <is>
          <t>페이스북/인스타그램</t>
        </is>
      </c>
      <c r="E2181" s="133">
        <f>VLOOKUP(G2181,매칭테이블!D:E,2,0)</f>
        <v/>
      </c>
      <c r="G2181" s="130">
        <f>VLOOKUP(A2181,'카페24 매칭'!B:C,2,0)</f>
        <v/>
      </c>
      <c r="J2181" s="151" t="n">
        <v>453685</v>
      </c>
      <c r="K2181">
        <f>VLOOKUP($N2181,매칭테이블!$G:$J,2,0)*H2181</f>
        <v/>
      </c>
      <c r="L2181">
        <f>K2181-VLOOKUP($N2181,매칭테이블!$G:$J,3,0)*K2181</f>
        <v/>
      </c>
      <c r="M2181">
        <f>VLOOKUP($N2181,매칭테이블!$G:$J,4,0)*H2181</f>
        <v/>
      </c>
      <c r="N2181">
        <f>F2181&amp;E2181&amp;G2181&amp;I2181</f>
        <v/>
      </c>
    </row>
    <row r="2182" hidden="1" customFormat="1" s="133">
      <c r="B2182" s="150" t="n">
        <v>44122</v>
      </c>
      <c r="C2182" s="133">
        <f>TEXT(B2182,"aaa")</f>
        <v/>
      </c>
      <c r="D2182" s="133" t="inlineStr">
        <is>
          <t>페이스북/인스타그램</t>
        </is>
      </c>
      <c r="E2182" s="133">
        <f>VLOOKUP(G2182,매칭테이블!D:E,2,0)</f>
        <v/>
      </c>
      <c r="G2182" s="130">
        <f>VLOOKUP(A2182,'카페24 매칭'!B:C,2,0)</f>
        <v/>
      </c>
      <c r="J2182" s="151" t="n">
        <v>448994</v>
      </c>
      <c r="K2182">
        <f>VLOOKUP($N2182,매칭테이블!$G:$J,2,0)*H2182</f>
        <v/>
      </c>
      <c r="L2182">
        <f>K2182-VLOOKUP($N2182,매칭테이블!$G:$J,3,0)*K2182</f>
        <v/>
      </c>
      <c r="M2182">
        <f>VLOOKUP($N2182,매칭테이블!$G:$J,4,0)*H2182</f>
        <v/>
      </c>
      <c r="N2182">
        <f>F2182&amp;E2182&amp;G2182&amp;I2182</f>
        <v/>
      </c>
    </row>
    <row r="2183" hidden="1" customFormat="1" s="133">
      <c r="B2183" s="150" t="n">
        <v>44123</v>
      </c>
      <c r="C2183" s="133">
        <f>TEXT(B2183,"aaa")</f>
        <v/>
      </c>
      <c r="D2183" s="133" t="inlineStr">
        <is>
          <t>페이스북/인스타그램</t>
        </is>
      </c>
      <c r="E2183" s="133">
        <f>VLOOKUP(G2183,매칭테이블!D:E,2,0)</f>
        <v/>
      </c>
      <c r="G2183" s="130">
        <f>VLOOKUP(A2183,'카페24 매칭'!B:C,2,0)</f>
        <v/>
      </c>
      <c r="J2183" s="151" t="n">
        <v>1196397</v>
      </c>
      <c r="K2183">
        <f>VLOOKUP($N2183,매칭테이블!$G:$J,2,0)*H2183</f>
        <v/>
      </c>
      <c r="L2183">
        <f>K2183-VLOOKUP($N2183,매칭테이블!$G:$J,3,0)*K2183</f>
        <v/>
      </c>
      <c r="M2183">
        <f>VLOOKUP($N2183,매칭테이블!$G:$J,4,0)*H2183</f>
        <v/>
      </c>
      <c r="N2183">
        <f>F2183&amp;E2183&amp;G2183&amp;I2183</f>
        <v/>
      </c>
    </row>
    <row r="2184" hidden="1" customFormat="1" s="133">
      <c r="B2184" s="150" t="n">
        <v>44109</v>
      </c>
      <c r="C2184" s="133">
        <f>TEXT(B2184,"aaa")</f>
        <v/>
      </c>
      <c r="D2184" s="133" t="inlineStr">
        <is>
          <t>네이버 GFA</t>
        </is>
      </c>
      <c r="E2184" s="133">
        <f>VLOOKUP(G2184,매칭테이블!D:E,2,0)</f>
        <v/>
      </c>
      <c r="F2184" s="153" t="n"/>
      <c r="G2184" s="130">
        <f>VLOOKUP(A2184,'카페24 매칭'!B:C,2,0)</f>
        <v/>
      </c>
      <c r="J2184" s="151" t="n">
        <v>113605.7851239673</v>
      </c>
      <c r="K2184" s="152">
        <f>VLOOKUP($N2184,매칭테이블!$G:$J,2,0)*H2184</f>
        <v/>
      </c>
      <c r="L2184">
        <f>K2184-VLOOKUP($N2184,매칭테이블!$G:$J,3,0)*K2184</f>
        <v/>
      </c>
      <c r="M2184">
        <f>VLOOKUP($N2184,매칭테이블!$G:$J,4,0)*H2184</f>
        <v/>
      </c>
      <c r="N2184">
        <f>F2184&amp;E2184&amp;G2184&amp;I2184</f>
        <v/>
      </c>
    </row>
    <row r="2185" hidden="1" customFormat="1" s="133">
      <c r="B2185" s="150" t="n">
        <v>44110</v>
      </c>
      <c r="C2185" s="133">
        <f>TEXT(B2185,"aaa")</f>
        <v/>
      </c>
      <c r="D2185" s="133" t="inlineStr">
        <is>
          <t>네이버 GFA</t>
        </is>
      </c>
      <c r="E2185" s="133">
        <f>VLOOKUP(G2185,매칭테이블!D:E,2,0)</f>
        <v/>
      </c>
      <c r="F2185" s="153" t="n"/>
      <c r="G2185" s="130">
        <f>VLOOKUP(A2185,'카페24 매칭'!B:C,2,0)</f>
        <v/>
      </c>
      <c r="J2185" s="151" t="n">
        <v>97124.79338842999</v>
      </c>
      <c r="K2185" s="152">
        <f>VLOOKUP($N2185,매칭테이블!$G:$J,2,0)*H2185</f>
        <v/>
      </c>
      <c r="L2185">
        <f>K2185-VLOOKUP($N2185,매칭테이블!$G:$J,3,0)*K2185</f>
        <v/>
      </c>
      <c r="M2185">
        <f>VLOOKUP($N2185,매칭테이블!$G:$J,4,0)*H2185</f>
        <v/>
      </c>
      <c r="N2185">
        <f>F2185&amp;E2185&amp;G2185&amp;I2185</f>
        <v/>
      </c>
    </row>
    <row r="2186" hidden="1" customFormat="1" s="133">
      <c r="B2186" s="150" t="n">
        <v>44109</v>
      </c>
      <c r="C2186" s="133">
        <f>TEXT(B2186,"aaa")</f>
        <v/>
      </c>
      <c r="D2186" s="133" t="inlineStr">
        <is>
          <t>네이버 쇼핑검색</t>
        </is>
      </c>
      <c r="E2186" s="133">
        <f>VLOOKUP(G2186,매칭테이블!D:E,2,0)</f>
        <v/>
      </c>
      <c r="F2186" s="153" t="n"/>
      <c r="G2186" s="130">
        <f>VLOOKUP(A2186,'카페24 매칭'!B:C,2,0)</f>
        <v/>
      </c>
      <c r="J2186" s="151" t="n">
        <v>32770</v>
      </c>
      <c r="K2186">
        <f>VLOOKUP($N2186,매칭테이블!$G:$J,2,0)*H2186</f>
        <v/>
      </c>
      <c r="L2186">
        <f>K2186-VLOOKUP($N2186,매칭테이블!$G:$J,3,0)*K2186</f>
        <v/>
      </c>
      <c r="M2186">
        <f>VLOOKUP($N2186,매칭테이블!$G:$J,4,0)*H2186</f>
        <v/>
      </c>
      <c r="N2186">
        <f>F2186&amp;E2186&amp;G2186&amp;I2186</f>
        <v/>
      </c>
    </row>
    <row r="2187" hidden="1" customFormat="1" s="133">
      <c r="B2187" s="150" t="n">
        <v>44110</v>
      </c>
      <c r="C2187" s="133">
        <f>TEXT(B2187,"aaa")</f>
        <v/>
      </c>
      <c r="D2187" s="133" t="inlineStr">
        <is>
          <t>네이버 쇼핑검색</t>
        </is>
      </c>
      <c r="E2187" s="133">
        <f>VLOOKUP(G2187,매칭테이블!D:E,2,0)</f>
        <v/>
      </c>
      <c r="F2187" s="153" t="n"/>
      <c r="G2187" s="130">
        <f>VLOOKUP(A2187,'카페24 매칭'!B:C,2,0)</f>
        <v/>
      </c>
      <c r="J2187" s="151" t="n">
        <v>22450</v>
      </c>
      <c r="K2187">
        <f>VLOOKUP($N2187,매칭테이블!$G:$J,2,0)*H2187</f>
        <v/>
      </c>
      <c r="L2187">
        <f>K2187-VLOOKUP($N2187,매칭테이블!$G:$J,3,0)*K2187</f>
        <v/>
      </c>
      <c r="M2187">
        <f>VLOOKUP($N2187,매칭테이블!$G:$J,4,0)*H2187</f>
        <v/>
      </c>
      <c r="N2187">
        <f>F2187&amp;E2187&amp;G2187&amp;I2187</f>
        <v/>
      </c>
    </row>
    <row r="2188" hidden="1" customFormat="1" s="133">
      <c r="B2188" s="150" t="n">
        <v>44110</v>
      </c>
      <c r="C2188" s="133">
        <f>TEXT(B2188,"aaa")</f>
        <v/>
      </c>
      <c r="D2188" s="133" t="inlineStr">
        <is>
          <t>유튜브 디스커버리</t>
        </is>
      </c>
      <c r="E2188" s="133">
        <f>VLOOKUP(G2188,매칭테이블!D:E,2,0)</f>
        <v/>
      </c>
      <c r="F2188" s="153" t="n"/>
      <c r="G2188" s="130">
        <f>VLOOKUP(A2188,'카페24 매칭'!B:C,2,0)</f>
        <v/>
      </c>
      <c r="J2188" s="151" t="n">
        <v>1829630</v>
      </c>
      <c r="K2188">
        <f>VLOOKUP($N2188,매칭테이블!$G:$J,2,0)*H2188</f>
        <v/>
      </c>
      <c r="L2188">
        <f>K2188-VLOOKUP($N2188,매칭테이블!$G:$J,3,0)*K2188</f>
        <v/>
      </c>
      <c r="M2188" s="103">
        <f>VLOOKUP($N2188,매칭테이블!$G:$J,4,0)*H2188</f>
        <v/>
      </c>
      <c r="N2188">
        <f>F2188&amp;E2188&amp;G2188&amp;I2188</f>
        <v/>
      </c>
    </row>
    <row r="2189" hidden="1" customFormat="1" s="133">
      <c r="B2189" s="150" t="n">
        <v>44109</v>
      </c>
      <c r="C2189" s="133">
        <f>TEXT(B2189,"aaa")</f>
        <v/>
      </c>
      <c r="D2189" s="133" t="inlineStr">
        <is>
          <t>네이버 브랜드검색</t>
        </is>
      </c>
      <c r="E2189" s="133">
        <f>VLOOKUP(G2189,매칭테이블!D:E,2,0)</f>
        <v/>
      </c>
      <c r="F2189" s="153" t="n"/>
      <c r="G2189" s="130">
        <f>VLOOKUP(A2189,'카페24 매칭'!B:C,2,0)</f>
        <v/>
      </c>
      <c r="J2189" s="151" t="n">
        <v>50000</v>
      </c>
      <c r="K2189">
        <f>VLOOKUP($N2189,매칭테이블!$G:$J,2,0)*H2189</f>
        <v/>
      </c>
      <c r="L2189">
        <f>K2189-VLOOKUP($N2189,매칭테이블!$G:$J,3,0)*K2189</f>
        <v/>
      </c>
      <c r="M2189">
        <f>VLOOKUP($N2189,매칭테이블!$G:$J,4,0)*H2189</f>
        <v/>
      </c>
      <c r="N2189">
        <f>F2189&amp;E2189&amp;G2189&amp;I2189</f>
        <v/>
      </c>
    </row>
    <row r="2190" hidden="1" customFormat="1" s="133">
      <c r="B2190" s="150" t="n">
        <v>44110</v>
      </c>
      <c r="C2190" s="133">
        <f>TEXT(B2190,"aaa")</f>
        <v/>
      </c>
      <c r="D2190" s="133" t="inlineStr">
        <is>
          <t>네이버 브랜드검색</t>
        </is>
      </c>
      <c r="E2190" s="133">
        <f>VLOOKUP(G2190,매칭테이블!D:E,2,0)</f>
        <v/>
      </c>
      <c r="F2190" s="153" t="n"/>
      <c r="G2190" s="130">
        <f>VLOOKUP(A2190,'카페24 매칭'!B:C,2,0)</f>
        <v/>
      </c>
      <c r="J2190" s="151" t="n">
        <v>50000</v>
      </c>
      <c r="K2190">
        <f>VLOOKUP($N2190,매칭테이블!$G:$J,2,0)*H2190</f>
        <v/>
      </c>
      <c r="L2190">
        <f>K2190-VLOOKUP($N2190,매칭테이블!$G:$J,3,0)*K2190</f>
        <v/>
      </c>
      <c r="M2190">
        <f>VLOOKUP($N2190,매칭테이블!$G:$J,4,0)*H2190</f>
        <v/>
      </c>
      <c r="N2190">
        <f>F2190&amp;E2190&amp;G2190&amp;I2190</f>
        <v/>
      </c>
    </row>
    <row r="2191" hidden="1" customFormat="1" s="133">
      <c r="B2191" s="150" t="n">
        <v>44111</v>
      </c>
      <c r="C2191" s="133">
        <f>TEXT(B2191,"aaa")</f>
        <v/>
      </c>
      <c r="D2191" s="133" t="inlineStr">
        <is>
          <t>네이버 브랜드검색</t>
        </is>
      </c>
      <c r="E2191" s="133">
        <f>VLOOKUP(G2191,매칭테이블!D:E,2,0)</f>
        <v/>
      </c>
      <c r="F2191" s="153" t="n"/>
      <c r="G2191" s="130">
        <f>VLOOKUP(A2191,'카페24 매칭'!B:C,2,0)</f>
        <v/>
      </c>
      <c r="J2191" s="151" t="n">
        <v>50000</v>
      </c>
      <c r="K2191">
        <f>VLOOKUP($N2191,매칭테이블!$G:$J,2,0)*H2191</f>
        <v/>
      </c>
      <c r="L2191">
        <f>K2191-VLOOKUP($N2191,매칭테이블!$G:$J,3,0)*K2191</f>
        <v/>
      </c>
      <c r="M2191">
        <f>VLOOKUP($N2191,매칭테이블!$G:$J,4,0)*H2191</f>
        <v/>
      </c>
      <c r="N2191">
        <f>F2191&amp;E2191&amp;G2191&amp;I2191</f>
        <v/>
      </c>
    </row>
    <row r="2192" hidden="1" customFormat="1" s="133">
      <c r="B2192" s="150" t="n">
        <v>44112</v>
      </c>
      <c r="C2192" s="133">
        <f>TEXT(B2192,"aaa")</f>
        <v/>
      </c>
      <c r="D2192" s="133" t="inlineStr">
        <is>
          <t>네이버 브랜드검색</t>
        </is>
      </c>
      <c r="E2192" s="133">
        <f>VLOOKUP(G2192,매칭테이블!D:E,2,0)</f>
        <v/>
      </c>
      <c r="G2192" s="130">
        <f>VLOOKUP(A2192,'카페24 매칭'!B:C,2,0)</f>
        <v/>
      </c>
      <c r="J2192" s="151" t="n">
        <v>50000</v>
      </c>
      <c r="K2192">
        <f>VLOOKUP($N2192,매칭테이블!$G:$J,2,0)*H2192</f>
        <v/>
      </c>
      <c r="L2192">
        <f>K2192-VLOOKUP($N2192,매칭테이블!$G:$J,3,0)*K2192</f>
        <v/>
      </c>
      <c r="M2192">
        <f>VLOOKUP($N2192,매칭테이블!$G:$J,4,0)*H2192</f>
        <v/>
      </c>
      <c r="N2192">
        <f>F2192&amp;E2192&amp;G2192&amp;I2192</f>
        <v/>
      </c>
    </row>
    <row r="2193" hidden="1" customFormat="1" s="133">
      <c r="B2193" s="150" t="n">
        <v>44113</v>
      </c>
      <c r="C2193" s="133">
        <f>TEXT(B2193,"aaa")</f>
        <v/>
      </c>
      <c r="D2193" s="133" t="inlineStr">
        <is>
          <t>네이버 브랜드검색</t>
        </is>
      </c>
      <c r="E2193" s="133">
        <f>VLOOKUP(G2193,매칭테이블!D:E,2,0)</f>
        <v/>
      </c>
      <c r="G2193" s="130">
        <f>VLOOKUP(A2193,'카페24 매칭'!B:C,2,0)</f>
        <v/>
      </c>
      <c r="J2193" s="151" t="n">
        <v>50000</v>
      </c>
      <c r="K2193">
        <f>VLOOKUP($N2193,매칭테이블!$G:$J,2,0)*H2193</f>
        <v/>
      </c>
      <c r="L2193">
        <f>K2193-VLOOKUP($N2193,매칭테이블!$G:$J,3,0)*K2193</f>
        <v/>
      </c>
      <c r="M2193">
        <f>VLOOKUP($N2193,매칭테이블!$G:$J,4,0)*H2193</f>
        <v/>
      </c>
      <c r="N2193">
        <f>F2193&amp;E2193&amp;G2193&amp;I2193</f>
        <v/>
      </c>
    </row>
    <row r="2194" hidden="1" customFormat="1" s="133">
      <c r="B2194" s="150" t="n">
        <v>44114</v>
      </c>
      <c r="C2194" s="133">
        <f>TEXT(B2194,"aaa")</f>
        <v/>
      </c>
      <c r="D2194" s="133" t="inlineStr">
        <is>
          <t>네이버 브랜드검색</t>
        </is>
      </c>
      <c r="E2194" s="133">
        <f>VLOOKUP(G2194,매칭테이블!D:E,2,0)</f>
        <v/>
      </c>
      <c r="G2194" s="130">
        <f>VLOOKUP(A2194,'카페24 매칭'!B:C,2,0)</f>
        <v/>
      </c>
      <c r="J2194" s="151" t="n">
        <v>50000</v>
      </c>
      <c r="K2194">
        <f>VLOOKUP($N2194,매칭테이블!$G:$J,2,0)*H2194</f>
        <v/>
      </c>
      <c r="L2194">
        <f>K2194-VLOOKUP($N2194,매칭테이블!$G:$J,3,0)*K2194</f>
        <v/>
      </c>
      <c r="M2194">
        <f>VLOOKUP($N2194,매칭테이블!$G:$J,4,0)*H2194</f>
        <v/>
      </c>
      <c r="N2194">
        <f>F2194&amp;E2194&amp;G2194&amp;I2194</f>
        <v/>
      </c>
    </row>
    <row r="2195" hidden="1" customFormat="1" s="133">
      <c r="B2195" s="150" t="n">
        <v>44115</v>
      </c>
      <c r="C2195" s="133">
        <f>TEXT(B2195,"aaa")</f>
        <v/>
      </c>
      <c r="D2195" s="133" t="inlineStr">
        <is>
          <t>네이버 브랜드검색</t>
        </is>
      </c>
      <c r="E2195" s="133">
        <f>VLOOKUP(G2195,매칭테이블!D:E,2,0)</f>
        <v/>
      </c>
      <c r="G2195" s="130">
        <f>VLOOKUP(A2195,'카페24 매칭'!B:C,2,0)</f>
        <v/>
      </c>
      <c r="J2195" s="151" t="n">
        <v>50000</v>
      </c>
      <c r="K2195">
        <f>VLOOKUP($N2195,매칭테이블!$G:$J,2,0)*H2195</f>
        <v/>
      </c>
      <c r="L2195">
        <f>K2195-VLOOKUP($N2195,매칭테이블!$G:$J,3,0)*K2195</f>
        <v/>
      </c>
      <c r="M2195">
        <f>VLOOKUP($N2195,매칭테이블!$G:$J,4,0)*H2195</f>
        <v/>
      </c>
      <c r="N2195">
        <f>F2195&amp;E2195&amp;G2195&amp;I2195</f>
        <v/>
      </c>
    </row>
    <row r="2196" hidden="1" customFormat="1" s="133">
      <c r="B2196" s="150" t="n">
        <v>44116</v>
      </c>
      <c r="C2196" s="133">
        <f>TEXT(B2196,"aaa")</f>
        <v/>
      </c>
      <c r="D2196" s="133" t="inlineStr">
        <is>
          <t>네이버 브랜드검색</t>
        </is>
      </c>
      <c r="E2196" s="133">
        <f>VLOOKUP(G2196,매칭테이블!D:E,2,0)</f>
        <v/>
      </c>
      <c r="G2196" s="130">
        <f>VLOOKUP(A2196,'카페24 매칭'!B:C,2,0)</f>
        <v/>
      </c>
      <c r="J2196" s="151" t="n">
        <v>50000</v>
      </c>
      <c r="K2196">
        <f>VLOOKUP($N2196,매칭테이블!$G:$J,2,0)*H2196</f>
        <v/>
      </c>
      <c r="L2196">
        <f>K2196-VLOOKUP($N2196,매칭테이블!$G:$J,3,0)*K2196</f>
        <v/>
      </c>
      <c r="M2196">
        <f>VLOOKUP($N2196,매칭테이블!$G:$J,4,0)*H2196</f>
        <v/>
      </c>
      <c r="N2196">
        <f>F2196&amp;E2196&amp;G2196&amp;I2196</f>
        <v/>
      </c>
    </row>
    <row r="2197" hidden="1" customFormat="1" s="133">
      <c r="B2197" s="150" t="n">
        <v>44117</v>
      </c>
      <c r="C2197" s="133">
        <f>TEXT(B2197,"aaa")</f>
        <v/>
      </c>
      <c r="D2197" s="133" t="inlineStr">
        <is>
          <t>네이버 브랜드검색</t>
        </is>
      </c>
      <c r="E2197" s="133">
        <f>VLOOKUP(G2197,매칭테이블!D:E,2,0)</f>
        <v/>
      </c>
      <c r="G2197" s="130">
        <f>VLOOKUP(A2197,'카페24 매칭'!B:C,2,0)</f>
        <v/>
      </c>
      <c r="J2197" s="151" t="n">
        <v>50000</v>
      </c>
      <c r="K2197">
        <f>VLOOKUP($N2197,매칭테이블!$G:$J,2,0)*H2197</f>
        <v/>
      </c>
      <c r="L2197">
        <f>K2197-VLOOKUP($N2197,매칭테이블!$G:$J,3,0)*K2197</f>
        <v/>
      </c>
      <c r="M2197">
        <f>VLOOKUP($N2197,매칭테이블!$G:$J,4,0)*H2197</f>
        <v/>
      </c>
      <c r="N2197">
        <f>F2197&amp;E2197&amp;G2197&amp;I2197</f>
        <v/>
      </c>
    </row>
    <row r="2198" hidden="1" customFormat="1" s="133">
      <c r="B2198" s="150" t="n">
        <v>44118</v>
      </c>
      <c r="C2198" s="133">
        <f>TEXT(B2198,"aaa")</f>
        <v/>
      </c>
      <c r="D2198" s="133" t="inlineStr">
        <is>
          <t>네이버 브랜드검색</t>
        </is>
      </c>
      <c r="E2198" s="133">
        <f>VLOOKUP(G2198,매칭테이블!D:E,2,0)</f>
        <v/>
      </c>
      <c r="G2198" s="130">
        <f>VLOOKUP(A2198,'카페24 매칭'!B:C,2,0)</f>
        <v/>
      </c>
      <c r="J2198" s="151" t="n">
        <v>50000</v>
      </c>
      <c r="K2198">
        <f>VLOOKUP($N2198,매칭테이블!$G:$J,2,0)*H2198</f>
        <v/>
      </c>
      <c r="L2198">
        <f>K2198-VLOOKUP($N2198,매칭테이블!$G:$J,3,0)*K2198</f>
        <v/>
      </c>
      <c r="M2198">
        <f>VLOOKUP($N2198,매칭테이블!$G:$J,4,0)*H2198</f>
        <v/>
      </c>
      <c r="N2198">
        <f>F2198&amp;E2198&amp;G2198&amp;I2198</f>
        <v/>
      </c>
    </row>
    <row r="2199" hidden="1" customFormat="1" s="133">
      <c r="B2199" s="150" t="n">
        <v>44119</v>
      </c>
      <c r="C2199" s="133">
        <f>TEXT(B2199,"aaa")</f>
        <v/>
      </c>
      <c r="D2199" s="133" t="inlineStr">
        <is>
          <t>네이버 브랜드검색</t>
        </is>
      </c>
      <c r="E2199" s="133">
        <f>VLOOKUP(G2199,매칭테이블!D:E,2,0)</f>
        <v/>
      </c>
      <c r="G2199" s="130">
        <f>VLOOKUP(A2199,'카페24 매칭'!B:C,2,0)</f>
        <v/>
      </c>
      <c r="J2199" s="151" t="n">
        <v>50000</v>
      </c>
      <c r="K2199">
        <f>VLOOKUP($N2199,매칭테이블!$G:$J,2,0)*H2199</f>
        <v/>
      </c>
      <c r="L2199">
        <f>K2199-VLOOKUP($N2199,매칭테이블!$G:$J,3,0)*K2199</f>
        <v/>
      </c>
      <c r="M2199">
        <f>VLOOKUP($N2199,매칭테이블!$G:$J,4,0)*H2199</f>
        <v/>
      </c>
      <c r="N2199">
        <f>F2199&amp;E2199&amp;G2199&amp;I2199</f>
        <v/>
      </c>
    </row>
    <row r="2200" hidden="1" customFormat="1" s="133">
      <c r="B2200" s="150" t="n">
        <v>44120</v>
      </c>
      <c r="C2200" s="133">
        <f>TEXT(B2200,"aaa")</f>
        <v/>
      </c>
      <c r="D2200" s="133" t="inlineStr">
        <is>
          <t>네이버 브랜드검색</t>
        </is>
      </c>
      <c r="E2200" s="133">
        <f>VLOOKUP(G2200,매칭테이블!D:E,2,0)</f>
        <v/>
      </c>
      <c r="G2200" s="130">
        <f>VLOOKUP(A2200,'카페24 매칭'!B:C,2,0)</f>
        <v/>
      </c>
      <c r="J2200" s="151" t="n">
        <v>50000</v>
      </c>
      <c r="K2200">
        <f>VLOOKUP($N2200,매칭테이블!$G:$J,2,0)*H2200</f>
        <v/>
      </c>
      <c r="L2200">
        <f>K2200-VLOOKUP($N2200,매칭테이블!$G:$J,3,0)*K2200</f>
        <v/>
      </c>
      <c r="M2200">
        <f>VLOOKUP($N2200,매칭테이블!$G:$J,4,0)*H2200</f>
        <v/>
      </c>
      <c r="N2200">
        <f>F2200&amp;E2200&amp;G2200&amp;I2200</f>
        <v/>
      </c>
    </row>
    <row r="2201" hidden="1" customFormat="1" s="133">
      <c r="B2201" s="150" t="n">
        <v>44121</v>
      </c>
      <c r="C2201" s="133">
        <f>TEXT(B2201,"aaa")</f>
        <v/>
      </c>
      <c r="D2201" s="133" t="inlineStr">
        <is>
          <t>네이버 브랜드검색</t>
        </is>
      </c>
      <c r="E2201" s="133">
        <f>VLOOKUP(G2201,매칭테이블!D:E,2,0)</f>
        <v/>
      </c>
      <c r="G2201" s="130">
        <f>VLOOKUP(A2201,'카페24 매칭'!B:C,2,0)</f>
        <v/>
      </c>
      <c r="J2201" s="151" t="n">
        <v>50000</v>
      </c>
      <c r="K2201">
        <f>VLOOKUP($N2201,매칭테이블!$G:$J,2,0)*H2201</f>
        <v/>
      </c>
      <c r="L2201">
        <f>K2201-VLOOKUP($N2201,매칭테이블!$G:$J,3,0)*K2201</f>
        <v/>
      </c>
      <c r="M2201">
        <f>VLOOKUP($N2201,매칭테이블!$G:$J,4,0)*H2201</f>
        <v/>
      </c>
      <c r="N2201">
        <f>F2201&amp;E2201&amp;G2201&amp;I2201</f>
        <v/>
      </c>
    </row>
    <row r="2202" hidden="1" customFormat="1" s="133">
      <c r="B2202" s="150" t="n">
        <v>44122</v>
      </c>
      <c r="C2202" s="133">
        <f>TEXT(B2202,"aaa")</f>
        <v/>
      </c>
      <c r="D2202" s="133" t="inlineStr">
        <is>
          <t>네이버 브랜드검색</t>
        </is>
      </c>
      <c r="E2202" s="133">
        <f>VLOOKUP(G2202,매칭테이블!D:E,2,0)</f>
        <v/>
      </c>
      <c r="G2202" s="130">
        <f>VLOOKUP(A2202,'카페24 매칭'!B:C,2,0)</f>
        <v/>
      </c>
      <c r="J2202" s="151" t="n">
        <v>50000</v>
      </c>
      <c r="K2202">
        <f>VLOOKUP($N2202,매칭테이블!$G:$J,2,0)*H2202</f>
        <v/>
      </c>
      <c r="L2202">
        <f>K2202-VLOOKUP($N2202,매칭테이블!$G:$J,3,0)*K2202</f>
        <v/>
      </c>
      <c r="M2202">
        <f>VLOOKUP($N2202,매칭테이블!$G:$J,4,0)*H2202</f>
        <v/>
      </c>
      <c r="N2202">
        <f>F2202&amp;E2202&amp;G2202&amp;I2202</f>
        <v/>
      </c>
    </row>
    <row r="2203" hidden="1" customFormat="1" s="133">
      <c r="B2203" s="150" t="n">
        <v>44123</v>
      </c>
      <c r="C2203" s="133">
        <f>TEXT(B2203,"aaa")</f>
        <v/>
      </c>
      <c r="D2203" s="133" t="inlineStr">
        <is>
          <t>네이버 브랜드검색</t>
        </is>
      </c>
      <c r="E2203" s="133">
        <f>VLOOKUP(G2203,매칭테이블!D:E,2,0)</f>
        <v/>
      </c>
      <c r="G2203" s="130">
        <f>VLOOKUP(A2203,'카페24 매칭'!B:C,2,0)</f>
        <v/>
      </c>
      <c r="J2203" s="151" t="n">
        <v>50000</v>
      </c>
      <c r="K2203">
        <f>VLOOKUP($N2203,매칭테이블!$G:$J,2,0)*H2203</f>
        <v/>
      </c>
      <c r="L2203">
        <f>K2203-VLOOKUP($N2203,매칭테이블!$G:$J,3,0)*K2203</f>
        <v/>
      </c>
      <c r="M2203">
        <f>VLOOKUP($N2203,매칭테이블!$G:$J,4,0)*H2203</f>
        <v/>
      </c>
      <c r="N2203">
        <f>F2203&amp;E2203&amp;G2203&amp;I2203</f>
        <v/>
      </c>
    </row>
    <row r="2204" hidden="1" customFormat="1" s="133">
      <c r="B2204" s="150" t="n">
        <v>44124</v>
      </c>
      <c r="C2204" s="133">
        <f>TEXT(B2204,"aaa")</f>
        <v/>
      </c>
      <c r="D2204" s="133" t="inlineStr">
        <is>
          <t>네이버 GFA</t>
        </is>
      </c>
      <c r="E2204">
        <f>VLOOKUP(G2204,매칭테이블!D:E,2,0)</f>
        <v/>
      </c>
      <c r="G2204">
        <f>VLOOKUP(A2204,'카페24 매칭'!B:C,2,0)</f>
        <v/>
      </c>
      <c r="J2204" s="151" t="n">
        <v>0</v>
      </c>
      <c r="K2204">
        <f>VLOOKUP($N2204,매칭테이블!$G:$J,2,0)*H2204</f>
        <v/>
      </c>
      <c r="L2204">
        <f>K2204-VLOOKUP($N2204,매칭테이블!$G:$J,3,0)*K2204</f>
        <v/>
      </c>
      <c r="M2204">
        <f>VLOOKUP($N2204,매칭테이블!$G:$J,4,0)*H2204</f>
        <v/>
      </c>
      <c r="N2204">
        <f>F2204&amp;E2204&amp;G2204&amp;I2204</f>
        <v/>
      </c>
    </row>
    <row r="2205" hidden="1" customFormat="1" s="133">
      <c r="B2205" s="150" t="n">
        <v>44124</v>
      </c>
      <c r="C2205" s="133">
        <f>TEXT(B2205,"aaa")</f>
        <v/>
      </c>
      <c r="D2205" s="133" t="inlineStr">
        <is>
          <t>네이버 쇼핑검색</t>
        </is>
      </c>
      <c r="E2205">
        <f>VLOOKUP(G2205,매칭테이블!D:E,2,0)</f>
        <v/>
      </c>
      <c r="G2205">
        <f>VLOOKUP(A2205,'카페24 매칭'!B:C,2,0)</f>
        <v/>
      </c>
      <c r="J2205" s="151" t="n">
        <v>0</v>
      </c>
      <c r="K2205">
        <f>VLOOKUP($N2205,매칭테이블!$G:$J,2,0)*H2205</f>
        <v/>
      </c>
      <c r="L2205">
        <f>K2205-VLOOKUP($N2205,매칭테이블!$G:$J,3,0)*K2205</f>
        <v/>
      </c>
      <c r="M2205">
        <f>VLOOKUP($N2205,매칭테이블!$G:$J,4,0)*H2205</f>
        <v/>
      </c>
      <c r="N2205">
        <f>F2205&amp;E2205&amp;G2205&amp;I2205</f>
        <v/>
      </c>
    </row>
    <row r="2206" hidden="1" customFormat="1" s="133">
      <c r="B2206" s="150" t="n">
        <v>44124</v>
      </c>
      <c r="C2206" s="133">
        <f>TEXT(B2206,"aaa")</f>
        <v/>
      </c>
      <c r="D2206" s="133" t="inlineStr">
        <is>
          <t>네이버 브랜드검색</t>
        </is>
      </c>
      <c r="E2206" s="133">
        <f>VLOOKUP(G2206,매칭테이블!D:E,2,0)</f>
        <v/>
      </c>
      <c r="G2206">
        <f>VLOOKUP(A2206,'카페24 매칭'!B:C,2,0)</f>
        <v/>
      </c>
      <c r="J2206" s="151" t="n">
        <v>50000</v>
      </c>
      <c r="K2206">
        <f>VLOOKUP($N2206,매칭테이블!$G:$J,2,0)*H2206</f>
        <v/>
      </c>
      <c r="L2206">
        <f>K2206-VLOOKUP($N2206,매칭테이블!$G:$J,3,0)*K2206</f>
        <v/>
      </c>
      <c r="M2206">
        <f>VLOOKUP($N2206,매칭테이블!$G:$J,4,0)*H2206</f>
        <v/>
      </c>
      <c r="N2206">
        <f>F2206&amp;E2206&amp;G2206&amp;I2206</f>
        <v/>
      </c>
    </row>
    <row r="2207" hidden="1" customFormat="1" s="133">
      <c r="B2207" s="150" t="n">
        <v>44124</v>
      </c>
      <c r="C2207" s="133">
        <f>TEXT(B2207,"aaa")</f>
        <v/>
      </c>
      <c r="D2207" s="133" t="inlineStr">
        <is>
          <t>유튜브 디스커버리</t>
        </is>
      </c>
      <c r="E2207">
        <f>VLOOKUP(G2207,매칭테이블!D:E,2,0)</f>
        <v/>
      </c>
      <c r="G2207">
        <f>VLOOKUP(A2207,'카페24 매칭'!B:C,2,0)</f>
        <v/>
      </c>
      <c r="J2207" s="151" t="n">
        <v>0</v>
      </c>
      <c r="K2207">
        <f>VLOOKUP($N2207,매칭테이블!$G:$J,2,0)*H2207</f>
        <v/>
      </c>
      <c r="L2207">
        <f>K2207-VLOOKUP($N2207,매칭테이블!$G:$J,3,0)*K2207</f>
        <v/>
      </c>
      <c r="M2207">
        <f>VLOOKUP($N2207,매칭테이블!$G:$J,4,0)*H2207</f>
        <v/>
      </c>
      <c r="N2207">
        <f>F2207&amp;E2207&amp;G2207&amp;I2207</f>
        <v/>
      </c>
    </row>
    <row r="2208" hidden="1" customFormat="1" s="133">
      <c r="B2208" s="150" t="n">
        <v>44124</v>
      </c>
      <c r="C2208" s="133">
        <f>TEXT(B2208,"aaa")</f>
        <v/>
      </c>
      <c r="D2208" s="133" t="inlineStr">
        <is>
          <t>페이스북/인스타그램</t>
        </is>
      </c>
      <c r="E2208" s="133">
        <f>VLOOKUP(G2208,매칭테이블!D:E,2,0)</f>
        <v/>
      </c>
      <c r="G2208">
        <f>VLOOKUP(A2208,'카페24 매칭'!B:C,2,0)</f>
        <v/>
      </c>
      <c r="J2208" s="151" t="n">
        <v>256759</v>
      </c>
      <c r="K2208">
        <f>VLOOKUP($N2208,매칭테이블!$G:$J,2,0)*H2208</f>
        <v/>
      </c>
      <c r="L2208">
        <f>K2208-VLOOKUP($N2208,매칭테이블!$G:$J,3,0)*K2208</f>
        <v/>
      </c>
      <c r="M2208">
        <f>VLOOKUP($N2208,매칭테이블!$G:$J,4,0)*H2208</f>
        <v/>
      </c>
      <c r="N2208">
        <f>F2208&amp;E2208&amp;G2208&amp;I2208</f>
        <v/>
      </c>
    </row>
    <row r="2209" hidden="1" customFormat="1" s="133">
      <c r="B2209" s="150" t="n">
        <v>44124</v>
      </c>
      <c r="C2209" s="133">
        <f>TEXT(B2209,"aaa")</f>
        <v/>
      </c>
      <c r="D2209" s="133" t="inlineStr">
        <is>
          <t>페이스북/인스타그램</t>
        </is>
      </c>
      <c r="E2209" s="133">
        <f>VLOOKUP(G2209,매칭테이블!D:E,2,0)</f>
        <v/>
      </c>
      <c r="G2209">
        <f>VLOOKUP(A2209,'카페24 매칭'!B:C,2,0)</f>
        <v/>
      </c>
      <c r="J2209" s="151" t="n">
        <v>104461</v>
      </c>
      <c r="K2209">
        <f>VLOOKUP($N2209,매칭테이블!$G:$J,2,0)*H2209</f>
        <v/>
      </c>
      <c r="L2209">
        <f>K2209-VLOOKUP($N2209,매칭테이블!$G:$J,3,0)*K2209</f>
        <v/>
      </c>
      <c r="M2209">
        <f>VLOOKUP($N2209,매칭테이블!$G:$J,4,0)*H2209</f>
        <v/>
      </c>
      <c r="N2209">
        <f>F2209&amp;E2209&amp;G2209&amp;I2209</f>
        <v/>
      </c>
    </row>
    <row r="2210" hidden="1" customFormat="1" s="133">
      <c r="B2210" s="150" t="n">
        <v>44124</v>
      </c>
      <c r="C2210" s="133">
        <f>TEXT(B2210,"aaa")</f>
        <v/>
      </c>
      <c r="D2210" s="133" t="inlineStr">
        <is>
          <t>페이스북/인스타그램</t>
        </is>
      </c>
      <c r="E2210" s="133">
        <f>VLOOKUP(G2210,매칭테이블!D:E,2,0)</f>
        <v/>
      </c>
      <c r="G2210">
        <f>VLOOKUP(A2210,'카페24 매칭'!B:C,2,0)</f>
        <v/>
      </c>
      <c r="J2210" s="151" t="n">
        <v>910520</v>
      </c>
      <c r="K2210">
        <f>VLOOKUP($N2210,매칭테이블!$G:$J,2,0)*H2210</f>
        <v/>
      </c>
      <c r="L2210">
        <f>K2210-VLOOKUP($N2210,매칭테이블!$G:$J,3,0)*K2210</f>
        <v/>
      </c>
      <c r="M2210">
        <f>VLOOKUP($N2210,매칭테이블!$G:$J,4,0)*H2210</f>
        <v/>
      </c>
      <c r="N2210">
        <f>F2210&amp;E2210&amp;G2210&amp;I2210</f>
        <v/>
      </c>
    </row>
    <row r="2211" hidden="1" customFormat="1" s="133">
      <c r="B2211" s="150" t="n">
        <v>44125</v>
      </c>
      <c r="C2211" s="133">
        <f>TEXT(B2211,"aaa")</f>
        <v/>
      </c>
      <c r="D2211" s="133" t="inlineStr">
        <is>
          <t>페이스북/인스타그램</t>
        </is>
      </c>
      <c r="E2211" s="133">
        <f>VLOOKUP(G2211,매칭테이블!D:E,2,0)</f>
        <v/>
      </c>
      <c r="G2211" s="130">
        <f>VLOOKUP(A2211,'카페24 매칭'!B:C,2,0)</f>
        <v/>
      </c>
      <c r="J2211" s="151" t="n">
        <v>71895</v>
      </c>
      <c r="K2211">
        <f>VLOOKUP($N2211,매칭테이블!$G:$J,2,0)*H2211</f>
        <v/>
      </c>
      <c r="L2211">
        <f>K2211-VLOOKUP($N2211,매칭테이블!$G:$J,3,0)*K2211</f>
        <v/>
      </c>
      <c r="M2211">
        <f>VLOOKUP($N2211,매칭테이블!$G:$J,4,0)*H2211</f>
        <v/>
      </c>
      <c r="N2211">
        <f>F2211&amp;E2211&amp;G2211&amp;I2211</f>
        <v/>
      </c>
    </row>
    <row r="2212" hidden="1" customFormat="1" s="133">
      <c r="B2212" s="150" t="n">
        <v>44125</v>
      </c>
      <c r="C2212" s="133">
        <f>TEXT(B2212,"aaa")</f>
        <v/>
      </c>
      <c r="D2212" s="133" t="inlineStr">
        <is>
          <t>페이스북/인스타그램</t>
        </is>
      </c>
      <c r="E2212" s="133">
        <f>VLOOKUP(G2212,매칭테이블!D:E,2,0)</f>
        <v/>
      </c>
      <c r="G2212" s="130">
        <f>VLOOKUP(A2212,'카페24 매칭'!B:C,2,0)</f>
        <v/>
      </c>
      <c r="J2212" s="151" t="n">
        <v>87699</v>
      </c>
      <c r="K2212">
        <f>VLOOKUP($N2212,매칭테이블!$G:$J,2,0)*H2212</f>
        <v/>
      </c>
      <c r="L2212">
        <f>K2212-VLOOKUP($N2212,매칭테이블!$G:$J,3,0)*K2212</f>
        <v/>
      </c>
      <c r="M2212">
        <f>VLOOKUP($N2212,매칭테이블!$G:$J,4,0)*H2212</f>
        <v/>
      </c>
      <c r="N2212">
        <f>F2212&amp;E2212&amp;G2212&amp;I2212</f>
        <v/>
      </c>
    </row>
    <row r="2213" hidden="1" customFormat="1" s="133">
      <c r="B2213" s="150" t="n">
        <v>44125</v>
      </c>
      <c r="C2213" s="133">
        <f>TEXT(B2213,"aaa")</f>
        <v/>
      </c>
      <c r="D2213" s="133" t="inlineStr">
        <is>
          <t>페이스북/인스타그램</t>
        </is>
      </c>
      <c r="E2213" s="133">
        <f>VLOOKUP(G2213,매칭테이블!D:E,2,0)</f>
        <v/>
      </c>
      <c r="G2213" s="130">
        <f>VLOOKUP(A2213,'카페24 매칭'!B:C,2,0)</f>
        <v/>
      </c>
      <c r="J2213" s="151" t="n">
        <v>865195</v>
      </c>
      <c r="K2213">
        <f>VLOOKUP($N2213,매칭테이블!$G:$J,2,0)*H2213</f>
        <v/>
      </c>
      <c r="L2213">
        <f>K2213-VLOOKUP($N2213,매칭테이블!$G:$J,3,0)*K2213</f>
        <v/>
      </c>
      <c r="M2213">
        <f>VLOOKUP($N2213,매칭테이블!$G:$J,4,0)*H2213</f>
        <v/>
      </c>
      <c r="N2213">
        <f>F2213&amp;E2213&amp;G2213&amp;I2213</f>
        <v/>
      </c>
    </row>
    <row r="2214" hidden="1" customFormat="1" s="133">
      <c r="B2214" s="150" t="n">
        <v>44125</v>
      </c>
      <c r="C2214" s="133">
        <f>TEXT(B2214,"aaa")</f>
        <v/>
      </c>
      <c r="D2214" s="133" t="inlineStr">
        <is>
          <t>네이버 GFA</t>
        </is>
      </c>
      <c r="E2214">
        <f>VLOOKUP(G2214,매칭테이블!D:E,2,0)</f>
        <v/>
      </c>
      <c r="G2214" s="130">
        <f>VLOOKUP(A2214,'카페24 매칭'!B:C,2,0)</f>
        <v/>
      </c>
      <c r="J2214" s="151" t="n">
        <v>0</v>
      </c>
      <c r="K2214">
        <f>VLOOKUP($N2214,매칭테이블!$G:$J,2,0)*H2214</f>
        <v/>
      </c>
      <c r="L2214">
        <f>K2214-VLOOKUP($N2214,매칭테이블!$G:$J,3,0)*K2214</f>
        <v/>
      </c>
      <c r="M2214">
        <f>VLOOKUP($N2214,매칭테이블!$G:$J,4,0)*H2214</f>
        <v/>
      </c>
      <c r="N2214">
        <f>F2214&amp;E2214&amp;G2214&amp;I2214</f>
        <v/>
      </c>
    </row>
    <row r="2215" hidden="1" customFormat="1" s="133">
      <c r="B2215" s="150" t="n">
        <v>44125</v>
      </c>
      <c r="C2215" s="133">
        <f>TEXT(B2215,"aaa")</f>
        <v/>
      </c>
      <c r="D2215" s="133" t="inlineStr">
        <is>
          <t>네이버 브랜드검색</t>
        </is>
      </c>
      <c r="E2215" s="133">
        <f>VLOOKUP(G2215,매칭테이블!D:E,2,0)</f>
        <v/>
      </c>
      <c r="G2215" s="130">
        <f>VLOOKUP(A2215,'카페24 매칭'!B:C,2,0)</f>
        <v/>
      </c>
      <c r="J2215" s="151" t="n">
        <v>50000</v>
      </c>
      <c r="K2215">
        <f>VLOOKUP($N2215,매칭테이블!$G:$J,2,0)*H2215</f>
        <v/>
      </c>
      <c r="L2215">
        <f>K2215-VLOOKUP($N2215,매칭테이블!$G:$J,3,0)*K2215</f>
        <v/>
      </c>
      <c r="M2215">
        <f>VLOOKUP($N2215,매칭테이블!$G:$J,4,0)*H2215</f>
        <v/>
      </c>
      <c r="N2215">
        <f>F2215&amp;E2215&amp;G2215&amp;I2215</f>
        <v/>
      </c>
    </row>
    <row r="2216" hidden="1" customFormat="1" s="133">
      <c r="B2216" s="150" t="n">
        <v>44125</v>
      </c>
      <c r="C2216" s="133">
        <f>TEXT(B2216,"aaa")</f>
        <v/>
      </c>
      <c r="D2216" s="133" t="inlineStr">
        <is>
          <t>네이버 쇼핑검색</t>
        </is>
      </c>
      <c r="E2216">
        <f>VLOOKUP(G2216,매칭테이블!D:E,2,0)</f>
        <v/>
      </c>
      <c r="G2216" s="130">
        <f>VLOOKUP(A2216,'카페24 매칭'!B:C,2,0)</f>
        <v/>
      </c>
      <c r="J2216" s="151" t="n">
        <v>0</v>
      </c>
      <c r="K2216">
        <f>VLOOKUP($N2216,매칭테이블!$G:$J,2,0)*H2216</f>
        <v/>
      </c>
      <c r="L2216">
        <f>K2216-VLOOKUP($N2216,매칭테이블!$G:$J,3,0)*K2216</f>
        <v/>
      </c>
      <c r="M2216">
        <f>VLOOKUP($N2216,매칭테이블!$G:$J,4,0)*H2216</f>
        <v/>
      </c>
      <c r="N2216">
        <f>F2216&amp;E2216&amp;G2216&amp;I2216</f>
        <v/>
      </c>
    </row>
    <row r="2217" hidden="1" customFormat="1" s="133">
      <c r="B2217" s="150" t="n">
        <v>44125</v>
      </c>
      <c r="C2217" s="133">
        <f>TEXT(B2217,"aaa")</f>
        <v/>
      </c>
      <c r="D2217" s="133" t="inlineStr">
        <is>
          <t>유튜브 디스커버리</t>
        </is>
      </c>
      <c r="E2217">
        <f>VLOOKUP(G2217,매칭테이블!D:E,2,0)</f>
        <v/>
      </c>
      <c r="G2217" s="130">
        <f>VLOOKUP(A2217,'카페24 매칭'!B:C,2,0)</f>
        <v/>
      </c>
      <c r="J2217" s="151" t="n">
        <v>0</v>
      </c>
      <c r="K2217">
        <f>VLOOKUP($N2217,매칭테이블!$G:$J,2,0)*H2217</f>
        <v/>
      </c>
      <c r="L2217">
        <f>K2217-VLOOKUP($N2217,매칭테이블!$G:$J,3,0)*K2217</f>
        <v/>
      </c>
      <c r="M2217">
        <f>VLOOKUP($N2217,매칭테이블!$G:$J,4,0)*H2217</f>
        <v/>
      </c>
      <c r="N2217">
        <f>F2217&amp;E2217&amp;G2217&amp;I2217</f>
        <v/>
      </c>
    </row>
    <row r="2218" hidden="1" customFormat="1" s="133">
      <c r="B2218" s="150" t="n">
        <v>44126</v>
      </c>
      <c r="C2218" s="133">
        <f>TEXT(B2218,"aaa")</f>
        <v/>
      </c>
      <c r="D2218" s="133" t="inlineStr">
        <is>
          <t>페이스북/인스타그램</t>
        </is>
      </c>
      <c r="E2218" s="133">
        <f>VLOOKUP(G2218,매칭테이블!D:E,2,0)</f>
        <v/>
      </c>
      <c r="G2218" s="130">
        <f>VLOOKUP(A2218,'카페24 매칭'!B:C,2,0)</f>
        <v/>
      </c>
      <c r="J2218" s="151" t="n">
        <v>0</v>
      </c>
      <c r="K2218">
        <f>VLOOKUP($N2218,매칭테이블!$G:$J,2,0)*H2218</f>
        <v/>
      </c>
      <c r="L2218">
        <f>K2218-VLOOKUP($N2218,매칭테이블!$G:$J,3,0)*K2218</f>
        <v/>
      </c>
      <c r="M2218">
        <f>VLOOKUP($N2218,매칭테이블!$G:$J,4,0)*H2218</f>
        <v/>
      </c>
      <c r="N2218">
        <f>F2218&amp;E2218&amp;G2218&amp;I2218</f>
        <v/>
      </c>
    </row>
    <row r="2219" hidden="1" customFormat="1" s="133">
      <c r="B2219" s="150" t="n">
        <v>44126</v>
      </c>
      <c r="C2219" s="133">
        <f>TEXT(B2219,"aaa")</f>
        <v/>
      </c>
      <c r="D2219" s="133" t="inlineStr">
        <is>
          <t>페이스북/인스타그램</t>
        </is>
      </c>
      <c r="E2219" s="133">
        <f>VLOOKUP(G2219,매칭테이블!D:E,2,0)</f>
        <v/>
      </c>
      <c r="G2219" s="130">
        <f>VLOOKUP(A2219,'카페24 매칭'!B:C,2,0)</f>
        <v/>
      </c>
      <c r="J2219" s="151" t="n">
        <v>53826</v>
      </c>
      <c r="K2219">
        <f>VLOOKUP($N2219,매칭테이블!$G:$J,2,0)*H2219</f>
        <v/>
      </c>
      <c r="L2219">
        <f>K2219-VLOOKUP($N2219,매칭테이블!$G:$J,3,0)*K2219</f>
        <v/>
      </c>
      <c r="M2219">
        <f>VLOOKUP($N2219,매칭테이블!$G:$J,4,0)*H2219</f>
        <v/>
      </c>
      <c r="N2219">
        <f>F2219&amp;E2219&amp;G2219&amp;I2219</f>
        <v/>
      </c>
    </row>
    <row r="2220" hidden="1" customFormat="1" s="133">
      <c r="B2220" s="150" t="n">
        <v>44126</v>
      </c>
      <c r="C2220" s="133">
        <f>TEXT(B2220,"aaa")</f>
        <v/>
      </c>
      <c r="D2220" s="133" t="inlineStr">
        <is>
          <t>페이스북/인스타그램</t>
        </is>
      </c>
      <c r="E2220" s="133">
        <f>VLOOKUP(G2220,매칭테이블!D:E,2,0)</f>
        <v/>
      </c>
      <c r="G2220" s="130">
        <f>VLOOKUP(A2220,'카페24 매칭'!B:C,2,0)</f>
        <v/>
      </c>
      <c r="J2220" s="151" t="n">
        <v>515422</v>
      </c>
      <c r="K2220">
        <f>VLOOKUP($N2220,매칭테이블!$G:$J,2,0)*H2220</f>
        <v/>
      </c>
      <c r="L2220">
        <f>K2220-VLOOKUP($N2220,매칭테이블!$G:$J,3,0)*K2220</f>
        <v/>
      </c>
      <c r="M2220">
        <f>VLOOKUP($N2220,매칭테이블!$G:$J,4,0)*H2220</f>
        <v/>
      </c>
      <c r="N2220">
        <f>F2220&amp;E2220&amp;G2220&amp;I2220</f>
        <v/>
      </c>
    </row>
    <row r="2221" hidden="1" customFormat="1" s="133">
      <c r="B2221" s="150" t="n">
        <v>44126</v>
      </c>
      <c r="C2221" s="133">
        <f>TEXT(B2221,"aaa")</f>
        <v/>
      </c>
      <c r="D2221" s="133" t="inlineStr">
        <is>
          <t>네이버 GFA</t>
        </is>
      </c>
      <c r="E2221">
        <f>VLOOKUP(G2221,매칭테이블!D:E,2,0)</f>
        <v/>
      </c>
      <c r="G2221" s="130">
        <f>VLOOKUP(A2221,'카페24 매칭'!B:C,2,0)</f>
        <v/>
      </c>
      <c r="J2221" s="151" t="n">
        <v>0</v>
      </c>
      <c r="K2221">
        <f>VLOOKUP($N2221,매칭테이블!$G:$J,2,0)*H2221</f>
        <v/>
      </c>
      <c r="L2221">
        <f>K2221-VLOOKUP($N2221,매칭테이블!$G:$J,3,0)*K2221</f>
        <v/>
      </c>
      <c r="M2221">
        <f>VLOOKUP($N2221,매칭테이블!$G:$J,4,0)*H2221</f>
        <v/>
      </c>
      <c r="N2221">
        <f>F2221&amp;E2221&amp;G2221&amp;I2221</f>
        <v/>
      </c>
    </row>
    <row r="2222" hidden="1" customFormat="1" s="133">
      <c r="B2222" s="150" t="n">
        <v>44126</v>
      </c>
      <c r="C2222" s="133">
        <f>TEXT(B2222,"aaa")</f>
        <v/>
      </c>
      <c r="D2222" s="133" t="inlineStr">
        <is>
          <t>네이버 브랜드검색</t>
        </is>
      </c>
      <c r="E2222" s="133">
        <f>VLOOKUP(G2222,매칭테이블!D:E,2,0)</f>
        <v/>
      </c>
      <c r="G2222" s="130">
        <f>VLOOKUP(A2222,'카페24 매칭'!B:C,2,0)</f>
        <v/>
      </c>
      <c r="J2222" s="151" t="n">
        <v>50000</v>
      </c>
      <c r="K2222">
        <f>VLOOKUP($N2222,매칭테이블!$G:$J,2,0)*H2222</f>
        <v/>
      </c>
      <c r="L2222">
        <f>K2222-VLOOKUP($N2222,매칭테이블!$G:$J,3,0)*K2222</f>
        <v/>
      </c>
      <c r="M2222">
        <f>VLOOKUP($N2222,매칭테이블!$G:$J,4,0)*H2222</f>
        <v/>
      </c>
      <c r="N2222">
        <f>F2222&amp;E2222&amp;G2222&amp;I2222</f>
        <v/>
      </c>
    </row>
    <row r="2223" hidden="1" customFormat="1" s="133">
      <c r="B2223" s="150" t="n">
        <v>44126</v>
      </c>
      <c r="C2223" s="133">
        <f>TEXT(B2223,"aaa")</f>
        <v/>
      </c>
      <c r="D2223" s="133" t="inlineStr">
        <is>
          <t>네이버 쇼핑검색</t>
        </is>
      </c>
      <c r="E2223">
        <f>VLOOKUP(G2223,매칭테이블!D:E,2,0)</f>
        <v/>
      </c>
      <c r="G2223" s="130">
        <f>VLOOKUP(A2223,'카페24 매칭'!B:C,2,0)</f>
        <v/>
      </c>
      <c r="J2223" s="151" t="n">
        <v>0</v>
      </c>
      <c r="K2223">
        <f>VLOOKUP($N2223,매칭테이블!$G:$J,2,0)*H2223</f>
        <v/>
      </c>
      <c r="L2223">
        <f>K2223-VLOOKUP($N2223,매칭테이블!$G:$J,3,0)*K2223</f>
        <v/>
      </c>
      <c r="M2223">
        <f>VLOOKUP($N2223,매칭테이블!$G:$J,4,0)*H2223</f>
        <v/>
      </c>
      <c r="N2223">
        <f>F2223&amp;E2223&amp;G2223&amp;I2223</f>
        <v/>
      </c>
    </row>
    <row r="2224" hidden="1" customFormat="1" s="133">
      <c r="B2224" s="150" t="n">
        <v>44126</v>
      </c>
      <c r="C2224" s="133">
        <f>TEXT(B2224,"aaa")</f>
        <v/>
      </c>
      <c r="D2224" s="133" t="inlineStr">
        <is>
          <t>유튜브 디스커버리</t>
        </is>
      </c>
      <c r="E2224">
        <f>VLOOKUP(G2224,매칭테이블!D:E,2,0)</f>
        <v/>
      </c>
      <c r="G2224" s="130">
        <f>VLOOKUP(A2224,'카페24 매칭'!B:C,2,0)</f>
        <v/>
      </c>
      <c r="J2224" s="151" t="n">
        <v>0</v>
      </c>
      <c r="K2224">
        <f>VLOOKUP($N2224,매칭테이블!$G:$J,2,0)*H2224</f>
        <v/>
      </c>
      <c r="L2224">
        <f>K2224-VLOOKUP($N2224,매칭테이블!$G:$J,3,0)*K2224</f>
        <v/>
      </c>
      <c r="M2224">
        <f>VLOOKUP($N2224,매칭테이블!$G:$J,4,0)*H2224</f>
        <v/>
      </c>
      <c r="N2224">
        <f>F2224&amp;E2224&amp;G2224&amp;I2224</f>
        <v/>
      </c>
    </row>
    <row r="2225" hidden="1" customFormat="1" s="133">
      <c r="B2225" s="150" t="n">
        <v>44127</v>
      </c>
      <c r="C2225" s="133">
        <f>TEXT(B2225,"aaa")</f>
        <v/>
      </c>
      <c r="D2225" s="133" t="inlineStr">
        <is>
          <t>페이스북/인스타그램</t>
        </is>
      </c>
      <c r="E2225" s="133">
        <f>VLOOKUP(G2225,매칭테이블!D:E,2,0)</f>
        <v/>
      </c>
      <c r="G2225" s="130">
        <f>VLOOKUP(A2225,'카페24 매칭'!B:C,2,0)</f>
        <v/>
      </c>
      <c r="J2225" s="151" t="n">
        <v>184340</v>
      </c>
      <c r="K2225">
        <f>VLOOKUP($N2225,매칭테이블!$G:$J,2,0)*H2225</f>
        <v/>
      </c>
      <c r="L2225">
        <f>K2225-VLOOKUP($N2225,매칭테이블!$G:$J,3,0)*K2225</f>
        <v/>
      </c>
      <c r="M2225">
        <f>VLOOKUP($N2225,매칭테이블!$G:$J,4,0)*H2225</f>
        <v/>
      </c>
      <c r="N2225">
        <f>F2225&amp;E2225&amp;G2225&amp;I2225</f>
        <v/>
      </c>
    </row>
    <row r="2226" hidden="1" customFormat="1" s="133">
      <c r="B2226" s="150" t="n">
        <v>44127</v>
      </c>
      <c r="C2226" s="133">
        <f>TEXT(B2226,"aaa")</f>
        <v/>
      </c>
      <c r="D2226" s="133" t="inlineStr">
        <is>
          <t>페이스북/인스타그램</t>
        </is>
      </c>
      <c r="E2226" s="133">
        <f>VLOOKUP(G2226,매칭테이블!D:E,2,0)</f>
        <v/>
      </c>
      <c r="G2226" s="130">
        <f>VLOOKUP(A2226,'카페24 매칭'!B:C,2,0)</f>
        <v/>
      </c>
      <c r="J2226" s="151" t="n">
        <v>28306</v>
      </c>
      <c r="K2226">
        <f>VLOOKUP($N2226,매칭테이블!$G:$J,2,0)*H2226</f>
        <v/>
      </c>
      <c r="L2226">
        <f>K2226-VLOOKUP($N2226,매칭테이블!$G:$J,3,0)*K2226</f>
        <v/>
      </c>
      <c r="M2226">
        <f>VLOOKUP($N2226,매칭테이블!$G:$J,4,0)*H2226</f>
        <v/>
      </c>
      <c r="N2226">
        <f>F2226&amp;E2226&amp;G2226&amp;I2226</f>
        <v/>
      </c>
    </row>
    <row r="2227" hidden="1" customFormat="1" s="133">
      <c r="B2227" s="150" t="n">
        <v>44127</v>
      </c>
      <c r="C2227" s="133">
        <f>TEXT(B2227,"aaa")</f>
        <v/>
      </c>
      <c r="D2227" s="133" t="inlineStr">
        <is>
          <t>페이스북/인스타그램</t>
        </is>
      </c>
      <c r="E2227" s="133">
        <f>VLOOKUP(G2227,매칭테이블!D:E,2,0)</f>
        <v/>
      </c>
      <c r="G2227" s="130">
        <f>VLOOKUP(A2227,'카페24 매칭'!B:C,2,0)</f>
        <v/>
      </c>
      <c r="J2227" s="133" t="n">
        <v>155672</v>
      </c>
      <c r="K2227">
        <f>VLOOKUP($N2227,매칭테이블!$G:$J,2,0)*H2227</f>
        <v/>
      </c>
      <c r="L2227">
        <f>K2227-VLOOKUP($N2227,매칭테이블!$G:$J,3,0)*K2227</f>
        <v/>
      </c>
      <c r="M2227">
        <f>VLOOKUP($N2227,매칭테이블!$G:$J,4,0)*H2227</f>
        <v/>
      </c>
      <c r="N2227">
        <f>F2227&amp;E2227&amp;G2227&amp;I2227</f>
        <v/>
      </c>
    </row>
    <row r="2228" hidden="1" customFormat="1" s="133">
      <c r="B2228" s="150" t="n">
        <v>44127</v>
      </c>
      <c r="C2228" s="133">
        <f>TEXT(B2228,"aaa")</f>
        <v/>
      </c>
      <c r="D2228" s="133" t="inlineStr">
        <is>
          <t>네이버 브랜드검색</t>
        </is>
      </c>
      <c r="E2228" s="133">
        <f>VLOOKUP(G2228,매칭테이블!D:E,2,0)</f>
        <v/>
      </c>
      <c r="G2228" s="130">
        <f>VLOOKUP(A2228,'카페24 매칭'!B:C,2,0)</f>
        <v/>
      </c>
      <c r="J2228" s="151" t="n">
        <v>50000</v>
      </c>
      <c r="K2228">
        <f>VLOOKUP($N2228,매칭테이블!$G:$J,2,0)*H2228</f>
        <v/>
      </c>
      <c r="L2228">
        <f>K2228-VLOOKUP($N2228,매칭테이블!$G:$J,3,0)*K2228</f>
        <v/>
      </c>
      <c r="M2228">
        <f>VLOOKUP($N2228,매칭테이블!$G:$J,4,0)*H2228</f>
        <v/>
      </c>
      <c r="N2228">
        <f>F2228&amp;E2228&amp;G2228&amp;I2228</f>
        <v/>
      </c>
    </row>
    <row r="2229" hidden="1" customFormat="1" s="133">
      <c r="B2229" s="150" t="n">
        <v>44127</v>
      </c>
      <c r="C2229" s="133">
        <f>TEXT(B2229,"aaa")</f>
        <v/>
      </c>
      <c r="D2229" s="133" t="inlineStr">
        <is>
          <t>네이버 GFA</t>
        </is>
      </c>
      <c r="E2229">
        <f>VLOOKUP(G2229,매칭테이블!D:E,2,0)</f>
        <v/>
      </c>
      <c r="G2229" s="130">
        <f>VLOOKUP(A2229,'카페24 매칭'!B:C,2,0)</f>
        <v/>
      </c>
      <c r="J2229" s="151" t="n">
        <v>0</v>
      </c>
      <c r="K2229">
        <f>VLOOKUP($N2229,매칭테이블!$G:$J,2,0)*H2229</f>
        <v/>
      </c>
      <c r="L2229">
        <f>K2229-VLOOKUP($N2229,매칭테이블!$G:$J,3,0)*K2229</f>
        <v/>
      </c>
      <c r="M2229">
        <f>VLOOKUP($N2229,매칭테이블!$G:$J,4,0)*H2229</f>
        <v/>
      </c>
      <c r="N2229">
        <f>F2229&amp;E2229&amp;G2229&amp;I2229</f>
        <v/>
      </c>
    </row>
    <row r="2230" hidden="1" customFormat="1" s="133">
      <c r="B2230" s="150" t="n">
        <v>44127</v>
      </c>
      <c r="C2230" s="133">
        <f>TEXT(B2230,"aaa")</f>
        <v/>
      </c>
      <c r="D2230" s="133" t="inlineStr">
        <is>
          <t>네이버 쇼핑검색</t>
        </is>
      </c>
      <c r="E2230">
        <f>VLOOKUP(G2230,매칭테이블!D:E,2,0)</f>
        <v/>
      </c>
      <c r="G2230" s="130">
        <f>VLOOKUP(A2230,'카페24 매칭'!B:C,2,0)</f>
        <v/>
      </c>
      <c r="J2230" s="151" t="n">
        <v>0</v>
      </c>
      <c r="K2230">
        <f>VLOOKUP($N2230,매칭테이블!$G:$J,2,0)*H2230</f>
        <v/>
      </c>
      <c r="L2230">
        <f>K2230-VLOOKUP($N2230,매칭테이블!$G:$J,3,0)*K2230</f>
        <v/>
      </c>
      <c r="M2230">
        <f>VLOOKUP($N2230,매칭테이블!$G:$J,4,0)*H2230</f>
        <v/>
      </c>
      <c r="N2230">
        <f>F2230&amp;E2230&amp;G2230&amp;I2230</f>
        <v/>
      </c>
    </row>
    <row r="2231" hidden="1" customFormat="1" s="133">
      <c r="B2231" s="150" t="n">
        <v>44127</v>
      </c>
      <c r="C2231" s="133">
        <f>TEXT(B2231,"aaa")</f>
        <v/>
      </c>
      <c r="D2231" s="133" t="inlineStr">
        <is>
          <t>유튜브 디스커버리</t>
        </is>
      </c>
      <c r="E2231">
        <f>VLOOKUP(G2231,매칭테이블!D:E,2,0)</f>
        <v/>
      </c>
      <c r="G2231" s="130">
        <f>VLOOKUP(A2231,'카페24 매칭'!B:C,2,0)</f>
        <v/>
      </c>
      <c r="J2231" s="151" t="n">
        <v>0</v>
      </c>
      <c r="K2231">
        <f>VLOOKUP($N2231,매칭테이블!$G:$J,2,0)*H2231</f>
        <v/>
      </c>
      <c r="L2231">
        <f>K2231-VLOOKUP($N2231,매칭테이블!$G:$J,3,0)*K2231</f>
        <v/>
      </c>
      <c r="M2231">
        <f>VLOOKUP($N2231,매칭테이블!$G:$J,4,0)*H2231</f>
        <v/>
      </c>
      <c r="N2231">
        <f>F2231&amp;E2231&amp;G2231&amp;I2231</f>
        <v/>
      </c>
    </row>
    <row r="2232" hidden="1" customFormat="1" s="133">
      <c r="B2232" s="150" t="n">
        <v>44128</v>
      </c>
      <c r="C2232" s="133">
        <f>TEXT(B2232,"aaa")</f>
        <v/>
      </c>
      <c r="D2232" s="133" t="inlineStr">
        <is>
          <t>페이스북/인스타그램</t>
        </is>
      </c>
      <c r="E2232" s="133">
        <f>VLOOKUP(G2232,매칭테이블!D:E,2,0)</f>
        <v/>
      </c>
      <c r="G2232" s="130">
        <f>VLOOKUP(A2232,'카페24 매칭'!B:C,2,0)</f>
        <v/>
      </c>
      <c r="J2232" s="151" t="n">
        <v>430540</v>
      </c>
      <c r="K2232">
        <f>VLOOKUP($N2232,매칭테이블!$G:$J,2,0)*H2232</f>
        <v/>
      </c>
      <c r="L2232">
        <f>K2232-VLOOKUP($N2232,매칭테이블!$G:$J,3,0)*K2232</f>
        <v/>
      </c>
      <c r="M2232">
        <f>VLOOKUP($N2232,매칭테이블!$G:$J,4,0)*H2232</f>
        <v/>
      </c>
      <c r="N2232">
        <f>F2232&amp;E2232&amp;G2232&amp;I2232</f>
        <v/>
      </c>
    </row>
    <row r="2233" hidden="1" customFormat="1" s="133">
      <c r="B2233" s="150" t="n">
        <v>44128</v>
      </c>
      <c r="C2233" s="133">
        <f>TEXT(B2233,"aaa")</f>
        <v/>
      </c>
      <c r="D2233" s="133" t="inlineStr">
        <is>
          <t>페이스북/인스타그램</t>
        </is>
      </c>
      <c r="E2233" s="133">
        <f>VLOOKUP(G2233,매칭테이블!D:E,2,0)</f>
        <v/>
      </c>
      <c r="G2233" s="130">
        <f>VLOOKUP(A2233,'카페24 매칭'!B:C,2,0)</f>
        <v/>
      </c>
      <c r="J2233" s="151" t="n">
        <v>0</v>
      </c>
      <c r="K2233">
        <f>VLOOKUP($N2233,매칭테이블!$G:$J,2,0)*H2233</f>
        <v/>
      </c>
      <c r="L2233">
        <f>K2233-VLOOKUP($N2233,매칭테이블!$G:$J,3,0)*K2233</f>
        <v/>
      </c>
      <c r="M2233">
        <f>VLOOKUP($N2233,매칭테이블!$G:$J,4,0)*H2233</f>
        <v/>
      </c>
      <c r="N2233">
        <f>F2233&amp;E2233&amp;G2233&amp;I2233</f>
        <v/>
      </c>
    </row>
    <row r="2234" hidden="1" customFormat="1" s="133">
      <c r="B2234" s="150" t="n">
        <v>44128</v>
      </c>
      <c r="C2234" s="133">
        <f>TEXT(B2234,"aaa")</f>
        <v/>
      </c>
      <c r="D2234" s="133" t="inlineStr">
        <is>
          <t>페이스북/인스타그램</t>
        </is>
      </c>
      <c r="E2234" s="133">
        <f>VLOOKUP(G2234,매칭테이블!D:E,2,0)</f>
        <v/>
      </c>
      <c r="G2234" s="130">
        <f>VLOOKUP(A2234,'카페24 매칭'!B:C,2,0)</f>
        <v/>
      </c>
      <c r="J2234" s="151" t="n">
        <v>112256</v>
      </c>
      <c r="K2234">
        <f>VLOOKUP($N2234,매칭테이블!$G:$J,2,0)*H2234</f>
        <v/>
      </c>
      <c r="L2234">
        <f>K2234-VLOOKUP($N2234,매칭테이블!$G:$J,3,0)*K2234</f>
        <v/>
      </c>
      <c r="M2234">
        <f>VLOOKUP($N2234,매칭테이블!$G:$J,4,0)*H2234</f>
        <v/>
      </c>
      <c r="N2234">
        <f>F2234&amp;E2234&amp;G2234&amp;I2234</f>
        <v/>
      </c>
    </row>
    <row r="2235" hidden="1" customFormat="1" s="133">
      <c r="B2235" s="150" t="n">
        <v>44128</v>
      </c>
      <c r="C2235" s="133">
        <f>TEXT(B2235,"aaa")</f>
        <v/>
      </c>
      <c r="D2235" s="133" t="inlineStr">
        <is>
          <t>네이버 브랜드검색</t>
        </is>
      </c>
      <c r="E2235" s="133">
        <f>VLOOKUP(G2235,매칭테이블!D:E,2,0)</f>
        <v/>
      </c>
      <c r="G2235" s="130">
        <f>VLOOKUP(A2235,'카페24 매칭'!B:C,2,0)</f>
        <v/>
      </c>
      <c r="J2235" s="151" t="n">
        <v>50000</v>
      </c>
      <c r="K2235">
        <f>VLOOKUP($N2235,매칭테이블!$G:$J,2,0)*H2235</f>
        <v/>
      </c>
      <c r="L2235">
        <f>K2235-VLOOKUP($N2235,매칭테이블!$G:$J,3,0)*K2235</f>
        <v/>
      </c>
      <c r="M2235">
        <f>VLOOKUP($N2235,매칭테이블!$G:$J,4,0)*H2235</f>
        <v/>
      </c>
      <c r="N2235">
        <f>F2235&amp;E2235&amp;G2235&amp;I2235</f>
        <v/>
      </c>
    </row>
    <row r="2236" hidden="1" customFormat="1" s="133">
      <c r="B2236" s="150" t="n">
        <v>44128</v>
      </c>
      <c r="C2236" s="133">
        <f>TEXT(B2236,"aaa")</f>
        <v/>
      </c>
      <c r="D2236" s="133" t="inlineStr">
        <is>
          <t>네이버 GFA</t>
        </is>
      </c>
      <c r="E2236">
        <f>VLOOKUP(G2236,매칭테이블!D:E,2,0)</f>
        <v/>
      </c>
      <c r="G2236" s="130">
        <f>VLOOKUP(A2236,'카페24 매칭'!B:C,2,0)</f>
        <v/>
      </c>
      <c r="J2236" s="151" t="n">
        <v>0</v>
      </c>
      <c r="K2236">
        <f>VLOOKUP($N2236,매칭테이블!$G:$J,2,0)*H2236</f>
        <v/>
      </c>
      <c r="L2236">
        <f>K2236-VLOOKUP($N2236,매칭테이블!$G:$J,3,0)*K2236</f>
        <v/>
      </c>
      <c r="M2236">
        <f>VLOOKUP($N2236,매칭테이블!$G:$J,4,0)*H2236</f>
        <v/>
      </c>
      <c r="N2236">
        <f>F2236&amp;E2236&amp;G2236&amp;I2236</f>
        <v/>
      </c>
    </row>
    <row r="2237" hidden="1" customFormat="1" s="133">
      <c r="B2237" s="150" t="n">
        <v>44128</v>
      </c>
      <c r="C2237" s="133">
        <f>TEXT(B2237,"aaa")</f>
        <v/>
      </c>
      <c r="D2237" s="133" t="inlineStr">
        <is>
          <t>네이버 쇼핑검색</t>
        </is>
      </c>
      <c r="E2237">
        <f>VLOOKUP(G2237,매칭테이블!D:E,2,0)</f>
        <v/>
      </c>
      <c r="G2237" s="130">
        <f>VLOOKUP(A2237,'카페24 매칭'!B:C,2,0)</f>
        <v/>
      </c>
      <c r="J2237" s="151" t="n">
        <v>0</v>
      </c>
      <c r="K2237">
        <f>VLOOKUP($N2237,매칭테이블!$G:$J,2,0)*H2237</f>
        <v/>
      </c>
      <c r="L2237">
        <f>K2237-VLOOKUP($N2237,매칭테이블!$G:$J,3,0)*K2237</f>
        <v/>
      </c>
      <c r="M2237">
        <f>VLOOKUP($N2237,매칭테이블!$G:$J,4,0)*H2237</f>
        <v/>
      </c>
      <c r="N2237">
        <f>F2237&amp;E2237&amp;G2237&amp;I2237</f>
        <v/>
      </c>
    </row>
    <row r="2238" hidden="1" customFormat="1" s="133">
      <c r="B2238" s="150" t="n">
        <v>44128</v>
      </c>
      <c r="C2238" s="133">
        <f>TEXT(B2238,"aaa")</f>
        <v/>
      </c>
      <c r="D2238" s="133" t="inlineStr">
        <is>
          <t>유튜브 디스커버리</t>
        </is>
      </c>
      <c r="E2238">
        <f>VLOOKUP(G2238,매칭테이블!D:E,2,0)</f>
        <v/>
      </c>
      <c r="G2238" s="130">
        <f>VLOOKUP(A2238,'카페24 매칭'!B:C,2,0)</f>
        <v/>
      </c>
      <c r="J2238" s="151" t="n">
        <v>0</v>
      </c>
      <c r="K2238">
        <f>VLOOKUP($N2238,매칭테이블!$G:$J,2,0)*H2238</f>
        <v/>
      </c>
      <c r="L2238">
        <f>K2238-VLOOKUP($N2238,매칭테이블!$G:$J,3,0)*K2238</f>
        <v/>
      </c>
      <c r="M2238">
        <f>VLOOKUP($N2238,매칭테이블!$G:$J,4,0)*H2238</f>
        <v/>
      </c>
      <c r="N2238">
        <f>F2238&amp;E2238&amp;G2238&amp;I2238</f>
        <v/>
      </c>
    </row>
    <row r="2239" hidden="1" customFormat="1" s="133">
      <c r="B2239" s="150" t="n">
        <v>44129</v>
      </c>
      <c r="C2239" s="133">
        <f>TEXT(B2239,"aaa")</f>
        <v/>
      </c>
      <c r="D2239" s="133" t="inlineStr">
        <is>
          <t>페이스북/인스타그램</t>
        </is>
      </c>
      <c r="E2239" s="133">
        <f>VLOOKUP(G2239,매칭테이블!D:E,2,0)</f>
        <v/>
      </c>
      <c r="G2239" s="130">
        <f>VLOOKUP(A2239,'카페24 매칭'!B:C,2,0)</f>
        <v/>
      </c>
      <c r="J2239" s="151" t="n">
        <v>652211</v>
      </c>
      <c r="K2239">
        <f>VLOOKUP($N2239,매칭테이블!$G:$J,2,0)*H2239</f>
        <v/>
      </c>
      <c r="L2239">
        <f>K2239-VLOOKUP($N2239,매칭테이블!$G:$J,3,0)*K2239</f>
        <v/>
      </c>
      <c r="M2239">
        <f>VLOOKUP($N2239,매칭테이블!$G:$J,4,0)*H2239</f>
        <v/>
      </c>
      <c r="N2239">
        <f>F2239&amp;E2239&amp;G2239&amp;I2239</f>
        <v/>
      </c>
    </row>
    <row r="2240" hidden="1" customFormat="1" s="133">
      <c r="B2240" s="150" t="n">
        <v>44129</v>
      </c>
      <c r="C2240" s="133">
        <f>TEXT(B2240,"aaa")</f>
        <v/>
      </c>
      <c r="D2240" s="133" t="inlineStr">
        <is>
          <t>페이스북/인스타그램</t>
        </is>
      </c>
      <c r="E2240" s="133">
        <f>VLOOKUP(G2240,매칭테이블!D:E,2,0)</f>
        <v/>
      </c>
      <c r="G2240" s="130">
        <f>VLOOKUP(A2240,'카페24 매칭'!B:C,2,0)</f>
        <v/>
      </c>
      <c r="J2240" s="151" t="n">
        <v>0</v>
      </c>
      <c r="K2240">
        <f>VLOOKUP($N2240,매칭테이블!$G:$J,2,0)*H2240</f>
        <v/>
      </c>
      <c r="L2240">
        <f>K2240-VLOOKUP($N2240,매칭테이블!$G:$J,3,0)*K2240</f>
        <v/>
      </c>
      <c r="M2240">
        <f>VLOOKUP($N2240,매칭테이블!$G:$J,4,0)*H2240</f>
        <v/>
      </c>
      <c r="N2240">
        <f>F2240&amp;E2240&amp;G2240&amp;I2240</f>
        <v/>
      </c>
    </row>
    <row r="2241" hidden="1" customFormat="1" s="133">
      <c r="B2241" s="150" t="n">
        <v>44129</v>
      </c>
      <c r="C2241" s="133">
        <f>TEXT(B2241,"aaa")</f>
        <v/>
      </c>
      <c r="D2241" s="133" t="inlineStr">
        <is>
          <t>페이스북/인스타그램</t>
        </is>
      </c>
      <c r="E2241" s="133">
        <f>VLOOKUP(G2241,매칭테이블!D:E,2,0)</f>
        <v/>
      </c>
      <c r="G2241" s="130">
        <f>VLOOKUP(A2241,'카페24 매칭'!B:C,2,0)</f>
        <v/>
      </c>
      <c r="J2241" s="151" t="n">
        <v>145039</v>
      </c>
      <c r="K2241">
        <f>VLOOKUP($N2241,매칭테이블!$G:$J,2,0)*H2241</f>
        <v/>
      </c>
      <c r="L2241">
        <f>K2241-VLOOKUP($N2241,매칭테이블!$G:$J,3,0)*K2241</f>
        <v/>
      </c>
      <c r="M2241">
        <f>VLOOKUP($N2241,매칭테이블!$G:$J,4,0)*H2241</f>
        <v/>
      </c>
      <c r="N2241">
        <f>F2241&amp;E2241&amp;G2241&amp;I2241</f>
        <v/>
      </c>
    </row>
    <row r="2242" hidden="1" customFormat="1" s="133">
      <c r="B2242" s="150" t="n">
        <v>44129</v>
      </c>
      <c r="C2242" s="133">
        <f>TEXT(B2242,"aaa")</f>
        <v/>
      </c>
      <c r="D2242" s="133" t="inlineStr">
        <is>
          <t>네이버 브랜드검색</t>
        </is>
      </c>
      <c r="E2242" s="133">
        <f>VLOOKUP(G2242,매칭테이블!D:E,2,0)</f>
        <v/>
      </c>
      <c r="G2242" s="130">
        <f>VLOOKUP(A2242,'카페24 매칭'!B:C,2,0)</f>
        <v/>
      </c>
      <c r="J2242" s="151" t="n">
        <v>50000</v>
      </c>
      <c r="K2242">
        <f>VLOOKUP($N2242,매칭테이블!$G:$J,2,0)*H2242</f>
        <v/>
      </c>
      <c r="L2242">
        <f>K2242-VLOOKUP($N2242,매칭테이블!$G:$J,3,0)*K2242</f>
        <v/>
      </c>
      <c r="M2242">
        <f>VLOOKUP($N2242,매칭테이블!$G:$J,4,0)*H2242</f>
        <v/>
      </c>
      <c r="N2242">
        <f>F2242&amp;E2242&amp;G2242&amp;I2242</f>
        <v/>
      </c>
    </row>
    <row r="2243" hidden="1" customFormat="1" s="133">
      <c r="B2243" s="150" t="n">
        <v>44129</v>
      </c>
      <c r="C2243" s="133">
        <f>TEXT(B2243,"aaa")</f>
        <v/>
      </c>
      <c r="D2243" s="133" t="inlineStr">
        <is>
          <t>네이버 GFA</t>
        </is>
      </c>
      <c r="E2243">
        <f>VLOOKUP(G2243,매칭테이블!D:E,2,0)</f>
        <v/>
      </c>
      <c r="G2243" s="130">
        <f>VLOOKUP(A2243,'카페24 매칭'!B:C,2,0)</f>
        <v/>
      </c>
      <c r="J2243" s="151" t="n">
        <v>0</v>
      </c>
      <c r="K2243">
        <f>VLOOKUP($N2243,매칭테이블!$G:$J,2,0)*H2243</f>
        <v/>
      </c>
      <c r="L2243">
        <f>K2243-VLOOKUP($N2243,매칭테이블!$G:$J,3,0)*K2243</f>
        <v/>
      </c>
      <c r="M2243">
        <f>VLOOKUP($N2243,매칭테이블!$G:$J,4,0)*H2243</f>
        <v/>
      </c>
      <c r="N2243">
        <f>F2243&amp;E2243&amp;G2243&amp;I2243</f>
        <v/>
      </c>
    </row>
    <row r="2244" hidden="1" customFormat="1" s="133">
      <c r="B2244" s="150" t="n">
        <v>44129</v>
      </c>
      <c r="C2244" s="133">
        <f>TEXT(B2244,"aaa")</f>
        <v/>
      </c>
      <c r="D2244" s="133" t="inlineStr">
        <is>
          <t>네이버 쇼핑검색</t>
        </is>
      </c>
      <c r="E2244">
        <f>VLOOKUP(G2244,매칭테이블!D:E,2,0)</f>
        <v/>
      </c>
      <c r="G2244" s="130">
        <f>VLOOKUP(A2244,'카페24 매칭'!B:C,2,0)</f>
        <v/>
      </c>
      <c r="J2244" s="151" t="n">
        <v>0</v>
      </c>
      <c r="K2244">
        <f>VLOOKUP($N2244,매칭테이블!$G:$J,2,0)*H2244</f>
        <v/>
      </c>
      <c r="L2244">
        <f>K2244-VLOOKUP($N2244,매칭테이블!$G:$J,3,0)*K2244</f>
        <v/>
      </c>
      <c r="M2244">
        <f>VLOOKUP($N2244,매칭테이블!$G:$J,4,0)*H2244</f>
        <v/>
      </c>
      <c r="N2244">
        <f>F2244&amp;E2244&amp;G2244&amp;I2244</f>
        <v/>
      </c>
    </row>
    <row r="2245" hidden="1" customFormat="1" s="133">
      <c r="B2245" s="150" t="n">
        <v>44129</v>
      </c>
      <c r="C2245" s="133">
        <f>TEXT(B2245,"aaa")</f>
        <v/>
      </c>
      <c r="D2245" s="133" t="inlineStr">
        <is>
          <t>유튜브 디스커버리</t>
        </is>
      </c>
      <c r="E2245">
        <f>VLOOKUP(G2245,매칭테이블!D:E,2,0)</f>
        <v/>
      </c>
      <c r="G2245" s="130">
        <f>VLOOKUP(A2245,'카페24 매칭'!B:C,2,0)</f>
        <v/>
      </c>
      <c r="J2245" s="151" t="n">
        <v>0</v>
      </c>
      <c r="K2245">
        <f>VLOOKUP($N2245,매칭테이블!$G:$J,2,0)*H2245</f>
        <v/>
      </c>
      <c r="L2245">
        <f>K2245-VLOOKUP($N2245,매칭테이블!$G:$J,3,0)*K2245</f>
        <v/>
      </c>
      <c r="M2245">
        <f>VLOOKUP($N2245,매칭테이블!$G:$J,4,0)*H2245</f>
        <v/>
      </c>
      <c r="N2245">
        <f>F2245&amp;E2245&amp;G2245&amp;I2245</f>
        <v/>
      </c>
    </row>
    <row r="2246" hidden="1" customFormat="1" s="133">
      <c r="B2246" s="150" t="n">
        <v>44130</v>
      </c>
      <c r="C2246" s="133">
        <f>TEXT(B2246,"aaa")</f>
        <v/>
      </c>
      <c r="D2246" s="133" t="inlineStr">
        <is>
          <t>페이스북/인스타그램</t>
        </is>
      </c>
      <c r="E2246" s="133">
        <f>VLOOKUP(G2246,매칭테이블!D:E,2,0)</f>
        <v/>
      </c>
      <c r="G2246" s="130">
        <f>VLOOKUP(A2246,'카페24 매칭'!B:C,2,0)</f>
        <v/>
      </c>
      <c r="J2246" s="151" t="n">
        <v>975473</v>
      </c>
      <c r="K2246">
        <f>VLOOKUP($N2246,매칭테이블!$G:$J,2,0)*H2246</f>
        <v/>
      </c>
      <c r="L2246">
        <f>K2246-VLOOKUP($N2246,매칭테이블!$G:$J,3,0)*K2246</f>
        <v/>
      </c>
      <c r="M2246">
        <f>VLOOKUP($N2246,매칭테이블!$G:$J,4,0)*H2246</f>
        <v/>
      </c>
      <c r="N2246">
        <f>F2246&amp;E2246&amp;G2246&amp;I2246</f>
        <v/>
      </c>
    </row>
    <row r="2247" hidden="1" customFormat="1" s="133">
      <c r="B2247" s="150" t="n">
        <v>44130</v>
      </c>
      <c r="C2247" s="133">
        <f>TEXT(B2247,"aaa")</f>
        <v/>
      </c>
      <c r="D2247" s="133" t="inlineStr">
        <is>
          <t>페이스북/인스타그램</t>
        </is>
      </c>
      <c r="E2247" s="133">
        <f>VLOOKUP(G2247,매칭테이블!D:E,2,0)</f>
        <v/>
      </c>
      <c r="G2247" s="130">
        <f>VLOOKUP(A2247,'카페24 매칭'!B:C,2,0)</f>
        <v/>
      </c>
      <c r="J2247" s="151" t="n">
        <v>228009</v>
      </c>
      <c r="K2247">
        <f>VLOOKUP($N2247,매칭테이블!$G:$J,2,0)*H2247</f>
        <v/>
      </c>
      <c r="L2247">
        <f>K2247-VLOOKUP($N2247,매칭테이블!$G:$J,3,0)*K2247</f>
        <v/>
      </c>
      <c r="M2247">
        <f>VLOOKUP($N2247,매칭테이블!$G:$J,4,0)*H2247</f>
        <v/>
      </c>
      <c r="N2247">
        <f>F2247&amp;E2247&amp;G2247&amp;I2247</f>
        <v/>
      </c>
    </row>
    <row r="2248" hidden="1" customFormat="1" s="133">
      <c r="B2248" s="150" t="n">
        <v>44130</v>
      </c>
      <c r="C2248" s="133">
        <f>TEXT(B2248,"aaa")</f>
        <v/>
      </c>
      <c r="D2248" s="133" t="inlineStr">
        <is>
          <t>네이버 브랜드검색</t>
        </is>
      </c>
      <c r="E2248" s="133">
        <f>VLOOKUP(G2248,매칭테이블!D:E,2,0)</f>
        <v/>
      </c>
      <c r="G2248" s="130">
        <f>VLOOKUP(A2248,'카페24 매칭'!B:C,2,0)</f>
        <v/>
      </c>
      <c r="J2248" s="151" t="n">
        <v>50000</v>
      </c>
      <c r="K2248">
        <f>VLOOKUP($N2248,매칭테이블!$G:$J,2,0)*H2248</f>
        <v/>
      </c>
      <c r="L2248">
        <f>K2248-VLOOKUP($N2248,매칭테이블!$G:$J,3,0)*K2248</f>
        <v/>
      </c>
      <c r="M2248">
        <f>VLOOKUP($N2248,매칭테이블!$G:$J,4,0)*H2248</f>
        <v/>
      </c>
      <c r="N2248">
        <f>F2248&amp;E2248&amp;G2248&amp;I2248</f>
        <v/>
      </c>
    </row>
    <row r="2249" hidden="1" customFormat="1" s="133">
      <c r="B2249" s="150" t="n">
        <v>44130</v>
      </c>
      <c r="C2249" s="133">
        <f>TEXT(B2249,"aaa")</f>
        <v/>
      </c>
      <c r="D2249" s="133" t="inlineStr">
        <is>
          <t>네이버 GFA</t>
        </is>
      </c>
      <c r="E2249">
        <f>VLOOKUP(G2249,매칭테이블!D:E,2,0)</f>
        <v/>
      </c>
      <c r="G2249" s="130">
        <f>VLOOKUP(A2249,'카페24 매칭'!B:C,2,0)</f>
        <v/>
      </c>
      <c r="J2249" s="151" t="n">
        <v>0</v>
      </c>
      <c r="K2249">
        <f>VLOOKUP($N2249,매칭테이블!$G:$J,2,0)*H2249</f>
        <v/>
      </c>
      <c r="L2249">
        <f>K2249-VLOOKUP($N2249,매칭테이블!$G:$J,3,0)*K2249</f>
        <v/>
      </c>
      <c r="M2249">
        <f>VLOOKUP($N2249,매칭테이블!$G:$J,4,0)*H2249</f>
        <v/>
      </c>
      <c r="N2249">
        <f>F2249&amp;E2249&amp;G2249&amp;I2249</f>
        <v/>
      </c>
    </row>
    <row r="2250" hidden="1" customFormat="1" s="133">
      <c r="B2250" s="150" t="n">
        <v>44130</v>
      </c>
      <c r="C2250" s="133">
        <f>TEXT(B2250,"aaa")</f>
        <v/>
      </c>
      <c r="D2250" s="133" t="inlineStr">
        <is>
          <t>네이버 쇼핑검색</t>
        </is>
      </c>
      <c r="E2250">
        <f>VLOOKUP(G2250,매칭테이블!D:E,2,0)</f>
        <v/>
      </c>
      <c r="G2250" s="130">
        <f>VLOOKUP(A2250,'카페24 매칭'!B:C,2,0)</f>
        <v/>
      </c>
      <c r="J2250" s="151" t="n">
        <v>0</v>
      </c>
      <c r="K2250">
        <f>VLOOKUP($N2250,매칭테이블!$G:$J,2,0)*H2250</f>
        <v/>
      </c>
      <c r="L2250">
        <f>K2250-VLOOKUP($N2250,매칭테이블!$G:$J,3,0)*K2250</f>
        <v/>
      </c>
      <c r="M2250">
        <f>VLOOKUP($N2250,매칭테이블!$G:$J,4,0)*H2250</f>
        <v/>
      </c>
      <c r="N2250">
        <f>F2250&amp;E2250&amp;G2250&amp;I2250</f>
        <v/>
      </c>
    </row>
    <row r="2251" hidden="1" customFormat="1" s="133">
      <c r="B2251" s="150" t="n">
        <v>44130</v>
      </c>
      <c r="C2251" s="133">
        <f>TEXT(B2251,"aaa")</f>
        <v/>
      </c>
      <c r="D2251" s="133" t="inlineStr">
        <is>
          <t>유튜브 디스커버리</t>
        </is>
      </c>
      <c r="E2251">
        <f>VLOOKUP(G2251,매칭테이블!D:E,2,0)</f>
        <v/>
      </c>
      <c r="G2251" s="130">
        <f>VLOOKUP(A2251,'카페24 매칭'!B:C,2,0)</f>
        <v/>
      </c>
      <c r="J2251" s="151" t="n">
        <v>0</v>
      </c>
      <c r="K2251">
        <f>VLOOKUP($N2251,매칭테이블!$G:$J,2,0)*H2251</f>
        <v/>
      </c>
      <c r="L2251">
        <f>K2251-VLOOKUP($N2251,매칭테이블!$G:$J,3,0)*K2251</f>
        <v/>
      </c>
      <c r="M2251">
        <f>VLOOKUP($N2251,매칭테이블!$G:$J,4,0)*H2251</f>
        <v/>
      </c>
      <c r="N2251">
        <f>F2251&amp;E2251&amp;G2251&amp;I2251</f>
        <v/>
      </c>
    </row>
    <row r="2252" hidden="1" customFormat="1" s="133">
      <c r="B2252" s="150" t="n">
        <v>44131</v>
      </c>
      <c r="C2252" s="133">
        <f>TEXT(B2252,"aaa")</f>
        <v/>
      </c>
      <c r="D2252" s="133" t="inlineStr">
        <is>
          <t>네이버 브랜드검색</t>
        </is>
      </c>
      <c r="E2252" s="133">
        <f>VLOOKUP(G2252,매칭테이블!D:E,2,0)</f>
        <v/>
      </c>
      <c r="G2252" s="130">
        <f>VLOOKUP(A2252,'카페24 매칭'!B:C,2,0)</f>
        <v/>
      </c>
      <c r="J2252" s="151" t="n">
        <v>50000</v>
      </c>
      <c r="K2252">
        <f>VLOOKUP($N2252,매칭테이블!$G:$J,2,0)*H2252</f>
        <v/>
      </c>
      <c r="L2252">
        <f>K2252-VLOOKUP($N2252,매칭테이블!$G:$J,3,0)*K2252</f>
        <v/>
      </c>
      <c r="M2252">
        <f>VLOOKUP($N2252,매칭테이블!$G:$J,4,0)*H2252</f>
        <v/>
      </c>
      <c r="N2252">
        <f>F2252&amp;E2252&amp;G2252&amp;I2252</f>
        <v/>
      </c>
    </row>
    <row r="2253" hidden="1" customFormat="1" s="133">
      <c r="B2253" s="150" t="n">
        <v>44131</v>
      </c>
      <c r="C2253" s="133">
        <f>TEXT(B2253,"aaa")</f>
        <v/>
      </c>
      <c r="D2253" s="133" t="inlineStr">
        <is>
          <t>네이버 GFA</t>
        </is>
      </c>
      <c r="E2253">
        <f>VLOOKUP(G2253,매칭테이블!D:E,2,0)</f>
        <v/>
      </c>
      <c r="G2253" s="130">
        <f>VLOOKUP(A2253,'카페24 매칭'!B:C,2,0)</f>
        <v/>
      </c>
      <c r="J2253" s="151" t="n">
        <v>0</v>
      </c>
      <c r="K2253">
        <f>VLOOKUP($N2253,매칭테이블!$G:$J,2,0)*H2253</f>
        <v/>
      </c>
      <c r="L2253">
        <f>K2253-VLOOKUP($N2253,매칭테이블!$G:$J,3,0)*K2253</f>
        <v/>
      </c>
      <c r="M2253">
        <f>VLOOKUP($N2253,매칭테이블!$G:$J,4,0)*H2253</f>
        <v/>
      </c>
      <c r="N2253">
        <f>F2253&amp;E2253&amp;G2253&amp;I2253</f>
        <v/>
      </c>
    </row>
    <row r="2254" hidden="1" customFormat="1" s="133">
      <c r="B2254" s="150" t="n">
        <v>44131</v>
      </c>
      <c r="C2254" s="133">
        <f>TEXT(B2254,"aaa")</f>
        <v/>
      </c>
      <c r="D2254" s="133" t="inlineStr">
        <is>
          <t>네이버 쇼핑검색</t>
        </is>
      </c>
      <c r="E2254">
        <f>VLOOKUP(G2254,매칭테이블!D:E,2,0)</f>
        <v/>
      </c>
      <c r="G2254" s="130">
        <f>VLOOKUP(A2254,'카페24 매칭'!B:C,2,0)</f>
        <v/>
      </c>
      <c r="J2254" s="151" t="n">
        <v>0</v>
      </c>
      <c r="K2254">
        <f>VLOOKUP($N2254,매칭테이블!$G:$J,2,0)*H2254</f>
        <v/>
      </c>
      <c r="L2254">
        <f>K2254-VLOOKUP($N2254,매칭테이블!$G:$J,3,0)*K2254</f>
        <v/>
      </c>
      <c r="M2254">
        <f>VLOOKUP($N2254,매칭테이블!$G:$J,4,0)*H2254</f>
        <v/>
      </c>
      <c r="N2254">
        <f>F2254&amp;E2254&amp;G2254&amp;I2254</f>
        <v/>
      </c>
    </row>
    <row r="2255" hidden="1" customFormat="1" s="133">
      <c r="B2255" s="150" t="n">
        <v>44131</v>
      </c>
      <c r="C2255" s="133">
        <f>TEXT(B2255,"aaa")</f>
        <v/>
      </c>
      <c r="D2255" s="133" t="inlineStr">
        <is>
          <t>유튜브 디스커버리</t>
        </is>
      </c>
      <c r="E2255">
        <f>VLOOKUP(G2255,매칭테이블!D:E,2,0)</f>
        <v/>
      </c>
      <c r="G2255" s="130">
        <f>VLOOKUP(A2255,'카페24 매칭'!B:C,2,0)</f>
        <v/>
      </c>
      <c r="J2255" s="151" t="n">
        <v>0</v>
      </c>
      <c r="K2255">
        <f>VLOOKUP($N2255,매칭테이블!$G:$J,2,0)*H2255</f>
        <v/>
      </c>
      <c r="L2255">
        <f>K2255-VLOOKUP($N2255,매칭테이블!$G:$J,3,0)*K2255</f>
        <v/>
      </c>
      <c r="M2255">
        <f>VLOOKUP($N2255,매칭테이블!$G:$J,4,0)*H2255</f>
        <v/>
      </c>
      <c r="N2255">
        <f>F2255&amp;E2255&amp;G2255&amp;I2255</f>
        <v/>
      </c>
    </row>
    <row r="2256" hidden="1" customFormat="1" s="133">
      <c r="B2256" s="150" t="n">
        <v>44131</v>
      </c>
      <c r="C2256" s="133">
        <f>TEXT(B2256,"aaa")</f>
        <v/>
      </c>
      <c r="D2256" s="133" t="inlineStr">
        <is>
          <t>페이스북/인스타그램</t>
        </is>
      </c>
      <c r="E2256" s="133">
        <f>VLOOKUP(G2256,매칭테이블!D:E,2,0)</f>
        <v/>
      </c>
      <c r="G2256" s="130">
        <f>VLOOKUP(A2256,'카페24 매칭'!B:C,2,0)</f>
        <v/>
      </c>
      <c r="J2256" s="151" t="n">
        <v>907870</v>
      </c>
      <c r="K2256">
        <f>VLOOKUP($N2256,매칭테이블!$G:$J,2,0)*H2256</f>
        <v/>
      </c>
      <c r="L2256">
        <f>K2256-VLOOKUP($N2256,매칭테이블!$G:$J,3,0)*K2256</f>
        <v/>
      </c>
      <c r="M2256">
        <f>VLOOKUP($N2256,매칭테이블!$G:$J,4,0)*H2256</f>
        <v/>
      </c>
      <c r="N2256">
        <f>F2256&amp;E2256&amp;G2256&amp;I2256</f>
        <v/>
      </c>
    </row>
    <row r="2257" hidden="1" customFormat="1" s="133">
      <c r="B2257" s="150" t="n">
        <v>44131</v>
      </c>
      <c r="C2257" s="133">
        <f>TEXT(B2257,"aaa")</f>
        <v/>
      </c>
      <c r="D2257" s="133" t="inlineStr">
        <is>
          <t>페이스북/인스타그램</t>
        </is>
      </c>
      <c r="E2257" s="133">
        <f>VLOOKUP(G2257,매칭테이블!D:E,2,0)</f>
        <v/>
      </c>
      <c r="G2257" s="130">
        <f>VLOOKUP(A2257,'카페24 매칭'!B:C,2,0)</f>
        <v/>
      </c>
      <c r="J2257" s="151" t="n">
        <v>210011</v>
      </c>
      <c r="K2257">
        <f>VLOOKUP($N2257,매칭테이블!$G:$J,2,0)*H2257</f>
        <v/>
      </c>
      <c r="L2257">
        <f>K2257-VLOOKUP($N2257,매칭테이블!$G:$J,3,0)*K2257</f>
        <v/>
      </c>
      <c r="M2257">
        <f>VLOOKUP($N2257,매칭테이블!$G:$J,4,0)*H2257</f>
        <v/>
      </c>
      <c r="N2257">
        <f>F2257&amp;E2257&amp;G2257&amp;I2257</f>
        <v/>
      </c>
    </row>
    <row r="2258" hidden="1" customFormat="1" s="133">
      <c r="B2258" s="150" t="n">
        <v>44131</v>
      </c>
      <c r="C2258" s="133">
        <f>TEXT(B2258,"aaa")</f>
        <v/>
      </c>
      <c r="D2258" s="133" t="inlineStr">
        <is>
          <t>페이스북/인스타그램</t>
        </is>
      </c>
      <c r="E2258" s="133">
        <f>VLOOKUP(G2258,매칭테이블!D:E,2,0)</f>
        <v/>
      </c>
      <c r="G2258" s="130">
        <f>VLOOKUP(A2258,'카페24 매칭'!B:C,2,0)</f>
        <v/>
      </c>
      <c r="J2258" s="151" t="n">
        <v>101099</v>
      </c>
      <c r="K2258">
        <f>VLOOKUP($N2258,매칭테이블!$G:$J,2,0)*H2258</f>
        <v/>
      </c>
      <c r="L2258">
        <f>K2258-VLOOKUP($N2258,매칭테이블!$G:$J,3,0)*K2258</f>
        <v/>
      </c>
      <c r="M2258">
        <f>VLOOKUP($N2258,매칭테이블!$G:$J,4,0)*H2258</f>
        <v/>
      </c>
      <c r="N2258">
        <f>F2258&amp;E2258&amp;G2258&amp;I2258</f>
        <v/>
      </c>
    </row>
    <row r="2259" hidden="1" customFormat="1" s="133">
      <c r="B2259" s="150" t="n">
        <v>44131</v>
      </c>
      <c r="C2259" s="133">
        <f>TEXT(B2259,"aaa")</f>
        <v/>
      </c>
      <c r="D2259" s="133" t="inlineStr">
        <is>
          <t>네이버 브랜드검색</t>
        </is>
      </c>
      <c r="E2259" s="133">
        <f>VLOOKUP(G2259,매칭테이블!D:E,2,0)</f>
        <v/>
      </c>
      <c r="G2259" s="130">
        <f>VLOOKUP(A2259,'카페24 매칭'!B:C,2,0)</f>
        <v/>
      </c>
      <c r="J2259" s="151" t="n">
        <v>50000</v>
      </c>
      <c r="K2259">
        <f>VLOOKUP($N2259,매칭테이블!$G:$J,2,0)*H2259</f>
        <v/>
      </c>
      <c r="L2259">
        <f>K2259-VLOOKUP($N2259,매칭테이블!$G:$J,3,0)*K2259</f>
        <v/>
      </c>
      <c r="M2259">
        <f>VLOOKUP($N2259,매칭테이블!$G:$J,4,0)*H2259</f>
        <v/>
      </c>
      <c r="N2259">
        <f>F2259&amp;E2259&amp;G2259&amp;I2259</f>
        <v/>
      </c>
    </row>
    <row r="2260" hidden="1" customFormat="1" s="133">
      <c r="B2260" s="150" t="n">
        <v>44131</v>
      </c>
      <c r="C2260" s="133">
        <f>TEXT(B2260,"aaa")</f>
        <v/>
      </c>
      <c r="D2260" s="133" t="inlineStr">
        <is>
          <t>네이버 GFA</t>
        </is>
      </c>
      <c r="E2260">
        <f>VLOOKUP(G2260,매칭테이블!D:E,2,0)</f>
        <v/>
      </c>
      <c r="G2260" s="130">
        <f>VLOOKUP(A2260,'카페24 매칭'!B:C,2,0)</f>
        <v/>
      </c>
      <c r="J2260" s="151" t="n">
        <v>0</v>
      </c>
      <c r="K2260">
        <f>VLOOKUP($N2260,매칭테이블!$G:$J,2,0)*H2260</f>
        <v/>
      </c>
      <c r="L2260">
        <f>K2260-VLOOKUP($N2260,매칭테이블!$G:$J,3,0)*K2260</f>
        <v/>
      </c>
      <c r="M2260">
        <f>VLOOKUP($N2260,매칭테이블!$G:$J,4,0)*H2260</f>
        <v/>
      </c>
      <c r="N2260">
        <f>F2260&amp;E2260&amp;G2260&amp;I2260</f>
        <v/>
      </c>
    </row>
    <row r="2261" hidden="1" customFormat="1" s="133">
      <c r="B2261" s="150" t="n">
        <v>44131</v>
      </c>
      <c r="C2261" s="133">
        <f>TEXT(B2261,"aaa")</f>
        <v/>
      </c>
      <c r="D2261" s="133" t="inlineStr">
        <is>
          <t>네이버 쇼핑검색</t>
        </is>
      </c>
      <c r="E2261">
        <f>VLOOKUP(G2261,매칭테이블!D:E,2,0)</f>
        <v/>
      </c>
      <c r="G2261" s="130">
        <f>VLOOKUP(A2261,'카페24 매칭'!B:C,2,0)</f>
        <v/>
      </c>
      <c r="J2261" s="151" t="n">
        <v>0</v>
      </c>
      <c r="K2261">
        <f>VLOOKUP($N2261,매칭테이블!$G:$J,2,0)*H2261</f>
        <v/>
      </c>
      <c r="L2261">
        <f>K2261-VLOOKUP($N2261,매칭테이블!$G:$J,3,0)*K2261</f>
        <v/>
      </c>
      <c r="M2261">
        <f>VLOOKUP($N2261,매칭테이블!$G:$J,4,0)*H2261</f>
        <v/>
      </c>
      <c r="N2261">
        <f>F2261&amp;E2261&amp;G2261&amp;I2261</f>
        <v/>
      </c>
    </row>
    <row r="2262" hidden="1" customFormat="1" s="133">
      <c r="B2262" s="150" t="n">
        <v>44131</v>
      </c>
      <c r="C2262" s="133">
        <f>TEXT(B2262,"aaa")</f>
        <v/>
      </c>
      <c r="D2262" s="133" t="inlineStr">
        <is>
          <t>유튜브 디스커버리</t>
        </is>
      </c>
      <c r="E2262">
        <f>VLOOKUP(G2262,매칭테이블!D:E,2,0)</f>
        <v/>
      </c>
      <c r="G2262" s="130">
        <f>VLOOKUP(A2262,'카페24 매칭'!B:C,2,0)</f>
        <v/>
      </c>
      <c r="J2262" s="151" t="n">
        <v>0</v>
      </c>
      <c r="K2262">
        <f>VLOOKUP($N2262,매칭테이블!$G:$J,2,0)*H2262</f>
        <v/>
      </c>
      <c r="L2262">
        <f>K2262-VLOOKUP($N2262,매칭테이블!$G:$J,3,0)*K2262</f>
        <v/>
      </c>
      <c r="M2262">
        <f>VLOOKUP($N2262,매칭테이블!$G:$J,4,0)*H2262</f>
        <v/>
      </c>
      <c r="N2262">
        <f>F2262&amp;E2262&amp;G2262&amp;I2262</f>
        <v/>
      </c>
    </row>
    <row r="2263" hidden="1" customFormat="1" s="133">
      <c r="B2263" s="150" t="n">
        <v>44132</v>
      </c>
      <c r="C2263" s="133">
        <f>TEXT(B2263,"aaa")</f>
        <v/>
      </c>
      <c r="D2263" s="133" t="inlineStr">
        <is>
          <t>페이스북/인스타그램</t>
        </is>
      </c>
      <c r="E2263" s="133">
        <f>VLOOKUP(G2263,매칭테이블!D:E,2,0)</f>
        <v/>
      </c>
      <c r="G2263" s="130">
        <f>VLOOKUP(A2263,'카페24 매칭'!B:C,2,0)</f>
        <v/>
      </c>
      <c r="J2263" s="151" t="n">
        <v>822775</v>
      </c>
      <c r="K2263">
        <f>VLOOKUP($N2263,매칭테이블!$G:$J,2,0)*H2263</f>
        <v/>
      </c>
      <c r="L2263">
        <f>K2263-VLOOKUP($N2263,매칭테이블!$G:$J,3,0)*K2263</f>
        <v/>
      </c>
      <c r="M2263">
        <f>VLOOKUP($N2263,매칭테이블!$G:$J,4,0)*H2263</f>
        <v/>
      </c>
      <c r="N2263">
        <f>F2263&amp;E2263&amp;G2263&amp;I2263</f>
        <v/>
      </c>
    </row>
    <row r="2264" hidden="1" customFormat="1" s="133">
      <c r="B2264" s="150" t="n">
        <v>44132</v>
      </c>
      <c r="C2264" s="133">
        <f>TEXT(B2264,"aaa")</f>
        <v/>
      </c>
      <c r="D2264" s="133" t="inlineStr">
        <is>
          <t>페이스북/인스타그램</t>
        </is>
      </c>
      <c r="E2264" s="133">
        <f>VLOOKUP(G2264,매칭테이블!D:E,2,0)</f>
        <v/>
      </c>
      <c r="G2264" s="130">
        <f>VLOOKUP(A2264,'카페24 매칭'!B:C,2,0)</f>
        <v/>
      </c>
      <c r="J2264" s="151" t="n">
        <v>78561</v>
      </c>
      <c r="K2264">
        <f>VLOOKUP($N2264,매칭테이블!$G:$J,2,0)*H2264</f>
        <v/>
      </c>
      <c r="L2264">
        <f>K2264-VLOOKUP($N2264,매칭테이블!$G:$J,3,0)*K2264</f>
        <v/>
      </c>
      <c r="M2264">
        <f>VLOOKUP($N2264,매칭테이블!$G:$J,4,0)*H2264</f>
        <v/>
      </c>
      <c r="N2264">
        <f>F2264&amp;E2264&amp;G2264&amp;I2264</f>
        <v/>
      </c>
    </row>
    <row r="2265" hidden="1" customFormat="1" s="133">
      <c r="B2265" s="150" t="n">
        <v>44132</v>
      </c>
      <c r="C2265" s="133">
        <f>TEXT(B2265,"aaa")</f>
        <v/>
      </c>
      <c r="D2265" s="133" t="inlineStr">
        <is>
          <t>페이스북/인스타그램</t>
        </is>
      </c>
      <c r="E2265" s="133">
        <f>VLOOKUP(G2265,매칭테이블!D:E,2,0)</f>
        <v/>
      </c>
      <c r="G2265" s="130">
        <f>VLOOKUP(A2265,'카페24 매칭'!B:C,2,0)</f>
        <v/>
      </c>
      <c r="J2265" s="151" t="n">
        <v>122006</v>
      </c>
      <c r="K2265">
        <f>VLOOKUP($N2265,매칭테이블!$G:$J,2,0)*H2265</f>
        <v/>
      </c>
      <c r="L2265">
        <f>K2265-VLOOKUP($N2265,매칭테이블!$G:$J,3,0)*K2265</f>
        <v/>
      </c>
      <c r="M2265">
        <f>VLOOKUP($N2265,매칭테이블!$G:$J,4,0)*H2265</f>
        <v/>
      </c>
      <c r="N2265">
        <f>F2265&amp;E2265&amp;G2265&amp;I2265</f>
        <v/>
      </c>
    </row>
    <row r="2266" hidden="1" customFormat="1" s="133">
      <c r="B2266" s="150" t="n">
        <v>44132</v>
      </c>
      <c r="C2266" s="133">
        <f>TEXT(B2266,"aaa")</f>
        <v/>
      </c>
      <c r="D2266" s="133" t="inlineStr">
        <is>
          <t>페이스북/인스타그램</t>
        </is>
      </c>
      <c r="E2266" s="133">
        <f>VLOOKUP(G2266,매칭테이블!D:E,2,0)</f>
        <v/>
      </c>
      <c r="G2266" s="130">
        <f>VLOOKUP(A2266,'카페24 매칭'!B:C,2,0)</f>
        <v/>
      </c>
      <c r="J2266" s="151" t="n">
        <v>185467</v>
      </c>
      <c r="K2266">
        <f>VLOOKUP($N2266,매칭테이블!$G:$J,2,0)*H2266</f>
        <v/>
      </c>
      <c r="L2266">
        <f>K2266-VLOOKUP($N2266,매칭테이블!$G:$J,3,0)*K2266</f>
        <v/>
      </c>
      <c r="M2266">
        <f>VLOOKUP($N2266,매칭테이블!$G:$J,4,0)*H2266</f>
        <v/>
      </c>
      <c r="N2266">
        <f>F2266&amp;E2266&amp;G2266&amp;I2266</f>
        <v/>
      </c>
    </row>
    <row r="2267" hidden="1" customFormat="1" s="133">
      <c r="B2267" s="150" t="n">
        <v>44132</v>
      </c>
      <c r="C2267" s="133">
        <f>TEXT(B2267,"aaa")</f>
        <v/>
      </c>
      <c r="D2267" s="133" t="inlineStr">
        <is>
          <t>네이버 브랜드검색</t>
        </is>
      </c>
      <c r="E2267" s="133">
        <f>VLOOKUP(G2267,매칭테이블!D:E,2,0)</f>
        <v/>
      </c>
      <c r="G2267" s="130">
        <f>VLOOKUP(A2267,'카페24 매칭'!B:C,2,0)</f>
        <v/>
      </c>
      <c r="J2267" s="151" t="n">
        <v>50000</v>
      </c>
      <c r="K2267">
        <f>VLOOKUP($N2267,매칭테이블!$G:$J,2,0)*H2267</f>
        <v/>
      </c>
      <c r="L2267">
        <f>K2267-VLOOKUP($N2267,매칭테이블!$G:$J,3,0)*K2267</f>
        <v/>
      </c>
      <c r="M2267">
        <f>VLOOKUP($N2267,매칭테이블!$G:$J,4,0)*H2267</f>
        <v/>
      </c>
      <c r="N2267">
        <f>F2267&amp;E2267&amp;G2267&amp;I2267</f>
        <v/>
      </c>
    </row>
    <row r="2268" hidden="1" customFormat="1" s="133">
      <c r="B2268" s="150" t="n">
        <v>44132</v>
      </c>
      <c r="C2268" s="133">
        <f>TEXT(B2268,"aaa")</f>
        <v/>
      </c>
      <c r="D2268" s="133" t="inlineStr">
        <is>
          <t>네이버 쇼핑검색</t>
        </is>
      </c>
      <c r="E2268">
        <f>VLOOKUP(G2268,매칭테이블!D:E,2,0)</f>
        <v/>
      </c>
      <c r="G2268" s="130">
        <f>VLOOKUP(A2268,'카페24 매칭'!B:C,2,0)</f>
        <v/>
      </c>
      <c r="J2268" s="151" t="n">
        <v>0</v>
      </c>
      <c r="K2268">
        <f>VLOOKUP($N2268,매칭테이블!$G:$J,2,0)*H2268</f>
        <v/>
      </c>
      <c r="L2268">
        <f>K2268-VLOOKUP($N2268,매칭테이블!$G:$J,3,0)*K2268</f>
        <v/>
      </c>
      <c r="M2268">
        <f>VLOOKUP($N2268,매칭테이블!$G:$J,4,0)*H2268</f>
        <v/>
      </c>
      <c r="N2268">
        <f>F2268&amp;E2268&amp;G2268&amp;I2268</f>
        <v/>
      </c>
    </row>
    <row r="2269" hidden="1" customFormat="1" s="133">
      <c r="B2269" s="150" t="n">
        <v>44132</v>
      </c>
      <c r="C2269" s="133">
        <f>TEXT(B2269,"aaa")</f>
        <v/>
      </c>
      <c r="D2269" s="133" t="inlineStr">
        <is>
          <t>유튜브 디스커버리</t>
        </is>
      </c>
      <c r="E2269">
        <f>VLOOKUP(G2269,매칭테이블!D:E,2,0)</f>
        <v/>
      </c>
      <c r="G2269" s="130">
        <f>VLOOKUP(A2269,'카페24 매칭'!B:C,2,0)</f>
        <v/>
      </c>
      <c r="J2269" s="151" t="n">
        <v>0</v>
      </c>
      <c r="K2269">
        <f>VLOOKUP($N2269,매칭테이블!$G:$J,2,0)*H2269</f>
        <v/>
      </c>
      <c r="L2269">
        <f>K2269-VLOOKUP($N2269,매칭테이블!$G:$J,3,0)*K2269</f>
        <v/>
      </c>
      <c r="M2269">
        <f>VLOOKUP($N2269,매칭테이블!$G:$J,4,0)*H2269</f>
        <v/>
      </c>
      <c r="N2269">
        <f>F2269&amp;E2269&amp;G2269&amp;I2269</f>
        <v/>
      </c>
    </row>
    <row r="2270" hidden="1" customFormat="1" s="133">
      <c r="B2270" s="150" t="n">
        <v>44133</v>
      </c>
      <c r="C2270" s="133">
        <f>TEXT(B2270,"aaa")</f>
        <v/>
      </c>
      <c r="D2270" s="133" t="inlineStr">
        <is>
          <t>페이스북/인스타그램</t>
        </is>
      </c>
      <c r="E2270" s="133">
        <f>VLOOKUP(G2270,매칭테이블!D:E,2,0)</f>
        <v/>
      </c>
      <c r="G2270" s="130">
        <f>VLOOKUP(A2270,'카페24 매칭'!B:C,2,0)</f>
        <v/>
      </c>
      <c r="J2270" s="151" t="n">
        <v>782743</v>
      </c>
      <c r="K2270">
        <f>VLOOKUP($N2270,매칭테이블!$G:$J,2,0)*H2270</f>
        <v/>
      </c>
      <c r="L2270">
        <f>K2270-VLOOKUP($N2270,매칭테이블!$G:$J,3,0)*K2270</f>
        <v/>
      </c>
      <c r="M2270">
        <f>VLOOKUP($N2270,매칭테이블!$G:$J,4,0)*H2270</f>
        <v/>
      </c>
      <c r="N2270">
        <f>F2270&amp;E2270&amp;G2270&amp;I2270</f>
        <v/>
      </c>
    </row>
    <row r="2271" hidden="1" customFormat="1" s="133">
      <c r="B2271" s="150" t="n">
        <v>44133</v>
      </c>
      <c r="C2271" s="133">
        <f>TEXT(B2271,"aaa")</f>
        <v/>
      </c>
      <c r="D2271" s="133" t="inlineStr">
        <is>
          <t>페이스북/인스타그램</t>
        </is>
      </c>
      <c r="E2271" s="133">
        <f>VLOOKUP(G2271,매칭테이블!D:E,2,0)</f>
        <v/>
      </c>
      <c r="G2271" s="130">
        <f>VLOOKUP(A2271,'카페24 매칭'!B:C,2,0)</f>
        <v/>
      </c>
      <c r="J2271" s="151" t="n">
        <v>192418</v>
      </c>
      <c r="K2271">
        <f>VLOOKUP($N2271,매칭테이블!$G:$J,2,0)*H2271</f>
        <v/>
      </c>
      <c r="L2271">
        <f>K2271-VLOOKUP($N2271,매칭테이블!$G:$J,3,0)*K2271</f>
        <v/>
      </c>
      <c r="M2271">
        <f>VLOOKUP($N2271,매칭테이블!$G:$J,4,0)*H2271</f>
        <v/>
      </c>
      <c r="N2271">
        <f>F2271&amp;E2271&amp;G2271&amp;I2271</f>
        <v/>
      </c>
    </row>
    <row r="2272" hidden="1" customFormat="1" s="133">
      <c r="B2272" s="150" t="n">
        <v>44133</v>
      </c>
      <c r="C2272" s="133">
        <f>TEXT(B2272,"aaa")</f>
        <v/>
      </c>
      <c r="D2272" s="133" t="inlineStr">
        <is>
          <t>페이스북/인스타그램</t>
        </is>
      </c>
      <c r="E2272" s="133">
        <f>VLOOKUP(G2272,매칭테이블!D:E,2,0)</f>
        <v/>
      </c>
      <c r="G2272" s="130">
        <f>VLOOKUP(A2272,'카페24 매칭'!B:C,2,0)</f>
        <v/>
      </c>
      <c r="J2272" s="151" t="n">
        <v>88926</v>
      </c>
      <c r="K2272">
        <f>VLOOKUP($N2272,매칭테이블!$G:$J,2,0)*H2272</f>
        <v/>
      </c>
      <c r="L2272">
        <f>K2272-VLOOKUP($N2272,매칭테이블!$G:$J,3,0)*K2272</f>
        <v/>
      </c>
      <c r="M2272">
        <f>VLOOKUP($N2272,매칭테이블!$G:$J,4,0)*H2272</f>
        <v/>
      </c>
      <c r="N2272">
        <f>F2272&amp;E2272&amp;G2272&amp;I2272</f>
        <v/>
      </c>
    </row>
    <row r="2273" hidden="1" customFormat="1" s="133">
      <c r="B2273" s="150" t="n">
        <v>44133</v>
      </c>
      <c r="C2273" s="133">
        <f>TEXT(B2273,"aaa")</f>
        <v/>
      </c>
      <c r="D2273" s="133" t="inlineStr">
        <is>
          <t>페이스북/인스타그램</t>
        </is>
      </c>
      <c r="E2273" s="133">
        <f>VLOOKUP(G2273,매칭테이블!D:E,2,0)</f>
        <v/>
      </c>
      <c r="G2273" s="130">
        <f>VLOOKUP(A2273,'카페24 매칭'!B:C,2,0)</f>
        <v/>
      </c>
      <c r="J2273" s="151" t="n">
        <v>10539</v>
      </c>
      <c r="K2273">
        <f>VLOOKUP($N2273,매칭테이블!$G:$J,2,0)*H2273</f>
        <v/>
      </c>
      <c r="L2273">
        <f>K2273-VLOOKUP($N2273,매칭테이블!$G:$J,3,0)*K2273</f>
        <v/>
      </c>
      <c r="M2273">
        <f>VLOOKUP($N2273,매칭테이블!$G:$J,4,0)*H2273</f>
        <v/>
      </c>
      <c r="N2273">
        <f>F2273&amp;E2273&amp;G2273&amp;I2273</f>
        <v/>
      </c>
    </row>
    <row r="2274" hidden="1" customFormat="1" s="133">
      <c r="B2274" s="150" t="n">
        <v>44133</v>
      </c>
      <c r="C2274" s="133">
        <f>TEXT(B2274,"aaa")</f>
        <v/>
      </c>
      <c r="D2274" s="133" t="inlineStr">
        <is>
          <t>네이버 브랜드검색</t>
        </is>
      </c>
      <c r="E2274" s="133">
        <f>VLOOKUP(G2274,매칭테이블!D:E,2,0)</f>
        <v/>
      </c>
      <c r="G2274" s="130">
        <f>VLOOKUP(A2274,'카페24 매칭'!B:C,2,0)</f>
        <v/>
      </c>
      <c r="J2274" s="151" t="n">
        <v>50000</v>
      </c>
      <c r="K2274">
        <f>VLOOKUP($N2274,매칭테이블!$G:$J,2,0)*H2274</f>
        <v/>
      </c>
      <c r="L2274">
        <f>K2274-VLOOKUP($N2274,매칭테이블!$G:$J,3,0)*K2274</f>
        <v/>
      </c>
      <c r="M2274">
        <f>VLOOKUP($N2274,매칭테이블!$G:$J,4,0)*H2274</f>
        <v/>
      </c>
      <c r="N2274">
        <f>F2274&amp;E2274&amp;G2274&amp;I2274</f>
        <v/>
      </c>
    </row>
    <row r="2275" hidden="1" customFormat="1" s="133">
      <c r="B2275" s="150" t="n">
        <v>44133</v>
      </c>
      <c r="C2275" s="133">
        <f>TEXT(B2275,"aaa")</f>
        <v/>
      </c>
      <c r="D2275" s="133" t="inlineStr">
        <is>
          <t>유튜브 디스커버리</t>
        </is>
      </c>
      <c r="E2275" s="133">
        <f>VLOOKUP(G2275,매칭테이블!D:E,2,0)</f>
        <v/>
      </c>
      <c r="G2275" s="130">
        <f>VLOOKUP(A2275,'카페24 매칭'!B:C,2,0)</f>
        <v/>
      </c>
      <c r="J2275" s="151" t="n">
        <v>569931</v>
      </c>
      <c r="K2275">
        <f>VLOOKUP($N2275,매칭테이블!$G:$J,2,0)*H2275</f>
        <v/>
      </c>
      <c r="L2275">
        <f>K2275-VLOOKUP($N2275,매칭테이블!$G:$J,3,0)*K2275</f>
        <v/>
      </c>
      <c r="M2275">
        <f>VLOOKUP($N2275,매칭테이블!$G:$J,4,0)*H2275</f>
        <v/>
      </c>
      <c r="N2275">
        <f>F2275&amp;E2275&amp;G2275&amp;I2275</f>
        <v/>
      </c>
    </row>
    <row r="2276" hidden="1" customFormat="1" s="133">
      <c r="B2276" s="150" t="n">
        <v>44133</v>
      </c>
      <c r="C2276" s="133">
        <f>TEXT(B2276,"aaa")</f>
        <v/>
      </c>
      <c r="D2276" s="133" t="inlineStr">
        <is>
          <t>네이버 쇼핑검색</t>
        </is>
      </c>
      <c r="E2276">
        <f>VLOOKUP(G2276,매칭테이블!D:E,2,0)</f>
        <v/>
      </c>
      <c r="G2276" s="130">
        <f>VLOOKUP(A2276,'카페24 매칭'!B:C,2,0)</f>
        <v/>
      </c>
      <c r="J2276" s="151" t="n">
        <v>0</v>
      </c>
      <c r="K2276">
        <f>VLOOKUP($N2276,매칭테이블!$G:$J,2,0)*H2276</f>
        <v/>
      </c>
      <c r="L2276">
        <f>K2276-VLOOKUP($N2276,매칭테이블!$G:$J,3,0)*K2276</f>
        <v/>
      </c>
      <c r="M2276">
        <f>VLOOKUP($N2276,매칭테이블!$G:$J,4,0)*H2276</f>
        <v/>
      </c>
      <c r="N2276">
        <f>F2276&amp;E2276&amp;G2276&amp;I2276</f>
        <v/>
      </c>
    </row>
    <row r="2277" hidden="1" customFormat="1" s="133">
      <c r="B2277" s="150" t="n">
        <v>44134</v>
      </c>
      <c r="C2277" s="133">
        <f>TEXT(B2277,"aaa")</f>
        <v/>
      </c>
      <c r="D2277" s="133" t="inlineStr">
        <is>
          <t>페이스북/인스타그램</t>
        </is>
      </c>
      <c r="E2277" s="133">
        <f>VLOOKUP(G2277,매칭테이블!D:E,2,0)</f>
        <v/>
      </c>
      <c r="G2277" s="130">
        <f>VLOOKUP(A2277,'카페24 매칭'!B:C,2,0)</f>
        <v/>
      </c>
      <c r="J2277" s="151" t="n">
        <v>665182</v>
      </c>
      <c r="K2277">
        <f>VLOOKUP($N2277,매칭테이블!$G:$J,2,0)*H2277</f>
        <v/>
      </c>
      <c r="L2277">
        <f>K2277-VLOOKUP($N2277,매칭테이블!$G:$J,3,0)*K2277</f>
        <v/>
      </c>
      <c r="M2277">
        <f>VLOOKUP($N2277,매칭테이블!$G:$J,4,0)*H2277</f>
        <v/>
      </c>
      <c r="N2277">
        <f>F2277&amp;E2277&amp;G2277&amp;I2277</f>
        <v/>
      </c>
    </row>
    <row r="2278" hidden="1" customFormat="1" s="133">
      <c r="B2278" s="150" t="n">
        <v>44134</v>
      </c>
      <c r="C2278" s="133">
        <f>TEXT(B2278,"aaa")</f>
        <v/>
      </c>
      <c r="D2278" s="133" t="inlineStr">
        <is>
          <t>페이스북/인스타그램</t>
        </is>
      </c>
      <c r="E2278" s="133">
        <f>VLOOKUP(G2278,매칭테이블!D:E,2,0)</f>
        <v/>
      </c>
      <c r="G2278" s="130">
        <f>VLOOKUP(A2278,'카페24 매칭'!B:C,2,0)</f>
        <v/>
      </c>
      <c r="J2278" s="151" t="n">
        <v>158836</v>
      </c>
      <c r="K2278">
        <f>VLOOKUP($N2278,매칭테이블!$G:$J,2,0)*H2278</f>
        <v/>
      </c>
      <c r="L2278">
        <f>K2278-VLOOKUP($N2278,매칭테이블!$G:$J,3,0)*K2278</f>
        <v/>
      </c>
      <c r="M2278">
        <f>VLOOKUP($N2278,매칭테이블!$G:$J,4,0)*H2278</f>
        <v/>
      </c>
      <c r="N2278">
        <f>F2278&amp;E2278&amp;G2278&amp;I2278</f>
        <v/>
      </c>
    </row>
    <row r="2279" hidden="1" customFormat="1" s="133">
      <c r="B2279" s="150" t="n">
        <v>44134</v>
      </c>
      <c r="C2279" s="133">
        <f>TEXT(B2279,"aaa")</f>
        <v/>
      </c>
      <c r="D2279" s="133" t="inlineStr">
        <is>
          <t>페이스북/인스타그램</t>
        </is>
      </c>
      <c r="E2279" s="133">
        <f>VLOOKUP(G2279,매칭테이블!D:E,2,0)</f>
        <v/>
      </c>
      <c r="G2279" s="130">
        <f>VLOOKUP(A2279,'카페24 매칭'!B:C,2,0)</f>
        <v/>
      </c>
      <c r="J2279" s="151" t="n">
        <v>56622</v>
      </c>
      <c r="K2279">
        <f>VLOOKUP($N2279,매칭테이블!$G:$J,2,0)*H2279</f>
        <v/>
      </c>
      <c r="L2279">
        <f>K2279-VLOOKUP($N2279,매칭테이블!$G:$J,3,0)*K2279</f>
        <v/>
      </c>
      <c r="M2279">
        <f>VLOOKUP($N2279,매칭테이블!$G:$J,4,0)*H2279</f>
        <v/>
      </c>
      <c r="N2279">
        <f>F2279&amp;E2279&amp;G2279&amp;I2279</f>
        <v/>
      </c>
    </row>
    <row r="2280" hidden="1" customFormat="1" s="133">
      <c r="B2280" s="150" t="n">
        <v>44134</v>
      </c>
      <c r="C2280" s="133">
        <f>TEXT(B2280,"aaa")</f>
        <v/>
      </c>
      <c r="D2280" s="133" t="inlineStr">
        <is>
          <t>페이스북/인스타그램</t>
        </is>
      </c>
      <c r="E2280" s="133">
        <f>VLOOKUP(G2280,매칭테이블!D:E,2,0)</f>
        <v/>
      </c>
      <c r="G2280" s="130">
        <f>VLOOKUP(A2280,'카페24 매칭'!B:C,2,0)</f>
        <v/>
      </c>
      <c r="J2280" s="151" t="n">
        <v>0</v>
      </c>
      <c r="K2280">
        <f>VLOOKUP($N2280,매칭테이블!$G:$J,2,0)*H2280</f>
        <v/>
      </c>
      <c r="L2280">
        <f>K2280-VLOOKUP($N2280,매칭테이블!$G:$J,3,0)*K2280</f>
        <v/>
      </c>
      <c r="M2280">
        <f>VLOOKUP($N2280,매칭테이블!$G:$J,4,0)*H2280</f>
        <v/>
      </c>
      <c r="N2280">
        <f>F2280&amp;E2280&amp;G2280&amp;I2280</f>
        <v/>
      </c>
    </row>
    <row r="2281" hidden="1" customFormat="1" s="133">
      <c r="B2281" s="150" t="n">
        <v>44134</v>
      </c>
      <c r="C2281" s="133">
        <f>TEXT(B2281,"aaa")</f>
        <v/>
      </c>
      <c r="D2281" s="133" t="inlineStr">
        <is>
          <t>네이버 브랜드검색</t>
        </is>
      </c>
      <c r="E2281" s="133">
        <f>VLOOKUP(G2281,매칭테이블!D:E,2,0)</f>
        <v/>
      </c>
      <c r="G2281" s="130">
        <f>VLOOKUP(A2281,'카페24 매칭'!B:C,2,0)</f>
        <v/>
      </c>
      <c r="J2281" s="151" t="n">
        <v>50000</v>
      </c>
      <c r="K2281">
        <f>VLOOKUP($N2281,매칭테이블!$G:$J,2,0)*H2281</f>
        <v/>
      </c>
      <c r="L2281">
        <f>K2281-VLOOKUP($N2281,매칭테이블!$G:$J,3,0)*K2281</f>
        <v/>
      </c>
      <c r="M2281">
        <f>VLOOKUP($N2281,매칭테이블!$G:$J,4,0)*H2281</f>
        <v/>
      </c>
      <c r="N2281">
        <f>F2281&amp;E2281&amp;G2281&amp;I2281</f>
        <v/>
      </c>
    </row>
    <row r="2282" hidden="1" customFormat="1" s="133">
      <c r="B2282" s="150" t="n">
        <v>44134</v>
      </c>
      <c r="C2282" s="133">
        <f>TEXT(B2282,"aaa")</f>
        <v/>
      </c>
      <c r="D2282" s="133" t="inlineStr">
        <is>
          <t>유튜브 디스커버리</t>
        </is>
      </c>
      <c r="E2282" s="133">
        <f>VLOOKUP(G2282,매칭테이블!D:E,2,0)</f>
        <v/>
      </c>
      <c r="G2282" s="130">
        <f>VLOOKUP(A2282,'카페24 매칭'!B:C,2,0)</f>
        <v/>
      </c>
      <c r="J2282" s="151" t="n">
        <v>192487</v>
      </c>
      <c r="K2282">
        <f>VLOOKUP($N2282,매칭테이블!$G:$J,2,0)*H2282</f>
        <v/>
      </c>
      <c r="L2282">
        <f>K2282-VLOOKUP($N2282,매칭테이블!$G:$J,3,0)*K2282</f>
        <v/>
      </c>
      <c r="M2282">
        <f>VLOOKUP($N2282,매칭테이블!$G:$J,4,0)*H2282</f>
        <v/>
      </c>
      <c r="N2282">
        <f>F2282&amp;E2282&amp;G2282&amp;I2282</f>
        <v/>
      </c>
    </row>
    <row r="2283" hidden="1" customFormat="1" s="133">
      <c r="B2283" s="150" t="n">
        <v>44134</v>
      </c>
      <c r="C2283" s="133">
        <f>TEXT(B2283,"aaa")</f>
        <v/>
      </c>
      <c r="D2283" s="133" t="inlineStr">
        <is>
          <t>네이버 쇼핑검색</t>
        </is>
      </c>
      <c r="E2283">
        <f>VLOOKUP(G2283,매칭테이블!D:E,2,0)</f>
        <v/>
      </c>
      <c r="G2283" s="130">
        <f>VLOOKUP(A2283,'카페24 매칭'!B:C,2,0)</f>
        <v/>
      </c>
      <c r="J2283" s="151" t="n">
        <v>0</v>
      </c>
      <c r="K2283">
        <f>VLOOKUP($N2283,매칭테이블!$G:$J,2,0)*H2283</f>
        <v/>
      </c>
      <c r="L2283">
        <f>K2283-VLOOKUP($N2283,매칭테이블!$G:$J,3,0)*K2283</f>
        <v/>
      </c>
      <c r="M2283">
        <f>VLOOKUP($N2283,매칭테이블!$G:$J,4,0)*H2283</f>
        <v/>
      </c>
      <c r="N2283">
        <f>F2283&amp;E2283&amp;G2283&amp;I2283</f>
        <v/>
      </c>
    </row>
    <row r="2284" hidden="1" customFormat="1" s="133">
      <c r="B2284" s="150" t="n">
        <v>44135</v>
      </c>
      <c r="C2284" s="133">
        <f>TEXT(B2284,"aaa")</f>
        <v/>
      </c>
      <c r="D2284" s="133" t="inlineStr">
        <is>
          <t>페이스북/인스타그램</t>
        </is>
      </c>
      <c r="E2284" s="133">
        <f>VLOOKUP(G2284,매칭테이블!D:E,2,0)</f>
        <v/>
      </c>
      <c r="G2284" s="130">
        <f>VLOOKUP(A2284,'카페24 매칭'!B:C,2,0)</f>
        <v/>
      </c>
      <c r="J2284" s="151" t="n">
        <v>387151</v>
      </c>
      <c r="K2284">
        <f>VLOOKUP($N2284,매칭테이블!$G:$J,2,0)*H2284</f>
        <v/>
      </c>
      <c r="L2284">
        <f>K2284-VLOOKUP($N2284,매칭테이블!$G:$J,3,0)*K2284</f>
        <v/>
      </c>
      <c r="M2284">
        <f>VLOOKUP($N2284,매칭테이블!$G:$J,4,0)*H2284</f>
        <v/>
      </c>
      <c r="N2284">
        <f>F2284&amp;E2284&amp;G2284&amp;I2284</f>
        <v/>
      </c>
    </row>
    <row r="2285" hidden="1" customFormat="1" s="133">
      <c r="B2285" s="150" t="n">
        <v>44135</v>
      </c>
      <c r="C2285" s="133">
        <f>TEXT(B2285,"aaa")</f>
        <v/>
      </c>
      <c r="D2285" s="133" t="inlineStr">
        <is>
          <t>페이스북/인스타그램</t>
        </is>
      </c>
      <c r="E2285" s="133">
        <f>VLOOKUP(G2285,매칭테이블!D:E,2,0)</f>
        <v/>
      </c>
      <c r="G2285" s="130">
        <f>VLOOKUP(A2285,'카페24 매칭'!B:C,2,0)</f>
        <v/>
      </c>
      <c r="J2285" s="151" t="n">
        <v>96380</v>
      </c>
      <c r="K2285">
        <f>VLOOKUP($N2285,매칭테이블!$G:$J,2,0)*H2285</f>
        <v/>
      </c>
      <c r="L2285">
        <f>K2285-VLOOKUP($N2285,매칭테이블!$G:$J,3,0)*K2285</f>
        <v/>
      </c>
      <c r="M2285">
        <f>VLOOKUP($N2285,매칭테이블!$G:$J,4,0)*H2285</f>
        <v/>
      </c>
      <c r="N2285">
        <f>F2285&amp;E2285&amp;G2285&amp;I2285</f>
        <v/>
      </c>
    </row>
    <row r="2286" hidden="1" customFormat="1" s="133">
      <c r="B2286" s="150" t="n">
        <v>44135</v>
      </c>
      <c r="C2286" s="133">
        <f>TEXT(B2286,"aaa")</f>
        <v/>
      </c>
      <c r="D2286" s="133" t="inlineStr">
        <is>
          <t>페이스북/인스타그램</t>
        </is>
      </c>
      <c r="E2286" s="133">
        <f>VLOOKUP(G2286,매칭테이블!D:E,2,0)</f>
        <v/>
      </c>
      <c r="G2286" s="130">
        <f>VLOOKUP(A2286,'카페24 매칭'!B:C,2,0)</f>
        <v/>
      </c>
      <c r="J2286" s="151" t="n">
        <v>62269</v>
      </c>
      <c r="K2286">
        <f>VLOOKUP($N2286,매칭테이블!$G:$J,2,0)*H2286</f>
        <v/>
      </c>
      <c r="L2286">
        <f>K2286-VLOOKUP($N2286,매칭테이블!$G:$J,3,0)*K2286</f>
        <v/>
      </c>
      <c r="M2286">
        <f>VLOOKUP($N2286,매칭테이블!$G:$J,4,0)*H2286</f>
        <v/>
      </c>
      <c r="N2286">
        <f>F2286&amp;E2286&amp;G2286&amp;I2286</f>
        <v/>
      </c>
    </row>
    <row r="2287" hidden="1" customFormat="1" s="133">
      <c r="B2287" s="150" t="n">
        <v>44135</v>
      </c>
      <c r="C2287" s="133">
        <f>TEXT(B2287,"aaa")</f>
        <v/>
      </c>
      <c r="D2287" s="133" t="inlineStr">
        <is>
          <t>페이스북/인스타그램</t>
        </is>
      </c>
      <c r="E2287" s="133">
        <f>VLOOKUP(G2287,매칭테이블!D:E,2,0)</f>
        <v/>
      </c>
      <c r="G2287" s="130">
        <f>VLOOKUP(A2287,'카페24 매칭'!B:C,2,0)</f>
        <v/>
      </c>
      <c r="J2287" s="151" t="n">
        <v>0</v>
      </c>
      <c r="K2287">
        <f>VLOOKUP($N2287,매칭테이블!$G:$J,2,0)*H2287</f>
        <v/>
      </c>
      <c r="L2287">
        <f>K2287-VLOOKUP($N2287,매칭테이블!$G:$J,3,0)*K2287</f>
        <v/>
      </c>
      <c r="M2287">
        <f>VLOOKUP($N2287,매칭테이블!$G:$J,4,0)*H2287</f>
        <v/>
      </c>
      <c r="N2287">
        <f>F2287&amp;E2287&amp;G2287&amp;I2287</f>
        <v/>
      </c>
    </row>
    <row r="2288" hidden="1" customFormat="1" s="133">
      <c r="B2288" s="150" t="n">
        <v>44135</v>
      </c>
      <c r="C2288" s="133">
        <f>TEXT(B2288,"aaa")</f>
        <v/>
      </c>
      <c r="D2288" s="133" t="inlineStr">
        <is>
          <t>네이버 브랜드검색</t>
        </is>
      </c>
      <c r="E2288" s="133">
        <f>VLOOKUP(G2288,매칭테이블!D:E,2,0)</f>
        <v/>
      </c>
      <c r="G2288" s="130">
        <f>VLOOKUP(A2288,'카페24 매칭'!B:C,2,0)</f>
        <v/>
      </c>
      <c r="J2288" s="151" t="n">
        <v>50000</v>
      </c>
      <c r="K2288">
        <f>VLOOKUP($N2288,매칭테이블!$G:$J,2,0)*H2288</f>
        <v/>
      </c>
      <c r="L2288">
        <f>K2288-VLOOKUP($N2288,매칭테이블!$G:$J,3,0)*K2288</f>
        <v/>
      </c>
      <c r="M2288">
        <f>VLOOKUP($N2288,매칭테이블!$G:$J,4,0)*H2288</f>
        <v/>
      </c>
      <c r="N2288">
        <f>F2288&amp;E2288&amp;G2288&amp;I2288</f>
        <v/>
      </c>
    </row>
    <row r="2289" hidden="1" customFormat="1" s="133">
      <c r="B2289" s="150" t="n">
        <v>44135</v>
      </c>
      <c r="C2289" s="133">
        <f>TEXT(B2289,"aaa")</f>
        <v/>
      </c>
      <c r="D2289" s="133" t="inlineStr">
        <is>
          <t>유튜브 디스커버리</t>
        </is>
      </c>
      <c r="E2289">
        <f>VLOOKUP(G2289,매칭테이블!D:E,2,0)</f>
        <v/>
      </c>
      <c r="G2289" s="130">
        <f>VLOOKUP(A2289,'카페24 매칭'!B:C,2,0)</f>
        <v/>
      </c>
      <c r="J2289" s="151" t="n">
        <v>0</v>
      </c>
      <c r="K2289">
        <f>VLOOKUP($N2289,매칭테이블!$G:$J,2,0)*H2289</f>
        <v/>
      </c>
      <c r="L2289">
        <f>K2289-VLOOKUP($N2289,매칭테이블!$G:$J,3,0)*K2289</f>
        <v/>
      </c>
      <c r="M2289">
        <f>VLOOKUP($N2289,매칭테이블!$G:$J,4,0)*H2289</f>
        <v/>
      </c>
      <c r="N2289">
        <f>F2289&amp;E2289&amp;G2289&amp;I2289</f>
        <v/>
      </c>
    </row>
    <row r="2290" hidden="1" customFormat="1" s="133">
      <c r="B2290" s="150" t="n">
        <v>44135</v>
      </c>
      <c r="C2290" s="133">
        <f>TEXT(B2290,"aaa")</f>
        <v/>
      </c>
      <c r="D2290" s="133" t="inlineStr">
        <is>
          <t>네이버 쇼핑검색</t>
        </is>
      </c>
      <c r="E2290">
        <f>VLOOKUP(G2290,매칭테이블!D:E,2,0)</f>
        <v/>
      </c>
      <c r="G2290" s="130">
        <f>VLOOKUP(A2290,'카페24 매칭'!B:C,2,0)</f>
        <v/>
      </c>
      <c r="J2290" s="151" t="n">
        <v>0</v>
      </c>
      <c r="K2290">
        <f>VLOOKUP($N2290,매칭테이블!$G:$J,2,0)*H2290</f>
        <v/>
      </c>
      <c r="L2290">
        <f>K2290-VLOOKUP($N2290,매칭테이블!$G:$J,3,0)*K2290</f>
        <v/>
      </c>
      <c r="M2290">
        <f>VLOOKUP($N2290,매칭테이블!$G:$J,4,0)*H2290</f>
        <v/>
      </c>
      <c r="N2290">
        <f>F2290&amp;E2290&amp;G2290&amp;I2290</f>
        <v/>
      </c>
    </row>
    <row r="2291" hidden="1" customFormat="1" s="133">
      <c r="B2291" s="150" t="n">
        <v>44136</v>
      </c>
      <c r="C2291" s="133">
        <f>TEXT(B2291,"aaa")</f>
        <v/>
      </c>
      <c r="D2291" s="133" t="inlineStr">
        <is>
          <t>페이스북/인스타그램</t>
        </is>
      </c>
      <c r="E2291" s="133">
        <f>VLOOKUP(G2291,매칭테이블!D:E,2,0)</f>
        <v/>
      </c>
      <c r="G2291" s="130">
        <f>VLOOKUP(A2291,'카페24 매칭'!B:C,2,0)</f>
        <v/>
      </c>
      <c r="J2291" s="151" t="n">
        <v>624382</v>
      </c>
      <c r="K2291">
        <f>VLOOKUP($N2291,매칭테이블!$G:$J,2,0)*H2291</f>
        <v/>
      </c>
      <c r="L2291">
        <f>K2291-VLOOKUP($N2291,매칭테이블!$G:$J,3,0)*K2291</f>
        <v/>
      </c>
      <c r="M2291">
        <f>VLOOKUP($N2291,매칭테이블!$G:$J,4,0)*H2291</f>
        <v/>
      </c>
      <c r="N2291">
        <f>F2291&amp;E2291&amp;G2291&amp;I2291</f>
        <v/>
      </c>
    </row>
    <row r="2292" hidden="1" customFormat="1" s="133">
      <c r="B2292" s="150" t="n">
        <v>44136</v>
      </c>
      <c r="C2292" s="133">
        <f>TEXT(B2292,"aaa")</f>
        <v/>
      </c>
      <c r="D2292" s="133" t="inlineStr">
        <is>
          <t>페이스북/인스타그램</t>
        </is>
      </c>
      <c r="E2292" s="133">
        <f>VLOOKUP(G2292,매칭테이블!D:E,2,0)</f>
        <v/>
      </c>
      <c r="G2292" s="130">
        <f>VLOOKUP(A2292,'카페24 매칭'!B:C,2,0)</f>
        <v/>
      </c>
      <c r="J2292" s="151" t="n">
        <v>157009</v>
      </c>
      <c r="K2292">
        <f>VLOOKUP($N2292,매칭테이블!$G:$J,2,0)*H2292</f>
        <v/>
      </c>
      <c r="L2292">
        <f>K2292-VLOOKUP($N2292,매칭테이블!$G:$J,3,0)*K2292</f>
        <v/>
      </c>
      <c r="M2292">
        <f>VLOOKUP($N2292,매칭테이블!$G:$J,4,0)*H2292</f>
        <v/>
      </c>
      <c r="N2292">
        <f>F2292&amp;E2292&amp;G2292&amp;I2292</f>
        <v/>
      </c>
    </row>
    <row r="2293" hidden="1" customFormat="1" s="133">
      <c r="B2293" s="150" t="n">
        <v>44136</v>
      </c>
      <c r="C2293" s="133">
        <f>TEXT(B2293,"aaa")</f>
        <v/>
      </c>
      <c r="D2293" s="133" t="inlineStr">
        <is>
          <t>페이스북/인스타그램</t>
        </is>
      </c>
      <c r="E2293" s="133">
        <f>VLOOKUP(G2293,매칭테이블!D:E,2,0)</f>
        <v/>
      </c>
      <c r="G2293" s="130">
        <f>VLOOKUP(A2293,'카페24 매칭'!B:C,2,0)</f>
        <v/>
      </c>
      <c r="J2293" s="151" t="n">
        <v>92426</v>
      </c>
      <c r="K2293">
        <f>VLOOKUP($N2293,매칭테이블!$G:$J,2,0)*H2293</f>
        <v/>
      </c>
      <c r="L2293">
        <f>K2293-VLOOKUP($N2293,매칭테이블!$G:$J,3,0)*K2293</f>
        <v/>
      </c>
      <c r="M2293">
        <f>VLOOKUP($N2293,매칭테이블!$G:$J,4,0)*H2293</f>
        <v/>
      </c>
      <c r="N2293">
        <f>F2293&amp;E2293&amp;G2293&amp;I2293</f>
        <v/>
      </c>
    </row>
    <row r="2294" hidden="1" customFormat="1" s="133">
      <c r="B2294" s="150" t="n">
        <v>44136</v>
      </c>
      <c r="C2294" s="133">
        <f>TEXT(B2294,"aaa")</f>
        <v/>
      </c>
      <c r="D2294" s="133" t="inlineStr">
        <is>
          <t>페이스북/인스타그램</t>
        </is>
      </c>
      <c r="E2294" s="133">
        <f>VLOOKUP(G2294,매칭테이블!D:E,2,0)</f>
        <v/>
      </c>
      <c r="G2294" s="130">
        <f>VLOOKUP(A2294,'카페24 매칭'!B:C,2,0)</f>
        <v/>
      </c>
      <c r="J2294" s="151" t="n">
        <v>203489</v>
      </c>
      <c r="K2294">
        <f>VLOOKUP($N2294,매칭테이블!$G:$J,2,0)*H2294</f>
        <v/>
      </c>
      <c r="L2294">
        <f>K2294-VLOOKUP($N2294,매칭테이블!$G:$J,3,0)*K2294</f>
        <v/>
      </c>
      <c r="M2294">
        <f>VLOOKUP($N2294,매칭테이블!$G:$J,4,0)*H2294</f>
        <v/>
      </c>
      <c r="N2294">
        <f>F2294&amp;E2294&amp;G2294&amp;I2294</f>
        <v/>
      </c>
    </row>
    <row r="2295" hidden="1" customFormat="1" s="133">
      <c r="B2295" s="150" t="n">
        <v>44136</v>
      </c>
      <c r="C2295" s="133">
        <f>TEXT(B2295,"aaa")</f>
        <v/>
      </c>
      <c r="D2295" s="133" t="inlineStr">
        <is>
          <t>네이버 브랜드검색</t>
        </is>
      </c>
      <c r="E2295" s="133">
        <f>VLOOKUP(G2295,매칭테이블!D:E,2,0)</f>
        <v/>
      </c>
      <c r="G2295" s="130">
        <f>VLOOKUP(A2295,'카페24 매칭'!B:C,2,0)</f>
        <v/>
      </c>
      <c r="J2295" s="151" t="n">
        <v>50000</v>
      </c>
      <c r="K2295">
        <f>VLOOKUP($N2295,매칭테이블!$G:$J,2,0)*H2295</f>
        <v/>
      </c>
      <c r="L2295">
        <f>K2295-VLOOKUP($N2295,매칭테이블!$G:$J,3,0)*K2295</f>
        <v/>
      </c>
      <c r="M2295">
        <f>VLOOKUP($N2295,매칭테이블!$G:$J,4,0)*H2295</f>
        <v/>
      </c>
      <c r="N2295">
        <f>F2295&amp;E2295&amp;G2295&amp;I2295</f>
        <v/>
      </c>
    </row>
    <row r="2296" hidden="1" customFormat="1" s="133">
      <c r="B2296" s="150" t="n">
        <v>44136</v>
      </c>
      <c r="C2296" s="133">
        <f>TEXT(B2296,"aaa")</f>
        <v/>
      </c>
      <c r="D2296" s="133" t="inlineStr">
        <is>
          <t>유튜브 디스커버리</t>
        </is>
      </c>
      <c r="E2296">
        <f>VLOOKUP(G2296,매칭테이블!D:E,2,0)</f>
        <v/>
      </c>
      <c r="G2296" s="130">
        <f>VLOOKUP(A2296,'카페24 매칭'!B:C,2,0)</f>
        <v/>
      </c>
      <c r="J2296" s="151" t="n">
        <v>0</v>
      </c>
      <c r="K2296">
        <f>VLOOKUP($N2296,매칭테이블!$G:$J,2,0)*H2296</f>
        <v/>
      </c>
      <c r="L2296">
        <f>K2296-VLOOKUP($N2296,매칭테이블!$G:$J,3,0)*K2296</f>
        <v/>
      </c>
      <c r="M2296">
        <f>VLOOKUP($N2296,매칭테이블!$G:$J,4,0)*H2296</f>
        <v/>
      </c>
      <c r="N2296">
        <f>F2296&amp;E2296&amp;G2296&amp;I2296</f>
        <v/>
      </c>
    </row>
    <row r="2297" hidden="1" customFormat="1" s="133">
      <c r="B2297" s="150" t="n">
        <v>44136</v>
      </c>
      <c r="C2297" s="133">
        <f>TEXT(B2297,"aaa")</f>
        <v/>
      </c>
      <c r="D2297" s="133" t="inlineStr">
        <is>
          <t>네이버 쇼핑검색</t>
        </is>
      </c>
      <c r="E2297">
        <f>VLOOKUP(G2297,매칭테이블!D:E,2,0)</f>
        <v/>
      </c>
      <c r="G2297" s="130">
        <f>VLOOKUP(A2297,'카페24 매칭'!B:C,2,0)</f>
        <v/>
      </c>
      <c r="J2297" s="151" t="n">
        <v>0</v>
      </c>
      <c r="K2297">
        <f>VLOOKUP($N2297,매칭테이블!$G:$J,2,0)*H2297</f>
        <v/>
      </c>
      <c r="L2297">
        <f>K2297-VLOOKUP($N2297,매칭테이블!$G:$J,3,0)*K2297</f>
        <v/>
      </c>
      <c r="M2297">
        <f>VLOOKUP($N2297,매칭테이블!$G:$J,4,0)*H2297</f>
        <v/>
      </c>
      <c r="N2297">
        <f>F2297&amp;E2297&amp;G2297&amp;I2297</f>
        <v/>
      </c>
    </row>
    <row r="2298" hidden="1" customFormat="1" s="133">
      <c r="B2298" s="150" t="n">
        <v>44137</v>
      </c>
      <c r="C2298" s="133">
        <f>TEXT(B2298,"aaa")</f>
        <v/>
      </c>
      <c r="D2298" s="133" t="inlineStr">
        <is>
          <t>페이스북/인스타그램</t>
        </is>
      </c>
      <c r="E2298" s="133">
        <f>VLOOKUP(G2298,매칭테이블!D:E,2,0)</f>
        <v/>
      </c>
      <c r="G2298" s="130">
        <f>VLOOKUP(A2298,'카페24 매칭'!B:C,2,0)</f>
        <v/>
      </c>
      <c r="J2298" s="151" t="n">
        <v>863467</v>
      </c>
      <c r="K2298">
        <f>VLOOKUP($N2298,매칭테이블!$G:$J,2,0)*H2298</f>
        <v/>
      </c>
      <c r="L2298">
        <f>K2298-VLOOKUP($N2298,매칭테이블!$G:$J,3,0)*K2298</f>
        <v/>
      </c>
      <c r="M2298">
        <f>VLOOKUP($N2298,매칭테이블!$G:$J,4,0)*H2298</f>
        <v/>
      </c>
      <c r="N2298">
        <f>F2298&amp;E2298&amp;G2298&amp;I2298</f>
        <v/>
      </c>
    </row>
    <row r="2299" hidden="1" customFormat="1" s="133">
      <c r="B2299" s="150" t="n">
        <v>44137</v>
      </c>
      <c r="C2299" s="133">
        <f>TEXT(B2299,"aaa")</f>
        <v/>
      </c>
      <c r="D2299" s="133" t="inlineStr">
        <is>
          <t>페이스북/인스타그램</t>
        </is>
      </c>
      <c r="E2299" s="133">
        <f>VLOOKUP(G2299,매칭테이블!D:E,2,0)</f>
        <v/>
      </c>
      <c r="G2299" s="130">
        <f>VLOOKUP(A2299,'카페24 매칭'!B:C,2,0)</f>
        <v/>
      </c>
      <c r="J2299" s="151" t="n">
        <v>347365</v>
      </c>
      <c r="K2299">
        <f>VLOOKUP($N2299,매칭테이블!$G:$J,2,0)*H2299</f>
        <v/>
      </c>
      <c r="L2299">
        <f>K2299-VLOOKUP($N2299,매칭테이블!$G:$J,3,0)*K2299</f>
        <v/>
      </c>
      <c r="M2299">
        <f>VLOOKUP($N2299,매칭테이블!$G:$J,4,0)*H2299</f>
        <v/>
      </c>
      <c r="N2299">
        <f>F2299&amp;E2299&amp;G2299&amp;I2299</f>
        <v/>
      </c>
    </row>
    <row r="2300" hidden="1" customFormat="1" s="133">
      <c r="B2300" s="150" t="n">
        <v>44137</v>
      </c>
      <c r="C2300" s="133">
        <f>TEXT(B2300,"aaa")</f>
        <v/>
      </c>
      <c r="D2300" s="133" t="inlineStr">
        <is>
          <t>페이스북/인스타그램</t>
        </is>
      </c>
      <c r="E2300" s="133">
        <f>VLOOKUP(G2300,매칭테이블!D:E,2,0)</f>
        <v/>
      </c>
      <c r="G2300" s="130">
        <f>VLOOKUP(A2300,'카페24 매칭'!B:C,2,0)</f>
        <v/>
      </c>
      <c r="J2300" s="151" t="n">
        <v>383836</v>
      </c>
      <c r="K2300">
        <f>VLOOKUP($N2300,매칭테이블!$G:$J,2,0)*H2300</f>
        <v/>
      </c>
      <c r="L2300">
        <f>K2300-VLOOKUP($N2300,매칭테이블!$G:$J,3,0)*K2300</f>
        <v/>
      </c>
      <c r="M2300">
        <f>VLOOKUP($N2300,매칭테이블!$G:$J,4,0)*H2300</f>
        <v/>
      </c>
      <c r="N2300">
        <f>F2300&amp;E2300&amp;G2300&amp;I2300</f>
        <v/>
      </c>
    </row>
    <row r="2301" hidden="1" customFormat="1" s="133">
      <c r="B2301" s="150" t="n">
        <v>44137</v>
      </c>
      <c r="C2301" s="133">
        <f>TEXT(B2301,"aaa")</f>
        <v/>
      </c>
      <c r="D2301" s="133" t="inlineStr">
        <is>
          <t>페이스북/인스타그램</t>
        </is>
      </c>
      <c r="E2301" s="133">
        <f>VLOOKUP(G2301,매칭테이블!D:E,2,0)</f>
        <v/>
      </c>
      <c r="G2301" s="130">
        <f>VLOOKUP(A2301,'카페24 매칭'!B:C,2,0)</f>
        <v/>
      </c>
      <c r="J2301" s="151" t="n">
        <v>0</v>
      </c>
      <c r="K2301">
        <f>VLOOKUP($N2301,매칭테이블!$G:$J,2,0)*H2301</f>
        <v/>
      </c>
      <c r="L2301">
        <f>K2301-VLOOKUP($N2301,매칭테이블!$G:$J,3,0)*K2301</f>
        <v/>
      </c>
      <c r="M2301">
        <f>VLOOKUP($N2301,매칭테이블!$G:$J,4,0)*H2301</f>
        <v/>
      </c>
      <c r="N2301">
        <f>F2301&amp;E2301&amp;G2301&amp;I2301</f>
        <v/>
      </c>
    </row>
    <row r="2302" hidden="1" customFormat="1" s="133">
      <c r="B2302" s="150" t="n">
        <v>44137</v>
      </c>
      <c r="C2302" s="133">
        <f>TEXT(B2302,"aaa")</f>
        <v/>
      </c>
      <c r="D2302" s="133" t="inlineStr">
        <is>
          <t>페이스북/인스타그램</t>
        </is>
      </c>
      <c r="E2302" s="133">
        <f>VLOOKUP(G2302,매칭테이블!D:E,2,0)</f>
        <v/>
      </c>
      <c r="G2302" s="130">
        <f>VLOOKUP(A2302,'카페24 매칭'!B:C,2,0)</f>
        <v/>
      </c>
      <c r="J2302" s="151" t="n">
        <v>226072</v>
      </c>
      <c r="K2302">
        <f>VLOOKUP($N2302,매칭테이블!$G:$J,2,0)*H2302</f>
        <v/>
      </c>
      <c r="L2302">
        <f>K2302-VLOOKUP($N2302,매칭테이블!$G:$J,3,0)*K2302</f>
        <v/>
      </c>
      <c r="M2302">
        <f>VLOOKUP($N2302,매칭테이블!$G:$J,4,0)*H2302</f>
        <v/>
      </c>
      <c r="N2302">
        <f>F2302&amp;E2302&amp;G2302&amp;I2302</f>
        <v/>
      </c>
    </row>
    <row r="2303" hidden="1" customFormat="1" s="133">
      <c r="B2303" s="150" t="n">
        <v>44137</v>
      </c>
      <c r="C2303" s="133">
        <f>TEXT(B2303,"aaa")</f>
        <v/>
      </c>
      <c r="D2303" s="133" t="inlineStr">
        <is>
          <t>네이버 브랜드검색</t>
        </is>
      </c>
      <c r="E2303" s="133">
        <f>VLOOKUP(G2303,매칭테이블!D:E,2,0)</f>
        <v/>
      </c>
      <c r="G2303" s="130">
        <f>VLOOKUP(A2303,'카페24 매칭'!B:C,2,0)</f>
        <v/>
      </c>
      <c r="J2303" s="151" t="n">
        <v>50000</v>
      </c>
      <c r="K2303">
        <f>VLOOKUP($N2303,매칭테이블!$G:$J,2,0)*H2303</f>
        <v/>
      </c>
      <c r="L2303">
        <f>K2303-VLOOKUP($N2303,매칭테이블!$G:$J,3,0)*K2303</f>
        <v/>
      </c>
      <c r="M2303">
        <f>VLOOKUP($N2303,매칭테이블!$G:$J,4,0)*H2303</f>
        <v/>
      </c>
      <c r="N2303">
        <f>F2303&amp;E2303&amp;G2303&amp;I2303</f>
        <v/>
      </c>
    </row>
    <row r="2304" hidden="1" customFormat="1" s="133">
      <c r="B2304" s="150" t="n">
        <v>44137</v>
      </c>
      <c r="C2304" s="133">
        <f>TEXT(B2304,"aaa")</f>
        <v/>
      </c>
      <c r="D2304" s="133" t="inlineStr">
        <is>
          <t>유튜브 디스커버리</t>
        </is>
      </c>
      <c r="E2304" s="133">
        <f>VLOOKUP(G2304,매칭테이블!D:E,2,0)</f>
        <v/>
      </c>
      <c r="G2304" s="130">
        <f>VLOOKUP(A2304,'카페24 매칭'!B:C,2,0)</f>
        <v/>
      </c>
      <c r="J2304" s="151" t="n">
        <v>107265</v>
      </c>
      <c r="K2304">
        <f>VLOOKUP($N2304,매칭테이블!$G:$J,2,0)*H2304</f>
        <v/>
      </c>
      <c r="L2304">
        <f>K2304-VLOOKUP($N2304,매칭테이블!$G:$J,3,0)*K2304</f>
        <v/>
      </c>
      <c r="M2304">
        <f>VLOOKUP($N2304,매칭테이블!$G:$J,4,0)*H2304</f>
        <v/>
      </c>
      <c r="N2304">
        <f>F2304&amp;E2304&amp;G2304&amp;I2304</f>
        <v/>
      </c>
    </row>
    <row r="2305" hidden="1" customFormat="1" s="133">
      <c r="B2305" s="150" t="n">
        <v>44137</v>
      </c>
      <c r="C2305" s="133">
        <f>TEXT(B2305,"aaa")</f>
        <v/>
      </c>
      <c r="D2305" s="133" t="inlineStr">
        <is>
          <t>네이버 쇼핑검색</t>
        </is>
      </c>
      <c r="E2305">
        <f>VLOOKUP(G2305,매칭테이블!D:E,2,0)</f>
        <v/>
      </c>
      <c r="G2305" s="130">
        <f>VLOOKUP(A2305,'카페24 매칭'!B:C,2,0)</f>
        <v/>
      </c>
      <c r="J2305" s="151" t="n">
        <v>0</v>
      </c>
      <c r="K2305">
        <f>VLOOKUP($N2305,매칭테이블!$G:$J,2,0)*H2305</f>
        <v/>
      </c>
      <c r="L2305">
        <f>K2305-VLOOKUP($N2305,매칭테이블!$G:$J,3,0)*K2305</f>
        <v/>
      </c>
      <c r="M2305">
        <f>VLOOKUP($N2305,매칭테이블!$G:$J,4,0)*H2305</f>
        <v/>
      </c>
      <c r="N2305">
        <f>F2305&amp;E2305&amp;G2305&amp;I2305</f>
        <v/>
      </c>
    </row>
    <row r="2306" hidden="1" customFormat="1" s="133">
      <c r="B2306" s="150" t="n">
        <v>44137</v>
      </c>
      <c r="C2306" s="133">
        <f>TEXT(B2306,"aaa")</f>
        <v/>
      </c>
      <c r="D2306" s="133" t="inlineStr">
        <is>
          <t>네이버 GFA</t>
        </is>
      </c>
      <c r="E2306" s="133">
        <f>VLOOKUP(G2306,매칭테이블!D:E,2,0)</f>
        <v/>
      </c>
      <c r="G2306" s="130">
        <f>VLOOKUP(A2306,'카페24 매칭'!B:C,2,0)</f>
        <v/>
      </c>
      <c r="J2306" s="151" t="n">
        <v>82663.63636363635</v>
      </c>
      <c r="K2306">
        <f>VLOOKUP($N2306,매칭테이블!$G:$J,2,0)*H2306</f>
        <v/>
      </c>
      <c r="L2306">
        <f>K2306-VLOOKUP($N2306,매칭테이블!$G:$J,3,0)*K2306</f>
        <v/>
      </c>
      <c r="M2306">
        <f>VLOOKUP($N2306,매칭테이블!$G:$J,4,0)*H2306</f>
        <v/>
      </c>
      <c r="N2306">
        <f>F2306&amp;E2306&amp;G2306&amp;I2306</f>
        <v/>
      </c>
    </row>
    <row r="2307" hidden="1" customFormat="1" s="133">
      <c r="B2307" s="150" t="n">
        <v>44136</v>
      </c>
      <c r="C2307" s="133">
        <f>TEXT(B2307,"aaa")</f>
        <v/>
      </c>
      <c r="D2307" s="133" t="inlineStr">
        <is>
          <t>네이버 GFA</t>
        </is>
      </c>
      <c r="E2307" s="133">
        <f>VLOOKUP(G2307,매칭테이블!D:E,2,0)</f>
        <v/>
      </c>
      <c r="G2307" s="130">
        <f>VLOOKUP(A2307,'카페24 매칭'!B:C,2,0)</f>
        <v/>
      </c>
      <c r="J2307" s="151" t="n">
        <v>74653.63636363635</v>
      </c>
      <c r="K2307">
        <f>VLOOKUP($N2307,매칭테이블!$G:$J,2,0)*H2307</f>
        <v/>
      </c>
      <c r="L2307">
        <f>K2307-VLOOKUP($N2307,매칭테이블!$G:$J,3,0)*K2307</f>
        <v/>
      </c>
      <c r="M2307">
        <f>VLOOKUP($N2307,매칭테이블!$G:$J,4,0)*H2307</f>
        <v/>
      </c>
      <c r="N2307">
        <f>F2307&amp;E2307&amp;G2307&amp;I2307</f>
        <v/>
      </c>
    </row>
    <row r="2308" hidden="1" customFormat="1" s="133">
      <c r="B2308" s="150" t="n">
        <v>44132</v>
      </c>
      <c r="C2308" s="133">
        <f>TEXT(B2308,"aaa")</f>
        <v/>
      </c>
      <c r="D2308" s="133" t="inlineStr">
        <is>
          <t>네이버 GFA</t>
        </is>
      </c>
      <c r="E2308" s="133">
        <f>VLOOKUP(G2308,매칭테이블!D:E,2,0)</f>
        <v/>
      </c>
      <c r="G2308" s="130">
        <f>VLOOKUP(A2308,'카페24 매칭'!B:C,2,0)</f>
        <v/>
      </c>
      <c r="J2308" s="151" t="n">
        <v>2310</v>
      </c>
      <c r="K2308">
        <f>VLOOKUP($N2308,매칭테이블!$G:$J,2,0)*H2308</f>
        <v/>
      </c>
      <c r="L2308">
        <f>K2308-VLOOKUP($N2308,매칭테이블!$G:$J,3,0)*K2308</f>
        <v/>
      </c>
      <c r="M2308">
        <f>VLOOKUP($N2308,매칭테이블!$G:$J,4,0)*H2308</f>
        <v/>
      </c>
      <c r="N2308">
        <f>F2308&amp;E2308&amp;G2308&amp;I2308</f>
        <v/>
      </c>
    </row>
    <row r="2309" hidden="1" customFormat="1" s="133">
      <c r="B2309" s="150" t="n">
        <v>44132</v>
      </c>
      <c r="C2309" s="133">
        <f>TEXT(B2309,"aaa")</f>
        <v/>
      </c>
      <c r="D2309" s="133" t="inlineStr">
        <is>
          <t>네이버 GFA</t>
        </is>
      </c>
      <c r="E2309" s="133">
        <f>VLOOKUP(G2309,매칭테이블!D:E,2,0)</f>
        <v/>
      </c>
      <c r="G2309" s="130">
        <f>VLOOKUP(A2309,'카페24 매칭'!B:C,2,0)</f>
        <v/>
      </c>
      <c r="J2309" s="151" t="n">
        <v>33650</v>
      </c>
      <c r="K2309">
        <f>VLOOKUP($N2309,매칭테이블!$G:$J,2,0)*H2309</f>
        <v/>
      </c>
      <c r="L2309">
        <f>K2309-VLOOKUP($N2309,매칭테이블!$G:$J,3,0)*K2309</f>
        <v/>
      </c>
      <c r="M2309">
        <f>VLOOKUP($N2309,매칭테이블!$G:$J,4,0)*H2309</f>
        <v/>
      </c>
      <c r="N2309">
        <f>F2309&amp;E2309&amp;G2309&amp;I2309</f>
        <v/>
      </c>
    </row>
    <row r="2310" hidden="1" customFormat="1" s="133">
      <c r="B2310" s="150" t="n">
        <v>44137</v>
      </c>
      <c r="C2310" s="133">
        <f>TEXT(B2310,"aaa")</f>
        <v/>
      </c>
      <c r="D2310" s="133" t="inlineStr">
        <is>
          <t>네이버 GFA</t>
        </is>
      </c>
      <c r="E2310" s="133">
        <f>VLOOKUP(G2310,매칭테이블!D:E,2,0)</f>
        <v/>
      </c>
      <c r="G2310" s="130">
        <f>VLOOKUP(A2310,'카페24 매칭'!B:C,2,0)</f>
        <v/>
      </c>
      <c r="J2310" s="151" t="n">
        <v>8962.727272727272</v>
      </c>
      <c r="K2310">
        <f>VLOOKUP($N2310,매칭테이블!$G:$J,2,0)*H2310</f>
        <v/>
      </c>
      <c r="L2310">
        <f>K2310-VLOOKUP($N2310,매칭테이블!$G:$J,3,0)*K2310</f>
        <v/>
      </c>
      <c r="M2310">
        <f>VLOOKUP($N2310,매칭테이블!$G:$J,4,0)*H2310</f>
        <v/>
      </c>
      <c r="N2310">
        <f>F2310&amp;E2310&amp;G2310&amp;I2310</f>
        <v/>
      </c>
    </row>
    <row r="2311" hidden="1" customFormat="1" s="133">
      <c r="B2311" s="150" t="n">
        <v>44136</v>
      </c>
      <c r="C2311" s="133">
        <f>TEXT(B2311,"aaa")</f>
        <v/>
      </c>
      <c r="D2311" s="133" t="inlineStr">
        <is>
          <t>네이버 GFA</t>
        </is>
      </c>
      <c r="E2311" s="133">
        <f>VLOOKUP(G2311,매칭테이블!D:E,2,0)</f>
        <v/>
      </c>
      <c r="G2311" s="130">
        <f>VLOOKUP(A2311,'카페24 매칭'!B:C,2,0)</f>
        <v/>
      </c>
      <c r="J2311" s="151" t="n">
        <v>8751.818181818182</v>
      </c>
      <c r="K2311">
        <f>VLOOKUP($N2311,매칭테이블!$G:$J,2,0)*H2311</f>
        <v/>
      </c>
      <c r="L2311">
        <f>K2311-VLOOKUP($N2311,매칭테이블!$G:$J,3,0)*K2311</f>
        <v/>
      </c>
      <c r="M2311">
        <f>VLOOKUP($N2311,매칭테이블!$G:$J,4,0)*H2311</f>
        <v/>
      </c>
      <c r="N2311">
        <f>F2311&amp;E2311&amp;G2311&amp;I2311</f>
        <v/>
      </c>
    </row>
    <row r="2312" hidden="1" customFormat="1" s="133">
      <c r="B2312" s="150" t="n">
        <v>44133</v>
      </c>
      <c r="C2312" s="133">
        <f>TEXT(B2312,"aaa")</f>
        <v/>
      </c>
      <c r="D2312" s="133" t="inlineStr">
        <is>
          <t>네이버 GFA</t>
        </is>
      </c>
      <c r="E2312" s="133">
        <f>VLOOKUP(G2312,매칭테이블!D:E,2,0)</f>
        <v/>
      </c>
      <c r="G2312" s="130">
        <f>VLOOKUP(A2312,'카페24 매칭'!B:C,2,0)</f>
        <v/>
      </c>
      <c r="J2312" s="151" t="n">
        <v>1101.818181818182</v>
      </c>
      <c r="K2312">
        <f>VLOOKUP($N2312,매칭테이블!$G:$J,2,0)*H2312</f>
        <v/>
      </c>
      <c r="L2312">
        <f>K2312-VLOOKUP($N2312,매칭테이블!$G:$J,3,0)*K2312</f>
        <v/>
      </c>
      <c r="M2312">
        <f>VLOOKUP($N2312,매칭테이블!$G:$J,4,0)*H2312</f>
        <v/>
      </c>
      <c r="N2312">
        <f>F2312&amp;E2312&amp;G2312&amp;I2312</f>
        <v/>
      </c>
    </row>
    <row r="2313" hidden="1" customFormat="1" s="133">
      <c r="B2313" s="150" t="n">
        <v>44133</v>
      </c>
      <c r="C2313" s="133">
        <f>TEXT(B2313,"aaa")</f>
        <v/>
      </c>
      <c r="D2313" s="133" t="inlineStr">
        <is>
          <t>네이버 GFA</t>
        </is>
      </c>
      <c r="E2313" s="133">
        <f>VLOOKUP(G2313,매칭테이블!D:E,2,0)</f>
        <v/>
      </c>
      <c r="G2313" s="130">
        <f>VLOOKUP(A2313,'카페24 매칭'!B:C,2,0)</f>
        <v/>
      </c>
      <c r="J2313" s="151" t="n">
        <v>61509.99999999999</v>
      </c>
      <c r="K2313">
        <f>VLOOKUP($N2313,매칭테이블!$G:$J,2,0)*H2313</f>
        <v/>
      </c>
      <c r="L2313">
        <f>K2313-VLOOKUP($N2313,매칭테이블!$G:$J,3,0)*K2313</f>
        <v/>
      </c>
      <c r="M2313">
        <f>VLOOKUP($N2313,매칭테이블!$G:$J,4,0)*H2313</f>
        <v/>
      </c>
      <c r="N2313">
        <f>F2313&amp;E2313&amp;G2313&amp;I2313</f>
        <v/>
      </c>
    </row>
    <row r="2314" hidden="1" customFormat="1" s="133">
      <c r="B2314" s="150" t="n">
        <v>44137</v>
      </c>
      <c r="C2314" s="133">
        <f>TEXT(B2314,"aaa")</f>
        <v/>
      </c>
      <c r="D2314" s="133" t="inlineStr">
        <is>
          <t>네이버 GFA</t>
        </is>
      </c>
      <c r="E2314" s="133">
        <f>VLOOKUP(G2314,매칭테이블!D:E,2,0)</f>
        <v/>
      </c>
      <c r="G2314" s="130">
        <f>VLOOKUP(A2314,'카페24 매칭'!B:C,2,0)</f>
        <v/>
      </c>
      <c r="J2314" s="151" t="n">
        <v>10920.90909090909</v>
      </c>
      <c r="K2314">
        <f>VLOOKUP($N2314,매칭테이블!$G:$J,2,0)*H2314</f>
        <v/>
      </c>
      <c r="L2314">
        <f>K2314-VLOOKUP($N2314,매칭테이블!$G:$J,3,0)*K2314</f>
        <v/>
      </c>
      <c r="M2314">
        <f>VLOOKUP($N2314,매칭테이블!$G:$J,4,0)*H2314</f>
        <v/>
      </c>
      <c r="N2314">
        <f>F2314&amp;E2314&amp;G2314&amp;I2314</f>
        <v/>
      </c>
    </row>
    <row r="2315" hidden="1" customFormat="1" s="133">
      <c r="B2315" s="150" t="n">
        <v>44136</v>
      </c>
      <c r="C2315" s="133">
        <f>TEXT(B2315,"aaa")</f>
        <v/>
      </c>
      <c r="D2315" s="133" t="inlineStr">
        <is>
          <t>네이버 GFA</t>
        </is>
      </c>
      <c r="E2315" s="133">
        <f>VLOOKUP(G2315,매칭테이블!D:E,2,0)</f>
        <v/>
      </c>
      <c r="G2315" s="130">
        <f>VLOOKUP(A2315,'카페24 매칭'!B:C,2,0)</f>
        <v/>
      </c>
      <c r="J2315" s="151" t="n">
        <v>4210</v>
      </c>
      <c r="K2315">
        <f>VLOOKUP($N2315,매칭테이블!$G:$J,2,0)*H2315</f>
        <v/>
      </c>
      <c r="L2315">
        <f>K2315-VLOOKUP($N2315,매칭테이블!$G:$J,3,0)*K2315</f>
        <v/>
      </c>
      <c r="M2315">
        <f>VLOOKUP($N2315,매칭테이블!$G:$J,4,0)*H2315</f>
        <v/>
      </c>
      <c r="N2315">
        <f>F2315&amp;E2315&amp;G2315&amp;I2315</f>
        <v/>
      </c>
    </row>
    <row r="2316" hidden="1" customFormat="1" s="133">
      <c r="B2316" s="150" t="n">
        <v>44134</v>
      </c>
      <c r="C2316" s="133">
        <f>TEXT(B2316,"aaa")</f>
        <v/>
      </c>
      <c r="D2316" s="133" t="inlineStr">
        <is>
          <t>네이버 GFA</t>
        </is>
      </c>
      <c r="E2316" s="133">
        <f>VLOOKUP(G2316,매칭테이블!D:E,2,0)</f>
        <v/>
      </c>
      <c r="G2316" s="130">
        <f>VLOOKUP(A2316,'카페24 매칭'!B:C,2,0)</f>
        <v/>
      </c>
      <c r="J2316" s="151" t="n">
        <v>16806.36363636364</v>
      </c>
      <c r="K2316">
        <f>VLOOKUP($N2316,매칭테이블!$G:$J,2,0)*H2316</f>
        <v/>
      </c>
      <c r="L2316">
        <f>K2316-VLOOKUP($N2316,매칭테이블!$G:$J,3,0)*K2316</f>
        <v/>
      </c>
      <c r="M2316">
        <f>VLOOKUP($N2316,매칭테이블!$G:$J,4,0)*H2316</f>
        <v/>
      </c>
      <c r="N2316">
        <f>F2316&amp;E2316&amp;G2316&amp;I2316</f>
        <v/>
      </c>
    </row>
    <row r="2317" hidden="1" customFormat="1" s="133">
      <c r="B2317" s="150" t="n">
        <v>44134</v>
      </c>
      <c r="C2317" s="133">
        <f>TEXT(B2317,"aaa")</f>
        <v/>
      </c>
      <c r="D2317" s="133" t="inlineStr">
        <is>
          <t>네이버 GFA</t>
        </is>
      </c>
      <c r="E2317" s="133">
        <f>VLOOKUP(G2317,매칭테이블!D:E,2,0)</f>
        <v/>
      </c>
      <c r="G2317" s="130">
        <f>VLOOKUP(A2317,'카페24 매칭'!B:C,2,0)</f>
        <v/>
      </c>
      <c r="J2317" s="151" t="n">
        <v>8129.999999999999</v>
      </c>
      <c r="K2317">
        <f>VLOOKUP($N2317,매칭테이블!$G:$J,2,0)*H2317</f>
        <v/>
      </c>
      <c r="L2317">
        <f>K2317-VLOOKUP($N2317,매칭테이블!$G:$J,3,0)*K2317</f>
        <v/>
      </c>
      <c r="M2317">
        <f>VLOOKUP($N2317,매칭테이블!$G:$J,4,0)*H2317</f>
        <v/>
      </c>
      <c r="N2317">
        <f>F2317&amp;E2317&amp;G2317&amp;I2317</f>
        <v/>
      </c>
    </row>
    <row r="2318" hidden="1" customFormat="1" s="133">
      <c r="B2318" s="150" t="n">
        <v>44134</v>
      </c>
      <c r="C2318" s="133">
        <f>TEXT(B2318,"aaa")</f>
        <v/>
      </c>
      <c r="D2318" s="133" t="inlineStr">
        <is>
          <t>네이버 GFA</t>
        </is>
      </c>
      <c r="E2318" s="133">
        <f>VLOOKUP(G2318,매칭테이블!D:E,2,0)</f>
        <v/>
      </c>
      <c r="G2318" s="130">
        <f>VLOOKUP(A2318,'카페24 매칭'!B:C,2,0)</f>
        <v/>
      </c>
      <c r="J2318" s="151" t="n">
        <v>600</v>
      </c>
      <c r="K2318">
        <f>VLOOKUP($N2318,매칭테이블!$G:$J,2,0)*H2318</f>
        <v/>
      </c>
      <c r="L2318">
        <f>K2318-VLOOKUP($N2318,매칭테이블!$G:$J,3,0)*K2318</f>
        <v/>
      </c>
      <c r="M2318">
        <f>VLOOKUP($N2318,매칭테이블!$G:$J,4,0)*H2318</f>
        <v/>
      </c>
      <c r="N2318">
        <f>F2318&amp;E2318&amp;G2318&amp;I2318</f>
        <v/>
      </c>
    </row>
    <row r="2319" hidden="1" customFormat="1" s="133">
      <c r="B2319" s="150" t="n">
        <v>44134</v>
      </c>
      <c r="C2319" s="133">
        <f>TEXT(B2319,"aaa")</f>
        <v/>
      </c>
      <c r="D2319" s="133" t="inlineStr">
        <is>
          <t>네이버 GFA</t>
        </is>
      </c>
      <c r="E2319" s="133">
        <f>VLOOKUP(G2319,매칭테이블!D:E,2,0)</f>
        <v/>
      </c>
      <c r="G2319" s="130">
        <f>VLOOKUP(A2319,'카페24 매칭'!B:C,2,0)</f>
        <v/>
      </c>
      <c r="J2319" s="151" t="n">
        <v>62720.90909090909</v>
      </c>
      <c r="K2319">
        <f>VLOOKUP($N2319,매칭테이블!$G:$J,2,0)*H2319</f>
        <v/>
      </c>
      <c r="L2319">
        <f>K2319-VLOOKUP($N2319,매칭테이블!$G:$J,3,0)*K2319</f>
        <v/>
      </c>
      <c r="M2319">
        <f>VLOOKUP($N2319,매칭테이블!$G:$J,4,0)*H2319</f>
        <v/>
      </c>
      <c r="N2319">
        <f>F2319&amp;E2319&amp;G2319&amp;I2319</f>
        <v/>
      </c>
    </row>
    <row r="2320" hidden="1" customFormat="1" s="133">
      <c r="B2320" s="150" t="n">
        <v>44137</v>
      </c>
      <c r="C2320" s="133">
        <f>TEXT(B2320,"aaa")</f>
        <v/>
      </c>
      <c r="D2320" s="133" t="inlineStr">
        <is>
          <t>네이버 GFA</t>
        </is>
      </c>
      <c r="E2320" s="133">
        <f>VLOOKUP(G2320,매칭테이블!D:E,2,0)</f>
        <v/>
      </c>
      <c r="G2320" s="130">
        <f>VLOOKUP(A2320,'카페24 매칭'!B:C,2,0)</f>
        <v/>
      </c>
      <c r="J2320" s="151" t="n">
        <v>94498.18181818181</v>
      </c>
      <c r="K2320">
        <f>VLOOKUP($N2320,매칭테이블!$G:$J,2,0)*H2320</f>
        <v/>
      </c>
      <c r="L2320">
        <f>K2320-VLOOKUP($N2320,매칭테이블!$G:$J,3,0)*K2320</f>
        <v/>
      </c>
      <c r="M2320">
        <f>VLOOKUP($N2320,매칭테이블!$G:$J,4,0)*H2320</f>
        <v/>
      </c>
      <c r="N2320">
        <f>F2320&amp;E2320&amp;G2320&amp;I2320</f>
        <v/>
      </c>
    </row>
    <row r="2321" hidden="1" customFormat="1" s="133">
      <c r="B2321" s="150" t="n">
        <v>44136</v>
      </c>
      <c r="C2321" s="133">
        <f>TEXT(B2321,"aaa")</f>
        <v/>
      </c>
      <c r="D2321" s="133" t="inlineStr">
        <is>
          <t>네이버 GFA</t>
        </is>
      </c>
      <c r="E2321" s="133">
        <f>VLOOKUP(G2321,매칭테이블!D:E,2,0)</f>
        <v/>
      </c>
      <c r="G2321" s="130">
        <f>VLOOKUP(A2321,'카페24 매칭'!B:C,2,0)</f>
        <v/>
      </c>
      <c r="J2321" s="151" t="n">
        <v>70489.0909090909</v>
      </c>
      <c r="K2321">
        <f>VLOOKUP($N2321,매칭테이블!$G:$J,2,0)*H2321</f>
        <v/>
      </c>
      <c r="L2321">
        <f>K2321-VLOOKUP($N2321,매칭테이블!$G:$J,3,0)*K2321</f>
        <v/>
      </c>
      <c r="M2321">
        <f>VLOOKUP($N2321,매칭테이블!$G:$J,4,0)*H2321</f>
        <v/>
      </c>
      <c r="N2321">
        <f>F2321&amp;E2321&amp;G2321&amp;I2321</f>
        <v/>
      </c>
    </row>
    <row r="2322" hidden="1" customFormat="1" s="133">
      <c r="B2322" s="150" t="n">
        <v>44135</v>
      </c>
      <c r="C2322" s="133">
        <f>TEXT(B2322,"aaa")</f>
        <v/>
      </c>
      <c r="D2322" s="133" t="inlineStr">
        <is>
          <t>네이버 GFA</t>
        </is>
      </c>
      <c r="E2322" s="133">
        <f>VLOOKUP(G2322,매칭테이블!D:E,2,0)</f>
        <v/>
      </c>
      <c r="G2322" s="130">
        <f>VLOOKUP(A2322,'카페24 매칭'!B:C,2,0)</f>
        <v/>
      </c>
      <c r="J2322" s="151" t="n">
        <v>16528.18181818182</v>
      </c>
      <c r="K2322">
        <f>VLOOKUP($N2322,매칭테이블!$G:$J,2,0)*H2322</f>
        <v/>
      </c>
      <c r="L2322">
        <f>K2322-VLOOKUP($N2322,매칭테이블!$G:$J,3,0)*K2322</f>
        <v/>
      </c>
      <c r="M2322">
        <f>VLOOKUP($N2322,매칭테이블!$G:$J,4,0)*H2322</f>
        <v/>
      </c>
      <c r="N2322">
        <f>F2322&amp;E2322&amp;G2322&amp;I2322</f>
        <v/>
      </c>
    </row>
    <row r="2323" hidden="1" customFormat="1" s="133">
      <c r="B2323" s="150" t="n">
        <v>44135</v>
      </c>
      <c r="C2323" s="133">
        <f>TEXT(B2323,"aaa")</f>
        <v/>
      </c>
      <c r="D2323" s="133" t="inlineStr">
        <is>
          <t>네이버 GFA</t>
        </is>
      </c>
      <c r="E2323" s="133">
        <f>VLOOKUP(G2323,매칭테이블!D:E,2,0)</f>
        <v/>
      </c>
      <c r="G2323" s="130">
        <f>VLOOKUP(A2323,'카페24 매칭'!B:C,2,0)</f>
        <v/>
      </c>
      <c r="J2323" s="151" t="n">
        <v>8532.727272727272</v>
      </c>
      <c r="K2323">
        <f>VLOOKUP($N2323,매칭테이블!$G:$J,2,0)*H2323</f>
        <v/>
      </c>
      <c r="L2323">
        <f>K2323-VLOOKUP($N2323,매칭테이블!$G:$J,3,0)*K2323</f>
        <v/>
      </c>
      <c r="M2323">
        <f>VLOOKUP($N2323,매칭테이블!$G:$J,4,0)*H2323</f>
        <v/>
      </c>
      <c r="N2323">
        <f>F2323&amp;E2323&amp;G2323&amp;I2323</f>
        <v/>
      </c>
    </row>
    <row r="2324" hidden="1" customFormat="1" s="133">
      <c r="B2324" s="150" t="n">
        <v>44135</v>
      </c>
      <c r="C2324" s="133">
        <f>TEXT(B2324,"aaa")</f>
        <v/>
      </c>
      <c r="D2324" s="133" t="inlineStr">
        <is>
          <t>네이버 GFA</t>
        </is>
      </c>
      <c r="E2324" s="133">
        <f>VLOOKUP(G2324,매칭테이블!D:E,2,0)</f>
        <v/>
      </c>
      <c r="G2324" s="130">
        <f>VLOOKUP(A2324,'카페24 매칭'!B:C,2,0)</f>
        <v/>
      </c>
      <c r="J2324" s="151" t="n">
        <v>0</v>
      </c>
      <c r="K2324">
        <f>VLOOKUP($N2324,매칭테이블!$G:$J,2,0)*H2324</f>
        <v/>
      </c>
      <c r="L2324">
        <f>K2324-VLOOKUP($N2324,매칭테이블!$G:$J,3,0)*K2324</f>
        <v/>
      </c>
      <c r="M2324">
        <f>VLOOKUP($N2324,매칭테이블!$G:$J,4,0)*H2324</f>
        <v/>
      </c>
      <c r="N2324">
        <f>F2324&amp;E2324&amp;G2324&amp;I2324</f>
        <v/>
      </c>
    </row>
    <row r="2325" hidden="1" customFormat="1" s="133">
      <c r="B2325" s="150" t="n">
        <v>44135</v>
      </c>
      <c r="C2325" s="133">
        <f>TEXT(B2325,"aaa")</f>
        <v/>
      </c>
      <c r="D2325" s="133" t="inlineStr">
        <is>
          <t>네이버 GFA</t>
        </is>
      </c>
      <c r="E2325" s="133">
        <f>VLOOKUP(G2325,매칭테이블!D:E,2,0)</f>
        <v/>
      </c>
      <c r="G2325" s="130">
        <f>VLOOKUP(A2325,'카페24 매칭'!B:C,2,0)</f>
        <v/>
      </c>
      <c r="J2325" s="151" t="n">
        <v>62665.45454545454</v>
      </c>
      <c r="K2325">
        <f>VLOOKUP($N2325,매칭테이블!$G:$J,2,0)*H2325</f>
        <v/>
      </c>
      <c r="L2325">
        <f>K2325-VLOOKUP($N2325,매칭테이블!$G:$J,3,0)*K2325</f>
        <v/>
      </c>
      <c r="M2325">
        <f>VLOOKUP($N2325,매칭테이블!$G:$J,4,0)*H2325</f>
        <v/>
      </c>
      <c r="N2325">
        <f>F2325&amp;E2325&amp;G2325&amp;I2325</f>
        <v/>
      </c>
    </row>
    <row r="2326" hidden="1" customFormat="1" s="133">
      <c r="B2326" s="150" t="n">
        <v>44138</v>
      </c>
      <c r="C2326" s="133">
        <f>TEXT(B2326,"aaa")</f>
        <v/>
      </c>
      <c r="D2326" s="133" t="inlineStr">
        <is>
          <t>페이스북/인스타그램</t>
        </is>
      </c>
      <c r="E2326" s="133">
        <f>VLOOKUP(G2326,매칭테이블!D:E,2,0)</f>
        <v/>
      </c>
      <c r="G2326" s="130">
        <f>VLOOKUP(A2326,'카페24 매칭'!B:C,2,0)</f>
        <v/>
      </c>
      <c r="J2326" s="151" t="n">
        <v>1089081</v>
      </c>
      <c r="K2326">
        <f>VLOOKUP($N2326,매칭테이블!$G:$J,2,0)*H2326</f>
        <v/>
      </c>
      <c r="L2326">
        <f>K2326-VLOOKUP($N2326,매칭테이블!$G:$J,3,0)*K2326</f>
        <v/>
      </c>
      <c r="M2326">
        <f>VLOOKUP($N2326,매칭테이블!$G:$J,4,0)*H2326</f>
        <v/>
      </c>
      <c r="N2326">
        <f>F2326&amp;E2326&amp;G2326&amp;I2326</f>
        <v/>
      </c>
    </row>
    <row r="2327" hidden="1" customFormat="1" s="133">
      <c r="B2327" s="150" t="n">
        <v>44138</v>
      </c>
      <c r="C2327" s="133">
        <f>TEXT(B2327,"aaa")</f>
        <v/>
      </c>
      <c r="D2327" s="133" t="inlineStr">
        <is>
          <t>페이스북/인스타그램</t>
        </is>
      </c>
      <c r="E2327" s="133">
        <f>VLOOKUP(G2327,매칭테이블!D:E,2,0)</f>
        <v/>
      </c>
      <c r="G2327" s="130">
        <f>VLOOKUP(A2327,'카페24 매칭'!B:C,2,0)</f>
        <v/>
      </c>
      <c r="J2327" s="151" t="n">
        <v>378357</v>
      </c>
      <c r="K2327">
        <f>VLOOKUP($N2327,매칭테이블!$G:$J,2,0)*H2327</f>
        <v/>
      </c>
      <c r="L2327">
        <f>K2327-VLOOKUP($N2327,매칭테이블!$G:$J,3,0)*K2327</f>
        <v/>
      </c>
      <c r="M2327">
        <f>VLOOKUP($N2327,매칭테이블!$G:$J,4,0)*H2327</f>
        <v/>
      </c>
      <c r="N2327">
        <f>F2327&amp;E2327&amp;G2327&amp;I2327</f>
        <v/>
      </c>
    </row>
    <row r="2328" hidden="1" customFormat="1" s="133">
      <c r="B2328" s="150" t="n">
        <v>44138</v>
      </c>
      <c r="C2328" s="133">
        <f>TEXT(B2328,"aaa")</f>
        <v/>
      </c>
      <c r="D2328" s="133" t="inlineStr">
        <is>
          <t>페이스북/인스타그램</t>
        </is>
      </c>
      <c r="E2328" s="133">
        <f>VLOOKUP(G2328,매칭테이블!D:E,2,0)</f>
        <v/>
      </c>
      <c r="G2328" s="130">
        <f>VLOOKUP(A2328,'카페24 매칭'!B:C,2,0)</f>
        <v/>
      </c>
      <c r="J2328" s="151" t="n">
        <v>356283</v>
      </c>
      <c r="K2328">
        <f>VLOOKUP($N2328,매칭테이블!$G:$J,2,0)*H2328</f>
        <v/>
      </c>
      <c r="L2328">
        <f>K2328-VLOOKUP($N2328,매칭테이블!$G:$J,3,0)*K2328</f>
        <v/>
      </c>
      <c r="M2328">
        <f>VLOOKUP($N2328,매칭테이블!$G:$J,4,0)*H2328</f>
        <v/>
      </c>
      <c r="N2328">
        <f>F2328&amp;E2328&amp;G2328&amp;I2328</f>
        <v/>
      </c>
    </row>
    <row r="2329" hidden="1" customFormat="1" s="133">
      <c r="B2329" s="150" t="n">
        <v>44138</v>
      </c>
      <c r="C2329" s="133">
        <f>TEXT(B2329,"aaa")</f>
        <v/>
      </c>
      <c r="D2329" s="133" t="inlineStr">
        <is>
          <t>페이스북/인스타그램</t>
        </is>
      </c>
      <c r="E2329" s="133">
        <f>VLOOKUP(G2329,매칭테이블!D:E,2,0)</f>
        <v/>
      </c>
      <c r="G2329" s="130">
        <f>VLOOKUP(A2329,'카페24 매칭'!B:C,2,0)</f>
        <v/>
      </c>
      <c r="J2329" s="151" t="n">
        <v>236739</v>
      </c>
      <c r="K2329">
        <f>VLOOKUP($N2329,매칭테이블!$G:$J,2,0)*H2329</f>
        <v/>
      </c>
      <c r="L2329">
        <f>K2329-VLOOKUP($N2329,매칭테이블!$G:$J,3,0)*K2329</f>
        <v/>
      </c>
      <c r="M2329">
        <f>VLOOKUP($N2329,매칭테이블!$G:$J,4,0)*H2329</f>
        <v/>
      </c>
      <c r="N2329">
        <f>F2329&amp;E2329&amp;G2329&amp;I2329</f>
        <v/>
      </c>
    </row>
    <row r="2330" hidden="1" customFormat="1" s="133">
      <c r="B2330" s="150" t="n">
        <v>44138</v>
      </c>
      <c r="C2330" s="133">
        <f>TEXT(B2330,"aaa")</f>
        <v/>
      </c>
      <c r="D2330" s="133" t="inlineStr">
        <is>
          <t>네이버 브랜드검색</t>
        </is>
      </c>
      <c r="E2330" s="133">
        <f>VLOOKUP(G2330,매칭테이블!D:E,2,0)</f>
        <v/>
      </c>
      <c r="G2330" s="130">
        <f>VLOOKUP(A2330,'카페24 매칭'!B:C,2,0)</f>
        <v/>
      </c>
      <c r="J2330" s="151" t="n">
        <v>50000</v>
      </c>
      <c r="K2330">
        <f>VLOOKUP($N2330,매칭테이블!$G:$J,2,0)*H2330</f>
        <v/>
      </c>
      <c r="L2330">
        <f>K2330-VLOOKUP($N2330,매칭테이블!$G:$J,3,0)*K2330</f>
        <v/>
      </c>
      <c r="M2330">
        <f>VLOOKUP($N2330,매칭테이블!$G:$J,4,0)*H2330</f>
        <v/>
      </c>
      <c r="N2330">
        <f>F2330&amp;E2330&amp;G2330&amp;I2330</f>
        <v/>
      </c>
    </row>
    <row r="2331" hidden="1" customFormat="1" s="133">
      <c r="B2331" s="150" t="n">
        <v>44138</v>
      </c>
      <c r="C2331" s="133">
        <f>TEXT(B2331,"aaa")</f>
        <v/>
      </c>
      <c r="D2331" s="133" t="inlineStr">
        <is>
          <t>유튜브 디스커버리</t>
        </is>
      </c>
      <c r="E2331" s="133">
        <f>VLOOKUP(G2331,매칭테이블!D:E,2,0)</f>
        <v/>
      </c>
      <c r="G2331" s="130">
        <f>VLOOKUP(A2331,'카페24 매칭'!B:C,2,0)</f>
        <v/>
      </c>
      <c r="J2331" s="151" t="n">
        <v>156857</v>
      </c>
      <c r="K2331">
        <f>VLOOKUP($N2331,매칭테이블!$G:$J,2,0)*H2331</f>
        <v/>
      </c>
      <c r="L2331">
        <f>K2331-VLOOKUP($N2331,매칭테이블!$G:$J,3,0)*K2331</f>
        <v/>
      </c>
      <c r="M2331">
        <f>VLOOKUP($N2331,매칭테이블!$G:$J,4,0)*H2331</f>
        <v/>
      </c>
      <c r="N2331">
        <f>F2331&amp;E2331&amp;G2331&amp;I2331</f>
        <v/>
      </c>
    </row>
    <row r="2332" hidden="1" customFormat="1" s="133">
      <c r="B2332" s="150" t="n">
        <v>44138</v>
      </c>
      <c r="C2332" s="133">
        <f>TEXT(B2332,"aaa")</f>
        <v/>
      </c>
      <c r="D2332" s="133" t="inlineStr">
        <is>
          <t>네이버 쇼핑검색</t>
        </is>
      </c>
      <c r="E2332">
        <f>VLOOKUP(G2332,매칭테이블!D:E,2,0)</f>
        <v/>
      </c>
      <c r="G2332" s="130">
        <f>VLOOKUP(A2332,'카페24 매칭'!B:C,2,0)</f>
        <v/>
      </c>
      <c r="J2332" s="151" t="n">
        <v>0</v>
      </c>
      <c r="K2332">
        <f>VLOOKUP($N2332,매칭테이블!$G:$J,2,0)*H2332</f>
        <v/>
      </c>
      <c r="L2332">
        <f>K2332-VLOOKUP($N2332,매칭테이블!$G:$J,3,0)*K2332</f>
        <v/>
      </c>
      <c r="M2332">
        <f>VLOOKUP($N2332,매칭테이블!$G:$J,4,0)*H2332</f>
        <v/>
      </c>
      <c r="N2332">
        <f>F2332&amp;E2332&amp;G2332&amp;I2332</f>
        <v/>
      </c>
    </row>
    <row r="2333" hidden="1" customFormat="1" s="133">
      <c r="B2333" s="150" t="n">
        <v>44138</v>
      </c>
      <c r="C2333" s="133">
        <f>TEXT(B2333,"aaa")</f>
        <v/>
      </c>
      <c r="D2333" s="133" t="inlineStr">
        <is>
          <t>네이버 GFA</t>
        </is>
      </c>
      <c r="E2333" s="133">
        <f>VLOOKUP(G2333,매칭테이블!D:E,2,0)</f>
        <v/>
      </c>
      <c r="G2333" s="130">
        <f>VLOOKUP(A2333,'카페24 매칭'!B:C,2,0)</f>
        <v/>
      </c>
      <c r="J2333" s="151" t="n">
        <v>107757.2727272727</v>
      </c>
      <c r="K2333">
        <f>VLOOKUP($N2333,매칭테이블!$G:$J,2,0)*H2333</f>
        <v/>
      </c>
      <c r="L2333">
        <f>K2333-VLOOKUP($N2333,매칭테이블!$G:$J,3,0)*K2333</f>
        <v/>
      </c>
      <c r="M2333">
        <f>VLOOKUP($N2333,매칭테이블!$G:$J,4,0)*H2333</f>
        <v/>
      </c>
      <c r="N2333">
        <f>F2333&amp;E2333&amp;G2333&amp;I2333</f>
        <v/>
      </c>
    </row>
    <row r="2334" hidden="1" customFormat="1" s="133">
      <c r="B2334" s="150" t="n">
        <v>44138</v>
      </c>
      <c r="C2334" s="133">
        <f>TEXT(B2334,"aaa")</f>
        <v/>
      </c>
      <c r="D2334" s="133" t="inlineStr">
        <is>
          <t>네이버 GFA</t>
        </is>
      </c>
      <c r="E2334" s="133">
        <f>VLOOKUP(G2334,매칭테이블!D:E,2,0)</f>
        <v/>
      </c>
      <c r="G2334" s="130">
        <f>VLOOKUP(A2334,'카페24 매칭'!B:C,2,0)</f>
        <v/>
      </c>
      <c r="J2334" s="151" t="n">
        <v>34852.72727272727</v>
      </c>
      <c r="K2334">
        <f>VLOOKUP($N2334,매칭테이블!$G:$J,2,0)*H2334</f>
        <v/>
      </c>
      <c r="L2334">
        <f>K2334-VLOOKUP($N2334,매칭테이블!$G:$J,3,0)*K2334</f>
        <v/>
      </c>
      <c r="M2334">
        <f>VLOOKUP($N2334,매칭테이블!$G:$J,4,0)*H2334</f>
        <v/>
      </c>
      <c r="N2334">
        <f>F2334&amp;E2334&amp;G2334&amp;I2334</f>
        <v/>
      </c>
    </row>
    <row r="2335" hidden="1" customFormat="1" s="133">
      <c r="B2335" s="150" t="n">
        <v>44139</v>
      </c>
      <c r="C2335" s="133">
        <f>TEXT(B2335,"aaa")</f>
        <v/>
      </c>
      <c r="D2335" s="133" t="inlineStr">
        <is>
          <t>네이버 브랜드검색</t>
        </is>
      </c>
      <c r="E2335" s="133">
        <f>VLOOKUP(G2335,매칭테이블!D:E,2,0)</f>
        <v/>
      </c>
      <c r="G2335" s="130">
        <f>VLOOKUP(A2335,'카페24 매칭'!B:C,2,0)</f>
        <v/>
      </c>
      <c r="J2335" s="151" t="n">
        <v>50000</v>
      </c>
      <c r="K2335">
        <f>VLOOKUP($N2335,매칭테이블!$G:$J,2,0)*H2335</f>
        <v/>
      </c>
      <c r="L2335">
        <f>K2335-VLOOKUP($N2335,매칭테이블!$G:$J,3,0)*K2335</f>
        <v/>
      </c>
      <c r="M2335">
        <f>VLOOKUP($N2335,매칭테이블!$G:$J,4,0)*H2335</f>
        <v/>
      </c>
      <c r="N2335">
        <f>F2335&amp;E2335&amp;G2335&amp;I2335</f>
        <v/>
      </c>
    </row>
    <row r="2336" hidden="1" customFormat="1" s="133">
      <c r="B2336" s="150" t="n">
        <v>44140</v>
      </c>
      <c r="C2336" s="133">
        <f>TEXT(B2336,"aaa")</f>
        <v/>
      </c>
      <c r="D2336" s="133" t="inlineStr">
        <is>
          <t>네이버 브랜드검색</t>
        </is>
      </c>
      <c r="E2336" s="133">
        <f>VLOOKUP(G2336,매칭테이블!D:E,2,0)</f>
        <v/>
      </c>
      <c r="G2336" s="130">
        <f>VLOOKUP(A2336,'카페24 매칭'!B:C,2,0)</f>
        <v/>
      </c>
      <c r="J2336" s="151" t="n">
        <v>50000</v>
      </c>
      <c r="K2336">
        <f>VLOOKUP($N2336,매칭테이블!$G:$J,2,0)*H2336</f>
        <v/>
      </c>
      <c r="L2336">
        <f>K2336-VLOOKUP($N2336,매칭테이블!$G:$J,3,0)*K2336</f>
        <v/>
      </c>
      <c r="M2336">
        <f>VLOOKUP($N2336,매칭테이블!$G:$J,4,0)*H2336</f>
        <v/>
      </c>
      <c r="N2336">
        <f>F2336&amp;E2336&amp;G2336&amp;I2336</f>
        <v/>
      </c>
    </row>
    <row r="2337" hidden="1" customFormat="1" s="133">
      <c r="B2337" s="150" t="n">
        <v>44141</v>
      </c>
      <c r="C2337" s="133">
        <f>TEXT(B2337,"aaa")</f>
        <v/>
      </c>
      <c r="D2337" s="133" t="inlineStr">
        <is>
          <t>네이버 브랜드검색</t>
        </is>
      </c>
      <c r="E2337" s="133">
        <f>VLOOKUP(G2337,매칭테이블!D:E,2,0)</f>
        <v/>
      </c>
      <c r="G2337" s="130">
        <f>VLOOKUP(A2337,'카페24 매칭'!B:C,2,0)</f>
        <v/>
      </c>
      <c r="J2337" s="151" t="n">
        <v>50000</v>
      </c>
      <c r="K2337">
        <f>VLOOKUP($N2337,매칭테이블!$G:$J,2,0)*H2337</f>
        <v/>
      </c>
      <c r="L2337">
        <f>K2337-VLOOKUP($N2337,매칭테이블!$G:$J,3,0)*K2337</f>
        <v/>
      </c>
      <c r="M2337">
        <f>VLOOKUP($N2337,매칭테이블!$G:$J,4,0)*H2337</f>
        <v/>
      </c>
      <c r="N2337">
        <f>F2337&amp;E2337&amp;G2337&amp;I2337</f>
        <v/>
      </c>
    </row>
    <row r="2338" hidden="1" customFormat="1" s="133">
      <c r="B2338" s="150" t="n">
        <v>44142</v>
      </c>
      <c r="C2338" s="133">
        <f>TEXT(B2338,"aaa")</f>
        <v/>
      </c>
      <c r="D2338" s="133" t="inlineStr">
        <is>
          <t>네이버 브랜드검색</t>
        </is>
      </c>
      <c r="E2338" s="133">
        <f>VLOOKUP(G2338,매칭테이블!D:E,2,0)</f>
        <v/>
      </c>
      <c r="G2338" s="130">
        <f>VLOOKUP(A2338,'카페24 매칭'!B:C,2,0)</f>
        <v/>
      </c>
      <c r="J2338" s="151" t="n">
        <v>50000</v>
      </c>
      <c r="K2338">
        <f>VLOOKUP($N2338,매칭테이블!$G:$J,2,0)*H2338</f>
        <v/>
      </c>
      <c r="L2338">
        <f>K2338-VLOOKUP($N2338,매칭테이블!$G:$J,3,0)*K2338</f>
        <v/>
      </c>
      <c r="M2338">
        <f>VLOOKUP($N2338,매칭테이블!$G:$J,4,0)*H2338</f>
        <v/>
      </c>
      <c r="N2338">
        <f>F2338&amp;E2338&amp;G2338&amp;I2338</f>
        <v/>
      </c>
    </row>
    <row r="2339" hidden="1" customFormat="1" s="133">
      <c r="B2339" s="150" t="n">
        <v>44143</v>
      </c>
      <c r="C2339" s="133">
        <f>TEXT(B2339,"aaa")</f>
        <v/>
      </c>
      <c r="D2339" s="133" t="inlineStr">
        <is>
          <t>네이버 브랜드검색</t>
        </is>
      </c>
      <c r="E2339" s="133">
        <f>VLOOKUP(G2339,매칭테이블!D:E,2,0)</f>
        <v/>
      </c>
      <c r="G2339" s="130">
        <f>VLOOKUP(A2339,'카페24 매칭'!B:C,2,0)</f>
        <v/>
      </c>
      <c r="J2339" s="151" t="n">
        <v>50000</v>
      </c>
      <c r="K2339">
        <f>VLOOKUP($N2339,매칭테이블!$G:$J,2,0)*H2339</f>
        <v/>
      </c>
      <c r="L2339">
        <f>K2339-VLOOKUP($N2339,매칭테이블!$G:$J,3,0)*K2339</f>
        <v/>
      </c>
      <c r="M2339">
        <f>VLOOKUP($N2339,매칭테이블!$G:$J,4,0)*H2339</f>
        <v/>
      </c>
      <c r="N2339">
        <f>F2339&amp;E2339&amp;G2339&amp;I2339</f>
        <v/>
      </c>
    </row>
    <row r="2340" hidden="1" customFormat="1" s="133">
      <c r="B2340" s="150" t="n">
        <v>44139</v>
      </c>
      <c r="C2340" s="133">
        <f>TEXT(B2340,"aaa")</f>
        <v/>
      </c>
      <c r="D2340" s="133" t="inlineStr">
        <is>
          <t>네이버 GFA</t>
        </is>
      </c>
      <c r="E2340" s="133">
        <f>VLOOKUP(G2340,매칭테이블!D:E,2,0)</f>
        <v/>
      </c>
      <c r="G2340" s="130">
        <f>VLOOKUP(A2340,'카페24 매칭'!B:C,2,0)</f>
        <v/>
      </c>
      <c r="J2340" s="151" t="n">
        <v>131950.9090909091</v>
      </c>
      <c r="K2340">
        <f>VLOOKUP($N2340,매칭테이블!$G:$J,2,0)*H2340</f>
        <v/>
      </c>
      <c r="L2340">
        <f>K2340-VLOOKUP($N2340,매칭테이블!$G:$J,3,0)*K2340</f>
        <v/>
      </c>
      <c r="M2340">
        <f>VLOOKUP($N2340,매칭테이블!$G:$J,4,0)*H2340</f>
        <v/>
      </c>
      <c r="N2340">
        <f>F2340&amp;E2340&amp;G2340&amp;I2340</f>
        <v/>
      </c>
    </row>
    <row r="2341" hidden="1" customFormat="1" s="133">
      <c r="B2341" s="150" t="n">
        <v>44140</v>
      </c>
      <c r="C2341" s="133">
        <f>TEXT(B2341,"aaa")</f>
        <v/>
      </c>
      <c r="D2341" s="133" t="inlineStr">
        <is>
          <t>네이버 GFA</t>
        </is>
      </c>
      <c r="E2341" s="133">
        <f>VLOOKUP(G2341,매칭테이블!D:E,2,0)</f>
        <v/>
      </c>
      <c r="G2341" s="130">
        <f>VLOOKUP(A2341,'카페24 매칭'!B:C,2,0)</f>
        <v/>
      </c>
      <c r="J2341" s="151" t="n">
        <v>131804.5454545454</v>
      </c>
      <c r="K2341">
        <f>VLOOKUP($N2341,매칭테이블!$G:$J,2,0)*H2341</f>
        <v/>
      </c>
      <c r="L2341">
        <f>K2341-VLOOKUP($N2341,매칭테이블!$G:$J,3,0)*K2341</f>
        <v/>
      </c>
      <c r="M2341">
        <f>VLOOKUP($N2341,매칭테이블!$G:$J,4,0)*H2341</f>
        <v/>
      </c>
      <c r="N2341">
        <f>F2341&amp;E2341&amp;G2341&amp;I2341</f>
        <v/>
      </c>
    </row>
    <row r="2342" hidden="1" customFormat="1" s="133">
      <c r="B2342" s="150" t="n">
        <v>44141</v>
      </c>
      <c r="C2342" s="133">
        <f>TEXT(B2342,"aaa")</f>
        <v/>
      </c>
      <c r="D2342" s="133" t="inlineStr">
        <is>
          <t>네이버 GFA</t>
        </is>
      </c>
      <c r="E2342" s="133">
        <f>VLOOKUP(G2342,매칭테이블!D:E,2,0)</f>
        <v/>
      </c>
      <c r="G2342" s="130">
        <f>VLOOKUP(A2342,'카페24 매칭'!B:C,2,0)</f>
        <v/>
      </c>
      <c r="J2342" s="151" t="n">
        <v>120883.6363636364</v>
      </c>
      <c r="K2342">
        <f>VLOOKUP($N2342,매칭테이블!$G:$J,2,0)*H2342</f>
        <v/>
      </c>
      <c r="L2342">
        <f>K2342-VLOOKUP($N2342,매칭테이블!$G:$J,3,0)*K2342</f>
        <v/>
      </c>
      <c r="M2342">
        <f>VLOOKUP($N2342,매칭테이블!$G:$J,4,0)*H2342</f>
        <v/>
      </c>
      <c r="N2342">
        <f>F2342&amp;E2342&amp;G2342&amp;I2342</f>
        <v/>
      </c>
    </row>
    <row r="2343" hidden="1" customFormat="1" s="133">
      <c r="B2343" s="150" t="n">
        <v>44142</v>
      </c>
      <c r="C2343" s="133">
        <f>TEXT(B2343,"aaa")</f>
        <v/>
      </c>
      <c r="D2343" s="133" t="inlineStr">
        <is>
          <t>네이버 GFA</t>
        </is>
      </c>
      <c r="E2343" s="133">
        <f>VLOOKUP(G2343,매칭테이블!D:E,2,0)</f>
        <v/>
      </c>
      <c r="G2343" s="130">
        <f>VLOOKUP(A2343,'카페24 매칭'!B:C,2,0)</f>
        <v/>
      </c>
      <c r="J2343" s="151" t="n">
        <v>85180.90909090909</v>
      </c>
      <c r="K2343">
        <f>VLOOKUP($N2343,매칭테이블!$G:$J,2,0)*H2343</f>
        <v/>
      </c>
      <c r="L2343">
        <f>K2343-VLOOKUP($N2343,매칭테이블!$G:$J,3,0)*K2343</f>
        <v/>
      </c>
      <c r="M2343">
        <f>VLOOKUP($N2343,매칭테이블!$G:$J,4,0)*H2343</f>
        <v/>
      </c>
      <c r="N2343">
        <f>F2343&amp;E2343&amp;G2343&amp;I2343</f>
        <v/>
      </c>
    </row>
    <row r="2344" hidden="1" customFormat="1" s="133">
      <c r="B2344" s="150" t="n">
        <v>44143</v>
      </c>
      <c r="C2344" s="133">
        <f>TEXT(B2344,"aaa")</f>
        <v/>
      </c>
      <c r="D2344" s="133" t="inlineStr">
        <is>
          <t>네이버 GFA</t>
        </is>
      </c>
      <c r="E2344" s="133">
        <f>VLOOKUP(G2344,매칭테이블!D:E,2,0)</f>
        <v/>
      </c>
      <c r="G2344" s="130">
        <f>VLOOKUP(A2344,'카페24 매칭'!B:C,2,0)</f>
        <v/>
      </c>
      <c r="J2344" s="151" t="n">
        <v>87226.36363636363</v>
      </c>
      <c r="K2344">
        <f>VLOOKUP($N2344,매칭테이블!$G:$J,2,0)*H2344</f>
        <v/>
      </c>
      <c r="L2344">
        <f>K2344-VLOOKUP($N2344,매칭테이블!$G:$J,3,0)*K2344</f>
        <v/>
      </c>
      <c r="M2344">
        <f>VLOOKUP($N2344,매칭테이블!$G:$J,4,0)*H2344</f>
        <v/>
      </c>
      <c r="N2344">
        <f>F2344&amp;E2344&amp;G2344&amp;I2344</f>
        <v/>
      </c>
    </row>
    <row r="2345" hidden="1" customFormat="1" s="133">
      <c r="B2345" s="150" t="n">
        <v>44139</v>
      </c>
      <c r="C2345" s="133">
        <f>TEXT(B2345,"aaa")</f>
        <v/>
      </c>
      <c r="D2345" s="133" t="inlineStr">
        <is>
          <t>네이버 GFA</t>
        </is>
      </c>
      <c r="E2345" s="133">
        <f>VLOOKUP(G2345,매칭테이블!D:E,2,0)</f>
        <v/>
      </c>
      <c r="G2345" s="130">
        <f>VLOOKUP(A2345,'카페24 매칭'!B:C,2,0)</f>
        <v/>
      </c>
      <c r="J2345" s="151" t="n">
        <v>76726.36363636363</v>
      </c>
      <c r="K2345">
        <f>VLOOKUP($N2345,매칭테이블!$G:$J,2,0)*H2345</f>
        <v/>
      </c>
      <c r="L2345">
        <f>K2345-VLOOKUP($N2345,매칭테이블!$G:$J,3,0)*K2345</f>
        <v/>
      </c>
      <c r="M2345">
        <f>VLOOKUP($N2345,매칭테이블!$G:$J,4,0)*H2345</f>
        <v/>
      </c>
      <c r="N2345">
        <f>F2345&amp;E2345&amp;G2345&amp;I2345</f>
        <v/>
      </c>
    </row>
    <row r="2346" hidden="1" customFormat="1" s="133">
      <c r="B2346" s="150" t="n">
        <v>44140</v>
      </c>
      <c r="C2346" s="133">
        <f>TEXT(B2346,"aaa")</f>
        <v/>
      </c>
      <c r="D2346" s="133" t="inlineStr">
        <is>
          <t>네이버 GFA</t>
        </is>
      </c>
      <c r="E2346" s="133">
        <f>VLOOKUP(G2346,매칭테이블!D:E,2,0)</f>
        <v/>
      </c>
      <c r="G2346" s="130">
        <f>VLOOKUP(A2346,'카페24 매칭'!B:C,2,0)</f>
        <v/>
      </c>
      <c r="J2346" s="151" t="n">
        <v>78690</v>
      </c>
      <c r="K2346">
        <f>VLOOKUP($N2346,매칭테이블!$G:$J,2,0)*H2346</f>
        <v/>
      </c>
      <c r="L2346">
        <f>K2346-VLOOKUP($N2346,매칭테이블!$G:$J,3,0)*K2346</f>
        <v/>
      </c>
      <c r="M2346">
        <f>VLOOKUP($N2346,매칭테이블!$G:$J,4,0)*H2346</f>
        <v/>
      </c>
      <c r="N2346">
        <f>F2346&amp;E2346&amp;G2346&amp;I2346</f>
        <v/>
      </c>
    </row>
    <row r="2347" hidden="1" customFormat="1" s="133">
      <c r="B2347" s="150" t="n">
        <v>44141</v>
      </c>
      <c r="C2347" s="133">
        <f>TEXT(B2347,"aaa")</f>
        <v/>
      </c>
      <c r="D2347" s="133" t="inlineStr">
        <is>
          <t>네이버 GFA</t>
        </is>
      </c>
      <c r="E2347" s="133">
        <f>VLOOKUP(G2347,매칭테이블!D:E,2,0)</f>
        <v/>
      </c>
      <c r="G2347" s="130">
        <f>VLOOKUP(A2347,'카페24 매칭'!B:C,2,0)</f>
        <v/>
      </c>
      <c r="J2347" s="151" t="n">
        <v>70262.72727272728</v>
      </c>
      <c r="K2347">
        <f>VLOOKUP($N2347,매칭테이블!$G:$J,2,0)*H2347</f>
        <v/>
      </c>
      <c r="L2347">
        <f>K2347-VLOOKUP($N2347,매칭테이블!$G:$J,3,0)*K2347</f>
        <v/>
      </c>
      <c r="M2347">
        <f>VLOOKUP($N2347,매칭테이블!$G:$J,4,0)*H2347</f>
        <v/>
      </c>
      <c r="N2347">
        <f>F2347&amp;E2347&amp;G2347&amp;I2347</f>
        <v/>
      </c>
    </row>
    <row r="2348" hidden="1" customFormat="1" s="133">
      <c r="B2348" s="150" t="n">
        <v>44142</v>
      </c>
      <c r="C2348" s="133">
        <f>TEXT(B2348,"aaa")</f>
        <v/>
      </c>
      <c r="D2348" s="133" t="inlineStr">
        <is>
          <t>네이버 GFA</t>
        </is>
      </c>
      <c r="E2348" s="133">
        <f>VLOOKUP(G2348,매칭테이블!D:E,2,0)</f>
        <v/>
      </c>
      <c r="G2348" s="130">
        <f>VLOOKUP(A2348,'카페24 매칭'!B:C,2,0)</f>
        <v/>
      </c>
      <c r="J2348" s="151" t="n">
        <v>71009.0909090909</v>
      </c>
      <c r="K2348">
        <f>VLOOKUP($N2348,매칭테이블!$G:$J,2,0)*H2348</f>
        <v/>
      </c>
      <c r="L2348">
        <f>K2348-VLOOKUP($N2348,매칭테이블!$G:$J,3,0)*K2348</f>
        <v/>
      </c>
      <c r="M2348">
        <f>VLOOKUP($N2348,매칭테이블!$G:$J,4,0)*H2348</f>
        <v/>
      </c>
      <c r="N2348">
        <f>F2348&amp;E2348&amp;G2348&amp;I2348</f>
        <v/>
      </c>
    </row>
    <row r="2349" hidden="1" customFormat="1" s="133">
      <c r="B2349" s="150" t="n">
        <v>44143</v>
      </c>
      <c r="C2349" s="133">
        <f>TEXT(B2349,"aaa")</f>
        <v/>
      </c>
      <c r="D2349" s="133" t="inlineStr">
        <is>
          <t>네이버 GFA</t>
        </is>
      </c>
      <c r="E2349" s="133">
        <f>VLOOKUP(G2349,매칭테이블!D:E,2,0)</f>
        <v/>
      </c>
      <c r="G2349" s="130">
        <f>VLOOKUP(A2349,'카페24 매칭'!B:C,2,0)</f>
        <v/>
      </c>
      <c r="J2349" s="151" t="n">
        <v>83579.0909090909</v>
      </c>
      <c r="K2349">
        <f>VLOOKUP($N2349,매칭테이블!$G:$J,2,0)*H2349</f>
        <v/>
      </c>
      <c r="L2349">
        <f>K2349-VLOOKUP($N2349,매칭테이블!$G:$J,3,0)*K2349</f>
        <v/>
      </c>
      <c r="M2349">
        <f>VLOOKUP($N2349,매칭테이블!$G:$J,4,0)*H2349</f>
        <v/>
      </c>
      <c r="N2349">
        <f>F2349&amp;E2349&amp;G2349&amp;I2349</f>
        <v/>
      </c>
    </row>
    <row r="2350" hidden="1" customFormat="1" s="133">
      <c r="B2350" s="150" t="n">
        <v>44139</v>
      </c>
      <c r="C2350" s="133">
        <f>TEXT(B2350,"aaa")</f>
        <v/>
      </c>
      <c r="D2350" s="133" t="inlineStr">
        <is>
          <t>유튜브 디스커버리</t>
        </is>
      </c>
      <c r="E2350" s="133">
        <f>VLOOKUP(G2350,매칭테이블!D:E,2,0)</f>
        <v/>
      </c>
      <c r="G2350" s="130">
        <f>VLOOKUP(A2350,'카페24 매칭'!B:C,2,0)</f>
        <v/>
      </c>
      <c r="J2350" s="151" t="n">
        <v>844935</v>
      </c>
      <c r="K2350">
        <f>VLOOKUP($N2350,매칭테이블!$G:$J,2,0)*H2350</f>
        <v/>
      </c>
      <c r="L2350">
        <f>K2350-VLOOKUP($N2350,매칭테이블!$G:$J,3,0)*K2350</f>
        <v/>
      </c>
      <c r="M2350">
        <f>VLOOKUP($N2350,매칭테이블!$G:$J,4,0)*H2350</f>
        <v/>
      </c>
      <c r="N2350">
        <f>F2350&amp;E2350&amp;G2350&amp;I2350</f>
        <v/>
      </c>
    </row>
    <row r="2351" hidden="1" customFormat="1" s="133">
      <c r="B2351" s="150" t="n">
        <v>44140</v>
      </c>
      <c r="C2351" s="133">
        <f>TEXT(B2351,"aaa")</f>
        <v/>
      </c>
      <c r="D2351" s="133" t="inlineStr">
        <is>
          <t>유튜브 디스커버리</t>
        </is>
      </c>
      <c r="E2351" s="133">
        <f>VLOOKUP(G2351,매칭테이블!D:E,2,0)</f>
        <v/>
      </c>
      <c r="G2351" s="130">
        <f>VLOOKUP(A2351,'카페24 매칭'!B:C,2,0)</f>
        <v/>
      </c>
      <c r="J2351" s="151" t="n">
        <v>615480</v>
      </c>
      <c r="K2351">
        <f>VLOOKUP($N2351,매칭테이블!$G:$J,2,0)*H2351</f>
        <v/>
      </c>
      <c r="L2351">
        <f>K2351-VLOOKUP($N2351,매칭테이블!$G:$J,3,0)*K2351</f>
        <v/>
      </c>
      <c r="M2351">
        <f>VLOOKUP($N2351,매칭테이블!$G:$J,4,0)*H2351</f>
        <v/>
      </c>
      <c r="N2351">
        <f>F2351&amp;E2351&amp;G2351&amp;I2351</f>
        <v/>
      </c>
    </row>
    <row r="2352" hidden="1" customFormat="1" s="133">
      <c r="B2352" s="150" t="n">
        <v>44141</v>
      </c>
      <c r="C2352" s="133">
        <f>TEXT(B2352,"aaa")</f>
        <v/>
      </c>
      <c r="D2352" s="133" t="inlineStr">
        <is>
          <t>유튜브 디스커버리</t>
        </is>
      </c>
      <c r="E2352" s="133">
        <f>VLOOKUP(G2352,매칭테이블!D:E,2,0)</f>
        <v/>
      </c>
      <c r="G2352" s="130">
        <f>VLOOKUP(A2352,'카페24 매칭'!B:C,2,0)</f>
        <v/>
      </c>
      <c r="J2352" s="151" t="n"/>
      <c r="K2352">
        <f>VLOOKUP($N2352,매칭테이블!$G:$J,2,0)*H2352</f>
        <v/>
      </c>
      <c r="L2352">
        <f>K2352-VLOOKUP($N2352,매칭테이블!$G:$J,3,0)*K2352</f>
        <v/>
      </c>
      <c r="M2352">
        <f>VLOOKUP($N2352,매칭테이블!$G:$J,4,0)*H2352</f>
        <v/>
      </c>
      <c r="N2352">
        <f>F2352&amp;E2352&amp;G2352&amp;I2352</f>
        <v/>
      </c>
    </row>
    <row r="2353" hidden="1" customFormat="1" s="133">
      <c r="B2353" s="150" t="n">
        <v>44142</v>
      </c>
      <c r="C2353" s="133">
        <f>TEXT(B2353,"aaa")</f>
        <v/>
      </c>
      <c r="D2353" s="133" t="inlineStr">
        <is>
          <t>유튜브 디스커버리</t>
        </is>
      </c>
      <c r="E2353" s="133">
        <f>VLOOKUP(G2353,매칭테이블!D:E,2,0)</f>
        <v/>
      </c>
      <c r="G2353" s="130">
        <f>VLOOKUP(A2353,'카페24 매칭'!B:C,2,0)</f>
        <v/>
      </c>
      <c r="J2353" s="151" t="n"/>
      <c r="K2353">
        <f>VLOOKUP($N2353,매칭테이블!$G:$J,2,0)*H2353</f>
        <v/>
      </c>
      <c r="L2353">
        <f>K2353-VLOOKUP($N2353,매칭테이블!$G:$J,3,0)*K2353</f>
        <v/>
      </c>
      <c r="M2353">
        <f>VLOOKUP($N2353,매칭테이블!$G:$J,4,0)*H2353</f>
        <v/>
      </c>
      <c r="N2353">
        <f>F2353&amp;E2353&amp;G2353&amp;I2353</f>
        <v/>
      </c>
    </row>
    <row r="2354" hidden="1" customFormat="1" s="133">
      <c r="B2354" s="150" t="n">
        <v>44143</v>
      </c>
      <c r="C2354" s="133">
        <f>TEXT(B2354,"aaa")</f>
        <v/>
      </c>
      <c r="D2354" s="133" t="inlineStr">
        <is>
          <t>유튜브 디스커버리</t>
        </is>
      </c>
      <c r="E2354" s="133">
        <f>VLOOKUP(G2354,매칭테이블!D:E,2,0)</f>
        <v/>
      </c>
      <c r="G2354" s="130">
        <f>VLOOKUP(A2354,'카페24 매칭'!B:C,2,0)</f>
        <v/>
      </c>
      <c r="J2354" s="151" t="n"/>
      <c r="K2354">
        <f>VLOOKUP($N2354,매칭테이블!$G:$J,2,0)*H2354</f>
        <v/>
      </c>
      <c r="L2354">
        <f>K2354-VLOOKUP($N2354,매칭테이블!$G:$J,3,0)*K2354</f>
        <v/>
      </c>
      <c r="M2354">
        <f>VLOOKUP($N2354,매칭테이블!$G:$J,4,0)*H2354</f>
        <v/>
      </c>
      <c r="N2354">
        <f>F2354&amp;E2354&amp;G2354&amp;I2354</f>
        <v/>
      </c>
    </row>
    <row r="2355" hidden="1" customFormat="1" s="133">
      <c r="B2355" s="150" t="n">
        <v>44139</v>
      </c>
      <c r="C2355" s="133">
        <f>TEXT(B2355,"aaa")</f>
        <v/>
      </c>
      <c r="D2355" s="133" t="inlineStr">
        <is>
          <t>페이스북/인스타그램</t>
        </is>
      </c>
      <c r="E2355" s="133">
        <f>VLOOKUP(G2355,매칭테이블!D:E,2,0)</f>
        <v/>
      </c>
      <c r="G2355" s="130">
        <f>VLOOKUP(A2355,'카페24 매칭'!B:C,2,0)</f>
        <v/>
      </c>
      <c r="J2355" s="151" t="n">
        <v>162027</v>
      </c>
      <c r="K2355">
        <f>VLOOKUP($N2355,매칭테이블!$G:$J,2,0)*H2355</f>
        <v/>
      </c>
      <c r="L2355">
        <f>K2355-VLOOKUP($N2355,매칭테이블!$G:$J,3,0)*K2355</f>
        <v/>
      </c>
      <c r="M2355">
        <f>VLOOKUP($N2355,매칭테이블!$G:$J,4,0)*H2355</f>
        <v/>
      </c>
      <c r="N2355">
        <f>F2355&amp;E2355&amp;G2355&amp;I2355</f>
        <v/>
      </c>
    </row>
    <row r="2356" hidden="1" customFormat="1" s="133">
      <c r="B2356" s="150" t="n">
        <v>44139</v>
      </c>
      <c r="C2356" s="133">
        <f>TEXT(B2356,"aaa")</f>
        <v/>
      </c>
      <c r="D2356" s="133" t="inlineStr">
        <is>
          <t>페이스북/인스타그램</t>
        </is>
      </c>
      <c r="E2356" s="133">
        <f>VLOOKUP(G2356,매칭테이블!D:E,2,0)</f>
        <v/>
      </c>
      <c r="G2356" s="130">
        <f>VLOOKUP(A2356,'카페24 매칭'!B:C,2,0)</f>
        <v/>
      </c>
      <c r="J2356" s="151" t="n">
        <v>341032</v>
      </c>
      <c r="K2356">
        <f>VLOOKUP($N2356,매칭테이블!$G:$J,2,0)*H2356</f>
        <v/>
      </c>
      <c r="L2356">
        <f>K2356-VLOOKUP($N2356,매칭테이블!$G:$J,3,0)*K2356</f>
        <v/>
      </c>
      <c r="M2356">
        <f>VLOOKUP($N2356,매칭테이블!$G:$J,4,0)*H2356</f>
        <v/>
      </c>
      <c r="N2356">
        <f>F2356&amp;E2356&amp;G2356&amp;I2356</f>
        <v/>
      </c>
    </row>
    <row r="2357" hidden="1" customFormat="1" s="133">
      <c r="B2357" s="150" t="n">
        <v>44139</v>
      </c>
      <c r="C2357" s="133">
        <f>TEXT(B2357,"aaa")</f>
        <v/>
      </c>
      <c r="D2357" s="133" t="inlineStr">
        <is>
          <t>페이스북/인스타그램</t>
        </is>
      </c>
      <c r="E2357" s="133">
        <f>VLOOKUP(G2357,매칭테이블!D:E,2,0)</f>
        <v/>
      </c>
      <c r="G2357" s="130">
        <f>VLOOKUP(A2357,'카페24 매칭'!B:C,2,0)</f>
        <v/>
      </c>
      <c r="J2357" s="151" t="n">
        <v>410463</v>
      </c>
      <c r="K2357">
        <f>VLOOKUP($N2357,매칭테이블!$G:$J,2,0)*H2357</f>
        <v/>
      </c>
      <c r="L2357">
        <f>K2357-VLOOKUP($N2357,매칭테이블!$G:$J,3,0)*K2357</f>
        <v/>
      </c>
      <c r="M2357">
        <f>VLOOKUP($N2357,매칭테이블!$G:$J,4,0)*H2357</f>
        <v/>
      </c>
      <c r="N2357">
        <f>F2357&amp;E2357&amp;G2357&amp;I2357</f>
        <v/>
      </c>
    </row>
    <row r="2358" hidden="1" customFormat="1" s="133">
      <c r="B2358" s="150" t="n">
        <v>44139</v>
      </c>
      <c r="C2358" s="133">
        <f>TEXT(B2358,"aaa")</f>
        <v/>
      </c>
      <c r="D2358" s="133" t="inlineStr">
        <is>
          <t>페이스북/인스타그램</t>
        </is>
      </c>
      <c r="E2358" s="133">
        <f>VLOOKUP(G2358,매칭테이블!D:E,2,0)</f>
        <v/>
      </c>
      <c r="G2358" s="130">
        <f>VLOOKUP(A2358,'카페24 매칭'!B:C,2,0)</f>
        <v/>
      </c>
      <c r="J2358" s="151" t="n">
        <v>1307372</v>
      </c>
      <c r="K2358">
        <f>VLOOKUP($N2358,매칭테이블!$G:$J,2,0)*H2358</f>
        <v/>
      </c>
      <c r="L2358">
        <f>K2358-VLOOKUP($N2358,매칭테이블!$G:$J,3,0)*K2358</f>
        <v/>
      </c>
      <c r="M2358">
        <f>VLOOKUP($N2358,매칭테이블!$G:$J,4,0)*H2358</f>
        <v/>
      </c>
      <c r="N2358">
        <f>F2358&amp;E2358&amp;G2358&amp;I2358</f>
        <v/>
      </c>
    </row>
    <row r="2359" hidden="1" customFormat="1" s="133">
      <c r="B2359" s="150" t="n">
        <v>44140</v>
      </c>
      <c r="C2359" s="133">
        <f>TEXT(B2359,"aaa")</f>
        <v/>
      </c>
      <c r="D2359" s="133" t="inlineStr">
        <is>
          <t>페이스북/인스타그램</t>
        </is>
      </c>
      <c r="E2359" s="133">
        <f>VLOOKUP(G2359,매칭테이블!D:E,2,0)</f>
        <v/>
      </c>
      <c r="G2359" s="130">
        <f>VLOOKUP(A2359,'카페24 매칭'!B:C,2,0)</f>
        <v/>
      </c>
      <c r="J2359" s="151" t="n">
        <v>77964</v>
      </c>
      <c r="K2359">
        <f>VLOOKUP($N2359,매칭테이블!$G:$J,2,0)*H2359</f>
        <v/>
      </c>
      <c r="L2359">
        <f>K2359-VLOOKUP($N2359,매칭테이블!$G:$J,3,0)*K2359</f>
        <v/>
      </c>
      <c r="M2359">
        <f>VLOOKUP($N2359,매칭테이블!$G:$J,4,0)*H2359</f>
        <v/>
      </c>
      <c r="N2359">
        <f>F2359&amp;E2359&amp;G2359&amp;I2359</f>
        <v/>
      </c>
    </row>
    <row r="2360" hidden="1" customFormat="1" s="133">
      <c r="B2360" s="150" t="n">
        <v>44140</v>
      </c>
      <c r="C2360" s="133">
        <f>TEXT(B2360,"aaa")</f>
        <v/>
      </c>
      <c r="D2360" s="133" t="inlineStr">
        <is>
          <t>페이스북/인스타그램</t>
        </is>
      </c>
      <c r="E2360" s="133">
        <f>VLOOKUP(G2360,매칭테이블!D:E,2,0)</f>
        <v/>
      </c>
      <c r="G2360" s="130">
        <f>VLOOKUP(A2360,'카페24 매칭'!B:C,2,0)</f>
        <v/>
      </c>
      <c r="J2360" s="151" t="n">
        <v>435763</v>
      </c>
      <c r="K2360">
        <f>VLOOKUP($N2360,매칭테이블!$G:$J,2,0)*H2360</f>
        <v/>
      </c>
      <c r="L2360">
        <f>K2360-VLOOKUP($N2360,매칭테이블!$G:$J,3,0)*K2360</f>
        <v/>
      </c>
      <c r="M2360">
        <f>VLOOKUP($N2360,매칭테이블!$G:$J,4,0)*H2360</f>
        <v/>
      </c>
      <c r="N2360">
        <f>F2360&amp;E2360&amp;G2360&amp;I2360</f>
        <v/>
      </c>
    </row>
    <row r="2361" hidden="1" customFormat="1" s="133">
      <c r="B2361" s="150" t="n">
        <v>44140</v>
      </c>
      <c r="C2361" s="133">
        <f>TEXT(B2361,"aaa")</f>
        <v/>
      </c>
      <c r="D2361" s="133" t="inlineStr">
        <is>
          <t>페이스북/인스타그램</t>
        </is>
      </c>
      <c r="E2361" s="133">
        <f>VLOOKUP(G2361,매칭테이블!D:E,2,0)</f>
        <v/>
      </c>
      <c r="G2361" s="130">
        <f>VLOOKUP(A2361,'카페24 매칭'!B:C,2,0)</f>
        <v/>
      </c>
      <c r="J2361" s="151" t="n">
        <v>282188</v>
      </c>
      <c r="K2361">
        <f>VLOOKUP($N2361,매칭테이블!$G:$J,2,0)*H2361</f>
        <v/>
      </c>
      <c r="L2361">
        <f>K2361-VLOOKUP($N2361,매칭테이블!$G:$J,3,0)*K2361</f>
        <v/>
      </c>
      <c r="M2361">
        <f>VLOOKUP($N2361,매칭테이블!$G:$J,4,0)*H2361</f>
        <v/>
      </c>
      <c r="N2361">
        <f>F2361&amp;E2361&amp;G2361&amp;I2361</f>
        <v/>
      </c>
    </row>
    <row r="2362" hidden="1" customFormat="1" s="133">
      <c r="B2362" s="150" t="n">
        <v>44140</v>
      </c>
      <c r="C2362" s="133">
        <f>TEXT(B2362,"aaa")</f>
        <v/>
      </c>
      <c r="D2362" s="133" t="inlineStr">
        <is>
          <t>페이스북/인스타그램</t>
        </is>
      </c>
      <c r="E2362" s="133">
        <f>VLOOKUP(G2362,매칭테이블!D:E,2,0)</f>
        <v/>
      </c>
      <c r="G2362" s="130">
        <f>VLOOKUP(A2362,'카페24 매칭'!B:C,2,0)</f>
        <v/>
      </c>
      <c r="J2362" s="151" t="n">
        <v>934532</v>
      </c>
      <c r="K2362">
        <f>VLOOKUP($N2362,매칭테이블!$G:$J,2,0)*H2362</f>
        <v/>
      </c>
      <c r="L2362">
        <f>K2362-VLOOKUP($N2362,매칭테이블!$G:$J,3,0)*K2362</f>
        <v/>
      </c>
      <c r="M2362">
        <f>VLOOKUP($N2362,매칭테이블!$G:$J,4,0)*H2362</f>
        <v/>
      </c>
      <c r="N2362">
        <f>F2362&amp;E2362&amp;G2362&amp;I2362</f>
        <v/>
      </c>
    </row>
    <row r="2363" hidden="1" customFormat="1" s="133">
      <c r="B2363" s="150" t="n">
        <v>44141</v>
      </c>
      <c r="C2363" s="133">
        <f>TEXT(B2363,"aaa")</f>
        <v/>
      </c>
      <c r="D2363" s="133" t="inlineStr">
        <is>
          <t>페이스북/인스타그램</t>
        </is>
      </c>
      <c r="E2363" s="133">
        <f>VLOOKUP(G2363,매칭테이블!D:E,2,0)</f>
        <v/>
      </c>
      <c r="G2363" s="130">
        <f>VLOOKUP(A2363,'카페24 매칭'!B:C,2,0)</f>
        <v/>
      </c>
      <c r="J2363" s="151" t="n">
        <v>95007</v>
      </c>
      <c r="K2363">
        <f>VLOOKUP($N2363,매칭테이블!$G:$J,2,0)*H2363</f>
        <v/>
      </c>
      <c r="L2363">
        <f>K2363-VLOOKUP($N2363,매칭테이블!$G:$J,3,0)*K2363</f>
        <v/>
      </c>
      <c r="M2363">
        <f>VLOOKUP($N2363,매칭테이블!$G:$J,4,0)*H2363</f>
        <v/>
      </c>
      <c r="N2363">
        <f>F2363&amp;E2363&amp;G2363&amp;I2363</f>
        <v/>
      </c>
    </row>
    <row r="2364" hidden="1" customFormat="1" s="133">
      <c r="B2364" s="150" t="n">
        <v>44141</v>
      </c>
      <c r="C2364" s="133">
        <f>TEXT(B2364,"aaa")</f>
        <v/>
      </c>
      <c r="D2364" s="133" t="inlineStr">
        <is>
          <t>페이스북/인스타그램</t>
        </is>
      </c>
      <c r="E2364" s="133">
        <f>VLOOKUP(G2364,매칭테이블!D:E,2,0)</f>
        <v/>
      </c>
      <c r="G2364" s="130">
        <f>VLOOKUP(A2364,'카페24 매칭'!B:C,2,0)</f>
        <v/>
      </c>
      <c r="J2364" s="151" t="n">
        <v>491693</v>
      </c>
      <c r="K2364">
        <f>VLOOKUP($N2364,매칭테이블!$G:$J,2,0)*H2364</f>
        <v/>
      </c>
      <c r="L2364">
        <f>K2364-VLOOKUP($N2364,매칭테이블!$G:$J,3,0)*K2364</f>
        <v/>
      </c>
      <c r="M2364">
        <f>VLOOKUP($N2364,매칭테이블!$G:$J,4,0)*H2364</f>
        <v/>
      </c>
      <c r="N2364">
        <f>F2364&amp;E2364&amp;G2364&amp;I2364</f>
        <v/>
      </c>
    </row>
    <row r="2365" hidden="1" customFormat="1" s="133">
      <c r="B2365" s="150" t="n">
        <v>44141</v>
      </c>
      <c r="C2365" s="133">
        <f>TEXT(B2365,"aaa")</f>
        <v/>
      </c>
      <c r="D2365" s="133" t="inlineStr">
        <is>
          <t>페이스북/인스타그램</t>
        </is>
      </c>
      <c r="E2365" s="133">
        <f>VLOOKUP(G2365,매칭테이블!D:E,2,0)</f>
        <v/>
      </c>
      <c r="G2365" s="130">
        <f>VLOOKUP(A2365,'카페24 매칭'!B:C,2,0)</f>
        <v/>
      </c>
      <c r="J2365" s="151" t="n">
        <v>161950</v>
      </c>
      <c r="K2365">
        <f>VLOOKUP($N2365,매칭테이블!$G:$J,2,0)*H2365</f>
        <v/>
      </c>
      <c r="L2365">
        <f>K2365-VLOOKUP($N2365,매칭테이블!$G:$J,3,0)*K2365</f>
        <v/>
      </c>
      <c r="M2365">
        <f>VLOOKUP($N2365,매칭테이블!$G:$J,4,0)*H2365</f>
        <v/>
      </c>
      <c r="N2365">
        <f>F2365&amp;E2365&amp;G2365&amp;I2365</f>
        <v/>
      </c>
    </row>
    <row r="2366" hidden="1" customFormat="1" s="133">
      <c r="B2366" s="150" t="n">
        <v>44141</v>
      </c>
      <c r="C2366" s="133">
        <f>TEXT(B2366,"aaa")</f>
        <v/>
      </c>
      <c r="D2366" s="133" t="inlineStr">
        <is>
          <t>페이스북/인스타그램</t>
        </is>
      </c>
      <c r="E2366" s="133">
        <f>VLOOKUP(G2366,매칭테이블!D:E,2,0)</f>
        <v/>
      </c>
      <c r="G2366" s="130">
        <f>VLOOKUP(A2366,'카페24 매칭'!B:C,2,0)</f>
        <v/>
      </c>
      <c r="J2366" s="151" t="n">
        <v>1120441</v>
      </c>
      <c r="K2366">
        <f>VLOOKUP($N2366,매칭테이블!$G:$J,2,0)*H2366</f>
        <v/>
      </c>
      <c r="L2366">
        <f>K2366-VLOOKUP($N2366,매칭테이블!$G:$J,3,0)*K2366</f>
        <v/>
      </c>
      <c r="M2366">
        <f>VLOOKUP($N2366,매칭테이블!$G:$J,4,0)*H2366</f>
        <v/>
      </c>
      <c r="N2366">
        <f>F2366&amp;E2366&amp;G2366&amp;I2366</f>
        <v/>
      </c>
    </row>
    <row r="2367" hidden="1" customFormat="1" s="133">
      <c r="B2367" s="150" t="n">
        <v>44142</v>
      </c>
      <c r="C2367" s="133">
        <f>TEXT(B2367,"aaa")</f>
        <v/>
      </c>
      <c r="D2367" s="133" t="inlineStr">
        <is>
          <t>페이스북/인스타그램</t>
        </is>
      </c>
      <c r="E2367" s="133">
        <f>VLOOKUP(G2367,매칭테이블!D:E,2,0)</f>
        <v/>
      </c>
      <c r="G2367" s="130">
        <f>VLOOKUP(A2367,'카페24 매칭'!B:C,2,0)</f>
        <v/>
      </c>
      <c r="J2367" s="151" t="n">
        <v>101089</v>
      </c>
      <c r="K2367">
        <f>VLOOKUP($N2367,매칭테이블!$G:$J,2,0)*H2367</f>
        <v/>
      </c>
      <c r="L2367">
        <f>K2367-VLOOKUP($N2367,매칭테이블!$G:$J,3,0)*K2367</f>
        <v/>
      </c>
      <c r="M2367">
        <f>VLOOKUP($N2367,매칭테이블!$G:$J,4,0)*H2367</f>
        <v/>
      </c>
      <c r="N2367">
        <f>F2367&amp;E2367&amp;G2367&amp;I2367</f>
        <v/>
      </c>
    </row>
    <row r="2368" hidden="1" customFormat="1" s="133">
      <c r="B2368" s="150" t="n">
        <v>44142</v>
      </c>
      <c r="C2368" s="133">
        <f>TEXT(B2368,"aaa")</f>
        <v/>
      </c>
      <c r="D2368" s="133" t="inlineStr">
        <is>
          <t>페이스북/인스타그램</t>
        </is>
      </c>
      <c r="E2368" s="133">
        <f>VLOOKUP(G2368,매칭테이블!D:E,2,0)</f>
        <v/>
      </c>
      <c r="G2368" s="130">
        <f>VLOOKUP(A2368,'카페24 매칭'!B:C,2,0)</f>
        <v/>
      </c>
      <c r="J2368" s="151" t="n">
        <v>289980</v>
      </c>
      <c r="K2368">
        <f>VLOOKUP($N2368,매칭테이블!$G:$J,2,0)*H2368</f>
        <v/>
      </c>
      <c r="L2368">
        <f>K2368-VLOOKUP($N2368,매칭테이블!$G:$J,3,0)*K2368</f>
        <v/>
      </c>
      <c r="M2368">
        <f>VLOOKUP($N2368,매칭테이블!$G:$J,4,0)*H2368</f>
        <v/>
      </c>
      <c r="N2368">
        <f>F2368&amp;E2368&amp;G2368&amp;I2368</f>
        <v/>
      </c>
    </row>
    <row r="2369" hidden="1" customFormat="1" s="133">
      <c r="B2369" s="150" t="n">
        <v>44142</v>
      </c>
      <c r="C2369" s="133">
        <f>TEXT(B2369,"aaa")</f>
        <v/>
      </c>
      <c r="D2369" s="133" t="inlineStr">
        <is>
          <t>페이스북/인스타그램</t>
        </is>
      </c>
      <c r="E2369" s="133">
        <f>VLOOKUP(G2369,매칭테이블!D:E,2,0)</f>
        <v/>
      </c>
      <c r="G2369" s="130">
        <f>VLOOKUP(A2369,'카페24 매칭'!B:C,2,0)</f>
        <v/>
      </c>
      <c r="J2369" s="151" t="n">
        <v>119195</v>
      </c>
      <c r="K2369">
        <f>VLOOKUP($N2369,매칭테이블!$G:$J,2,0)*H2369</f>
        <v/>
      </c>
      <c r="L2369">
        <f>K2369-VLOOKUP($N2369,매칭테이블!$G:$J,3,0)*K2369</f>
        <v/>
      </c>
      <c r="M2369">
        <f>VLOOKUP($N2369,매칭테이블!$G:$J,4,0)*H2369</f>
        <v/>
      </c>
      <c r="N2369">
        <f>F2369&amp;E2369&amp;G2369&amp;I2369</f>
        <v/>
      </c>
    </row>
    <row r="2370" hidden="1" customFormat="1" s="133">
      <c r="B2370" s="150" t="n">
        <v>44142</v>
      </c>
      <c r="C2370" s="133">
        <f>TEXT(B2370,"aaa")</f>
        <v/>
      </c>
      <c r="D2370" s="133" t="inlineStr">
        <is>
          <t>페이스북/인스타그램</t>
        </is>
      </c>
      <c r="E2370" s="133">
        <f>VLOOKUP(G2370,매칭테이블!D:E,2,0)</f>
        <v/>
      </c>
      <c r="G2370" s="130">
        <f>VLOOKUP(A2370,'카페24 매칭'!B:C,2,0)</f>
        <v/>
      </c>
      <c r="J2370" s="151" t="n">
        <v>809431</v>
      </c>
      <c r="K2370">
        <f>VLOOKUP($N2370,매칭테이블!$G:$J,2,0)*H2370</f>
        <v/>
      </c>
      <c r="L2370">
        <f>K2370-VLOOKUP($N2370,매칭테이블!$G:$J,3,0)*K2370</f>
        <v/>
      </c>
      <c r="M2370">
        <f>VLOOKUP($N2370,매칭테이블!$G:$J,4,0)*H2370</f>
        <v/>
      </c>
      <c r="N2370">
        <f>F2370&amp;E2370&amp;G2370&amp;I2370</f>
        <v/>
      </c>
    </row>
    <row r="2371" hidden="1" customFormat="1" s="133">
      <c r="B2371" s="150" t="n">
        <v>44143</v>
      </c>
      <c r="C2371" s="133">
        <f>TEXT(B2371,"aaa")</f>
        <v/>
      </c>
      <c r="D2371" s="133" t="inlineStr">
        <is>
          <t>페이스북/인스타그램</t>
        </is>
      </c>
      <c r="E2371" s="133">
        <f>VLOOKUP(G2371,매칭테이블!D:E,2,0)</f>
        <v/>
      </c>
      <c r="G2371" s="130">
        <f>VLOOKUP(A2371,'카페24 매칭'!B:C,2,0)</f>
        <v/>
      </c>
      <c r="J2371" s="151" t="n">
        <v>54178</v>
      </c>
      <c r="K2371">
        <f>VLOOKUP($N2371,매칭테이블!$G:$J,2,0)*H2371</f>
        <v/>
      </c>
      <c r="L2371">
        <f>K2371-VLOOKUP($N2371,매칭테이블!$G:$J,3,0)*K2371</f>
        <v/>
      </c>
      <c r="M2371">
        <f>VLOOKUP($N2371,매칭테이블!$G:$J,4,0)*H2371</f>
        <v/>
      </c>
      <c r="N2371">
        <f>F2371&amp;E2371&amp;G2371&amp;I2371</f>
        <v/>
      </c>
    </row>
    <row r="2372" hidden="1" customFormat="1" s="133">
      <c r="B2372" s="150" t="n">
        <v>44143</v>
      </c>
      <c r="C2372" s="133">
        <f>TEXT(B2372,"aaa")</f>
        <v/>
      </c>
      <c r="D2372" s="133" t="inlineStr">
        <is>
          <t>페이스북/인스타그램</t>
        </is>
      </c>
      <c r="E2372" s="133">
        <f>VLOOKUP(G2372,매칭테이블!D:E,2,0)</f>
        <v/>
      </c>
      <c r="G2372" s="130">
        <f>VLOOKUP(A2372,'카페24 매칭'!B:C,2,0)</f>
        <v/>
      </c>
      <c r="J2372" s="151" t="n">
        <v>258075</v>
      </c>
      <c r="K2372">
        <f>VLOOKUP($N2372,매칭테이블!$G:$J,2,0)*H2372</f>
        <v/>
      </c>
      <c r="L2372">
        <f>K2372-VLOOKUP($N2372,매칭테이블!$G:$J,3,0)*K2372</f>
        <v/>
      </c>
      <c r="M2372">
        <f>VLOOKUP($N2372,매칭테이블!$G:$J,4,0)*H2372</f>
        <v/>
      </c>
      <c r="N2372">
        <f>F2372&amp;E2372&amp;G2372&amp;I2372</f>
        <v/>
      </c>
    </row>
    <row r="2373" hidden="1" customFormat="1" s="133">
      <c r="B2373" s="150" t="n">
        <v>44143</v>
      </c>
      <c r="C2373" s="133">
        <f>TEXT(B2373,"aaa")</f>
        <v/>
      </c>
      <c r="D2373" s="133" t="inlineStr">
        <is>
          <t>페이스북/인스타그램</t>
        </is>
      </c>
      <c r="E2373" s="133">
        <f>VLOOKUP(G2373,매칭테이블!D:E,2,0)</f>
        <v/>
      </c>
      <c r="G2373" s="130">
        <f>VLOOKUP(A2373,'카페24 매칭'!B:C,2,0)</f>
        <v/>
      </c>
      <c r="J2373" s="151" t="n">
        <v>131322</v>
      </c>
      <c r="K2373">
        <f>VLOOKUP($N2373,매칭테이블!$G:$J,2,0)*H2373</f>
        <v/>
      </c>
      <c r="L2373">
        <f>K2373-VLOOKUP($N2373,매칭테이블!$G:$J,3,0)*K2373</f>
        <v/>
      </c>
      <c r="M2373">
        <f>VLOOKUP($N2373,매칭테이블!$G:$J,4,0)*H2373</f>
        <v/>
      </c>
      <c r="N2373">
        <f>F2373&amp;E2373&amp;G2373&amp;I2373</f>
        <v/>
      </c>
    </row>
    <row r="2374" hidden="1" customFormat="1" s="133">
      <c r="B2374" s="150" t="n">
        <v>44143</v>
      </c>
      <c r="C2374" s="133">
        <f>TEXT(B2374,"aaa")</f>
        <v/>
      </c>
      <c r="D2374" s="133" t="inlineStr">
        <is>
          <t>페이스북/인스타그램</t>
        </is>
      </c>
      <c r="E2374" s="133">
        <f>VLOOKUP(G2374,매칭테이블!D:E,2,0)</f>
        <v/>
      </c>
      <c r="G2374" s="130">
        <f>VLOOKUP(A2374,'카페24 매칭'!B:C,2,0)</f>
        <v/>
      </c>
      <c r="J2374" s="151" t="n">
        <v>745960</v>
      </c>
      <c r="K2374">
        <f>VLOOKUP($N2374,매칭테이블!$G:$J,2,0)*H2374</f>
        <v/>
      </c>
      <c r="L2374">
        <f>K2374-VLOOKUP($N2374,매칭테이블!$G:$J,3,0)*K2374</f>
        <v/>
      </c>
      <c r="M2374">
        <f>VLOOKUP($N2374,매칭테이블!$G:$J,4,0)*H2374</f>
        <v/>
      </c>
      <c r="N2374">
        <f>F2374&amp;E2374&amp;G2374&amp;I2374</f>
        <v/>
      </c>
    </row>
    <row r="2375" hidden="1" customFormat="1" s="133">
      <c r="B2375" s="150" t="n">
        <v>44139</v>
      </c>
      <c r="C2375" s="133">
        <f>TEXT(B2375,"aaa")</f>
        <v/>
      </c>
      <c r="D2375" s="133" t="inlineStr">
        <is>
          <t>유튜브 디스커버리</t>
        </is>
      </c>
      <c r="E2375" s="133">
        <f>VLOOKUP(G2375,매칭테이블!D:E,2,0)</f>
        <v/>
      </c>
      <c r="G2375" s="130">
        <f>VLOOKUP(A2375,'카페24 매칭'!B:C,2,0)</f>
        <v/>
      </c>
      <c r="J2375" s="151" t="n">
        <v>844935</v>
      </c>
      <c r="K2375">
        <f>VLOOKUP($N2375,매칭테이블!$G:$J,2,0)*H2375</f>
        <v/>
      </c>
      <c r="L2375">
        <f>K2375-VLOOKUP($N2375,매칭테이블!$G:$J,3,0)*K2375</f>
        <v/>
      </c>
      <c r="M2375">
        <f>VLOOKUP($N2375,매칭테이블!$G:$J,4,0)*H2375</f>
        <v/>
      </c>
      <c r="N2375">
        <f>F2375&amp;E2375&amp;G2375&amp;I2375</f>
        <v/>
      </c>
    </row>
    <row r="2376" hidden="1" customFormat="1" s="133">
      <c r="B2376" s="150" t="n">
        <v>44140</v>
      </c>
      <c r="C2376" s="133">
        <f>TEXT(B2376,"aaa")</f>
        <v/>
      </c>
      <c r="D2376" s="133" t="inlineStr">
        <is>
          <t>유튜브 디스커버리</t>
        </is>
      </c>
      <c r="E2376" s="133">
        <f>VLOOKUP(G2376,매칭테이블!D:E,2,0)</f>
        <v/>
      </c>
      <c r="G2376" s="130">
        <f>VLOOKUP(A2376,'카페24 매칭'!B:C,2,0)</f>
        <v/>
      </c>
      <c r="J2376" s="151" t="n">
        <v>615480</v>
      </c>
      <c r="K2376">
        <f>VLOOKUP($N2376,매칭테이블!$G:$J,2,0)*H2376</f>
        <v/>
      </c>
      <c r="L2376">
        <f>K2376-VLOOKUP($N2376,매칭테이블!$G:$J,3,0)*K2376</f>
        <v/>
      </c>
      <c r="M2376">
        <f>VLOOKUP($N2376,매칭테이블!$G:$J,4,0)*H2376</f>
        <v/>
      </c>
      <c r="N2376">
        <f>F2376&amp;E2376&amp;G2376&amp;I2376</f>
        <v/>
      </c>
    </row>
    <row r="2377" hidden="1" customFormat="1" s="133">
      <c r="B2377" s="150" t="n">
        <v>44141</v>
      </c>
      <c r="C2377" s="133">
        <f>TEXT(B2377,"aaa")</f>
        <v/>
      </c>
      <c r="D2377" s="133" t="inlineStr">
        <is>
          <t>유튜브 디스커버리</t>
        </is>
      </c>
      <c r="E2377" s="133">
        <f>VLOOKUP(G2377,매칭테이블!D:E,2,0)</f>
        <v/>
      </c>
      <c r="G2377" s="130">
        <f>VLOOKUP(A2377,'카페24 매칭'!B:C,2,0)</f>
        <v/>
      </c>
      <c r="J2377" s="151" t="n"/>
      <c r="K2377">
        <f>VLOOKUP($N2377,매칭테이블!$G:$J,2,0)*H2377</f>
        <v/>
      </c>
      <c r="L2377">
        <f>K2377-VLOOKUP($N2377,매칭테이블!$G:$J,3,0)*K2377</f>
        <v/>
      </c>
      <c r="M2377">
        <f>VLOOKUP($N2377,매칭테이블!$G:$J,4,0)*H2377</f>
        <v/>
      </c>
      <c r="N2377">
        <f>F2377&amp;E2377&amp;G2377&amp;I2377</f>
        <v/>
      </c>
    </row>
    <row r="2378" hidden="1" customFormat="1" s="133">
      <c r="B2378" s="150" t="n">
        <v>44142</v>
      </c>
      <c r="C2378" s="133">
        <f>TEXT(B2378,"aaa")</f>
        <v/>
      </c>
      <c r="D2378" s="133" t="inlineStr">
        <is>
          <t>유튜브 디스커버리</t>
        </is>
      </c>
      <c r="E2378" s="133">
        <f>VLOOKUP(G2378,매칭테이블!D:E,2,0)</f>
        <v/>
      </c>
      <c r="G2378" s="130">
        <f>VLOOKUP(A2378,'카페24 매칭'!B:C,2,0)</f>
        <v/>
      </c>
      <c r="J2378" s="151" t="n"/>
      <c r="K2378">
        <f>VLOOKUP($N2378,매칭테이블!$G:$J,2,0)*H2378</f>
        <v/>
      </c>
      <c r="L2378">
        <f>K2378-VLOOKUP($N2378,매칭테이블!$G:$J,3,0)*K2378</f>
        <v/>
      </c>
      <c r="M2378">
        <f>VLOOKUP($N2378,매칭테이블!$G:$J,4,0)*H2378</f>
        <v/>
      </c>
      <c r="N2378">
        <f>F2378&amp;E2378&amp;G2378&amp;I2378</f>
        <v/>
      </c>
    </row>
    <row r="2379" hidden="1" customFormat="1" s="133">
      <c r="B2379" s="150" t="n">
        <v>44143</v>
      </c>
      <c r="C2379" s="133">
        <f>TEXT(B2379,"aaa")</f>
        <v/>
      </c>
      <c r="D2379" s="133" t="inlineStr">
        <is>
          <t>유튜브 디스커버리</t>
        </is>
      </c>
      <c r="E2379" s="133">
        <f>VLOOKUP(G2379,매칭테이블!D:E,2,0)</f>
        <v/>
      </c>
      <c r="G2379" s="130">
        <f>VLOOKUP(A2379,'카페24 매칭'!B:C,2,0)</f>
        <v/>
      </c>
      <c r="J2379" s="151" t="n"/>
      <c r="K2379">
        <f>VLOOKUP($N2379,매칭테이블!$G:$J,2,0)*H2379</f>
        <v/>
      </c>
      <c r="L2379">
        <f>K2379-VLOOKUP($N2379,매칭테이블!$G:$J,3,0)*K2379</f>
        <v/>
      </c>
      <c r="M2379">
        <f>VLOOKUP($N2379,매칭테이블!$G:$J,4,0)*H2379</f>
        <v/>
      </c>
      <c r="N2379">
        <f>F2379&amp;E2379&amp;G2379&amp;I2379</f>
        <v/>
      </c>
    </row>
    <row r="2380" hidden="1" customFormat="1" s="133">
      <c r="B2380" s="150" t="n">
        <v>44144</v>
      </c>
      <c r="C2380" s="133">
        <f>TEXT(B2380,"aaa")</f>
        <v/>
      </c>
      <c r="D2380" s="133" t="inlineStr">
        <is>
          <t>페이스북/인스타그램</t>
        </is>
      </c>
      <c r="E2380" s="133">
        <f>VLOOKUP(G2380,매칭테이블!D:E,2,0)</f>
        <v/>
      </c>
      <c r="G2380" s="130">
        <f>VLOOKUP(A2380,'카페24 매칭'!B:C,2,0)</f>
        <v/>
      </c>
      <c r="J2380" s="151" t="n">
        <v>551449</v>
      </c>
      <c r="K2380">
        <f>VLOOKUP($N2380,매칭테이블!$G:$J,2,0)*H2380</f>
        <v/>
      </c>
      <c r="L2380">
        <f>K2380-VLOOKUP($N2380,매칭테이블!$G:$J,3,0)*K2380</f>
        <v/>
      </c>
      <c r="M2380">
        <f>VLOOKUP($N2380,매칭테이블!$G:$J,4,0)*H2380</f>
        <v/>
      </c>
      <c r="N2380">
        <f>F2380&amp;E2380&amp;G2380&amp;I2380</f>
        <v/>
      </c>
    </row>
    <row r="2381" hidden="1" customFormat="1" s="133">
      <c r="B2381" s="150" t="n">
        <v>44144</v>
      </c>
      <c r="C2381" s="133">
        <f>TEXT(B2381,"aaa")</f>
        <v/>
      </c>
      <c r="D2381" s="133" t="inlineStr">
        <is>
          <t>페이스북/인스타그램</t>
        </is>
      </c>
      <c r="E2381" s="133">
        <f>VLOOKUP(G2381,매칭테이블!D:E,2,0)</f>
        <v/>
      </c>
      <c r="G2381" s="130">
        <f>VLOOKUP(A2381,'카페24 매칭'!B:C,2,0)</f>
        <v/>
      </c>
      <c r="J2381" s="151" t="n">
        <v>100745</v>
      </c>
      <c r="K2381">
        <f>VLOOKUP($N2381,매칭테이블!$G:$J,2,0)*H2381</f>
        <v/>
      </c>
      <c r="L2381">
        <f>K2381-VLOOKUP($N2381,매칭테이블!$G:$J,3,0)*K2381</f>
        <v/>
      </c>
      <c r="M2381">
        <f>VLOOKUP($N2381,매칭테이블!$G:$J,4,0)*H2381</f>
        <v/>
      </c>
      <c r="N2381">
        <f>F2381&amp;E2381&amp;G2381&amp;I2381</f>
        <v/>
      </c>
    </row>
    <row r="2382" hidden="1" customFormat="1" s="133">
      <c r="B2382" s="150" t="n">
        <v>44144</v>
      </c>
      <c r="C2382" s="133">
        <f>TEXT(B2382,"aaa")</f>
        <v/>
      </c>
      <c r="D2382" s="133" t="inlineStr">
        <is>
          <t>페이스북/인스타그램</t>
        </is>
      </c>
      <c r="E2382" s="133">
        <f>VLOOKUP(G2382,매칭테이블!D:E,2,0)</f>
        <v/>
      </c>
      <c r="G2382" s="130">
        <f>VLOOKUP(A2382,'카페24 매칭'!B:C,2,0)</f>
        <v/>
      </c>
      <c r="J2382" s="151" t="n">
        <v>233475</v>
      </c>
      <c r="K2382">
        <f>VLOOKUP($N2382,매칭테이블!$G:$J,2,0)*H2382</f>
        <v/>
      </c>
      <c r="L2382">
        <f>K2382-VLOOKUP($N2382,매칭테이블!$G:$J,3,0)*K2382</f>
        <v/>
      </c>
      <c r="M2382">
        <f>VLOOKUP($N2382,매칭테이블!$G:$J,4,0)*H2382</f>
        <v/>
      </c>
      <c r="N2382">
        <f>F2382&amp;E2382&amp;G2382&amp;I2382</f>
        <v/>
      </c>
    </row>
    <row r="2383" hidden="1" customFormat="1" s="133">
      <c r="B2383" s="150" t="n">
        <v>44144</v>
      </c>
      <c r="C2383" s="133">
        <f>TEXT(B2383,"aaa")</f>
        <v/>
      </c>
      <c r="D2383" s="133" t="inlineStr">
        <is>
          <t>페이스북/인스타그램</t>
        </is>
      </c>
      <c r="E2383" s="133">
        <f>VLOOKUP(G2383,매칭테이블!D:E,2,0)</f>
        <v/>
      </c>
      <c r="G2383" s="130">
        <f>VLOOKUP(A2383,'카페24 매칭'!B:C,2,0)</f>
        <v/>
      </c>
      <c r="J2383" s="151" t="n">
        <v>48375</v>
      </c>
      <c r="K2383">
        <f>VLOOKUP($N2383,매칭테이블!$G:$J,2,0)*H2383</f>
        <v/>
      </c>
      <c r="L2383">
        <f>K2383-VLOOKUP($N2383,매칭테이블!$G:$J,3,0)*K2383</f>
        <v/>
      </c>
      <c r="M2383">
        <f>VLOOKUP($N2383,매칭테이블!$G:$J,4,0)*H2383</f>
        <v/>
      </c>
      <c r="N2383">
        <f>F2383&amp;E2383&amp;G2383&amp;I2383</f>
        <v/>
      </c>
    </row>
    <row r="2384" hidden="1" customFormat="1" s="133">
      <c r="B2384" s="150" t="n">
        <v>44144</v>
      </c>
      <c r="C2384" s="133">
        <f>TEXT(B2384,"aaa")</f>
        <v/>
      </c>
      <c r="D2384" s="133" t="inlineStr">
        <is>
          <t>네이버 브랜드검색</t>
        </is>
      </c>
      <c r="E2384" s="133">
        <f>VLOOKUP(G2384,매칭테이블!D:E,2,0)</f>
        <v/>
      </c>
      <c r="G2384" s="130">
        <f>VLOOKUP(A2384,'카페24 매칭'!B:C,2,0)</f>
        <v/>
      </c>
      <c r="J2384" s="151" t="n">
        <v>50000</v>
      </c>
      <c r="K2384">
        <f>VLOOKUP($N2384,매칭테이블!$G:$J,2,0)*H2384</f>
        <v/>
      </c>
      <c r="L2384">
        <f>K2384-VLOOKUP($N2384,매칭테이블!$G:$J,3,0)*K2384</f>
        <v/>
      </c>
      <c r="M2384">
        <f>VLOOKUP($N2384,매칭테이블!$G:$J,4,0)*H2384</f>
        <v/>
      </c>
      <c r="N2384">
        <f>F2384&amp;E2384&amp;G2384&amp;I2384</f>
        <v/>
      </c>
    </row>
    <row r="2385" hidden="1" customFormat="1" s="133">
      <c r="B2385" s="150" t="n">
        <v>44144</v>
      </c>
      <c r="C2385" s="133">
        <f>TEXT(B2385,"aaa")</f>
        <v/>
      </c>
      <c r="D2385" s="133" t="inlineStr">
        <is>
          <t>유튜브 디스커버리</t>
        </is>
      </c>
      <c r="E2385" s="133">
        <f>VLOOKUP(G2385,매칭테이블!D:E,2,0)</f>
        <v/>
      </c>
      <c r="G2385" s="130">
        <f>VLOOKUP(A2385,'카페24 매칭'!B:C,2,0)</f>
        <v/>
      </c>
      <c r="J2385" s="151" t="n">
        <v>712963</v>
      </c>
      <c r="K2385">
        <f>VLOOKUP($N2385,매칭테이블!$G:$J,2,0)*H2385</f>
        <v/>
      </c>
      <c r="L2385">
        <f>K2385-VLOOKUP($N2385,매칭테이블!$G:$J,3,0)*K2385</f>
        <v/>
      </c>
      <c r="M2385">
        <f>VLOOKUP($N2385,매칭테이블!$G:$J,4,0)*H2385</f>
        <v/>
      </c>
      <c r="N2385">
        <f>F2385&amp;E2385&amp;G2385&amp;I2385</f>
        <v/>
      </c>
    </row>
    <row r="2386" hidden="1" customFormat="1" s="133">
      <c r="B2386" s="150" t="n">
        <v>44144</v>
      </c>
      <c r="C2386" s="133">
        <f>TEXT(B2386,"aaa")</f>
        <v/>
      </c>
      <c r="D2386" s="133" t="inlineStr">
        <is>
          <t>네이버 쇼핑검색</t>
        </is>
      </c>
      <c r="E2386">
        <f>VLOOKUP(G2386,매칭테이블!D:E,2,0)</f>
        <v/>
      </c>
      <c r="G2386" s="130">
        <f>VLOOKUP(A2386,'카페24 매칭'!B:C,2,0)</f>
        <v/>
      </c>
      <c r="J2386" s="151" t="n">
        <v>0</v>
      </c>
      <c r="K2386">
        <f>VLOOKUP($N2386,매칭테이블!$G:$J,2,0)*H2386</f>
        <v/>
      </c>
      <c r="L2386">
        <f>K2386-VLOOKUP($N2386,매칭테이블!$G:$J,3,0)*K2386</f>
        <v/>
      </c>
      <c r="M2386">
        <f>VLOOKUP($N2386,매칭테이블!$G:$J,4,0)*H2386</f>
        <v/>
      </c>
      <c r="N2386">
        <f>F2386&amp;E2386&amp;G2386&amp;I2386</f>
        <v/>
      </c>
    </row>
    <row r="2387" hidden="1" customFormat="1" s="133">
      <c r="B2387" s="150" t="n">
        <v>44144</v>
      </c>
      <c r="C2387" s="133">
        <f>TEXT(B2387,"aaa")</f>
        <v/>
      </c>
      <c r="D2387" s="133" t="inlineStr">
        <is>
          <t>네이버 GFA</t>
        </is>
      </c>
      <c r="E2387" s="133">
        <f>VLOOKUP(G2387,매칭테이블!D:E,2,0)</f>
        <v/>
      </c>
      <c r="G2387" s="130">
        <f>VLOOKUP(A2387,'카페24 매칭'!B:C,2,0)</f>
        <v/>
      </c>
      <c r="J2387" s="151" t="n">
        <v>99279.0909090909</v>
      </c>
      <c r="K2387" s="135">
        <f>VLOOKUP($N2387,매칭테이블!$G:$J,2,0)*H2387</f>
        <v/>
      </c>
      <c r="L2387">
        <f>K2387-VLOOKUP($N2387,매칭테이블!$G:$J,3,0)*K2387</f>
        <v/>
      </c>
      <c r="M2387" s="152">
        <f>VLOOKUP($N2387,매칭테이블!$G:$J,4,0)*H2387</f>
        <v/>
      </c>
      <c r="N2387">
        <f>F2387&amp;E2387&amp;G2387&amp;I2387</f>
        <v/>
      </c>
    </row>
    <row r="2388" hidden="1" customFormat="1" s="133">
      <c r="B2388" s="150" t="n">
        <v>44144</v>
      </c>
      <c r="C2388" s="133">
        <f>TEXT(B2388,"aaa")</f>
        <v/>
      </c>
      <c r="D2388" s="133" t="inlineStr">
        <is>
          <t>네이버 GFA</t>
        </is>
      </c>
      <c r="E2388" s="133">
        <f>VLOOKUP(G2388,매칭테이블!D:E,2,0)</f>
        <v/>
      </c>
      <c r="G2388" s="130">
        <f>VLOOKUP(A2388,'카페24 매칭'!B:C,2,0)</f>
        <v/>
      </c>
      <c r="J2388" s="151" t="n">
        <v>87280.90909090909</v>
      </c>
      <c r="K2388">
        <f>VLOOKUP($N2388,매칭테이블!$G:$J,2,0)*H2388</f>
        <v/>
      </c>
      <c r="L2388">
        <f>K2388-VLOOKUP($N2388,매칭테이블!$G:$J,3,0)*K2388</f>
        <v/>
      </c>
      <c r="M2388">
        <f>VLOOKUP($N2388,매칭테이블!$G:$J,4,0)*H2388</f>
        <v/>
      </c>
      <c r="N2388">
        <f>F2388&amp;E2388&amp;G2388&amp;I2388</f>
        <v/>
      </c>
    </row>
    <row r="2389" hidden="1" customFormat="1" s="133">
      <c r="B2389" s="150" t="n">
        <v>44145</v>
      </c>
      <c r="C2389" s="133">
        <f>TEXT(B2389,"aaa")</f>
        <v/>
      </c>
      <c r="D2389" s="133" t="inlineStr">
        <is>
          <t>페이스북/인스타그램</t>
        </is>
      </c>
      <c r="E2389" s="133">
        <f>VLOOKUP(G2389,매칭테이블!D:E,2,0)</f>
        <v/>
      </c>
      <c r="G2389" s="130">
        <f>VLOOKUP(A2389,'카페24 매칭'!B:C,2,0)</f>
        <v/>
      </c>
      <c r="J2389" s="151" t="n">
        <v>540431</v>
      </c>
      <c r="K2389">
        <f>VLOOKUP($N2389,매칭테이블!$G:$J,2,0)*H2389</f>
        <v/>
      </c>
      <c r="L2389">
        <f>K2389-VLOOKUP($N2389,매칭테이블!$G:$J,3,0)*K2389</f>
        <v/>
      </c>
      <c r="M2389">
        <f>VLOOKUP($N2389,매칭테이블!$G:$J,4,0)*H2389</f>
        <v/>
      </c>
      <c r="N2389">
        <f>F2389&amp;E2389&amp;G2389&amp;I2389</f>
        <v/>
      </c>
    </row>
    <row r="2390" hidden="1" customFormat="1" s="133">
      <c r="B2390" s="150" t="n">
        <v>44145</v>
      </c>
      <c r="C2390" s="133">
        <f>TEXT(B2390,"aaa")</f>
        <v/>
      </c>
      <c r="D2390" s="133" t="inlineStr">
        <is>
          <t>페이스북/인스타그램</t>
        </is>
      </c>
      <c r="E2390" s="133">
        <f>VLOOKUP(G2390,매칭테이블!D:E,2,0)</f>
        <v/>
      </c>
      <c r="G2390" s="130">
        <f>VLOOKUP(A2390,'카페24 매칭'!B:C,2,0)</f>
        <v/>
      </c>
      <c r="J2390" s="151" t="n">
        <v>77308</v>
      </c>
      <c r="K2390">
        <f>VLOOKUP($N2390,매칭테이블!$G:$J,2,0)*H2390</f>
        <v/>
      </c>
      <c r="L2390">
        <f>K2390-VLOOKUP($N2390,매칭테이블!$G:$J,3,0)*K2390</f>
        <v/>
      </c>
      <c r="M2390">
        <f>VLOOKUP($N2390,매칭테이블!$G:$J,4,0)*H2390</f>
        <v/>
      </c>
      <c r="N2390">
        <f>F2390&amp;E2390&amp;G2390&amp;I2390</f>
        <v/>
      </c>
    </row>
    <row r="2391" hidden="1" customFormat="1" s="133">
      <c r="B2391" s="150" t="n">
        <v>44145</v>
      </c>
      <c r="C2391" s="133">
        <f>TEXT(B2391,"aaa")</f>
        <v/>
      </c>
      <c r="D2391" s="133" t="inlineStr">
        <is>
          <t>페이스북/인스타그램</t>
        </is>
      </c>
      <c r="E2391" s="133">
        <f>VLOOKUP(G2391,매칭테이블!D:E,2,0)</f>
        <v/>
      </c>
      <c r="G2391" s="130">
        <f>VLOOKUP(A2391,'카페24 매칭'!B:C,2,0)</f>
        <v/>
      </c>
      <c r="J2391" s="151" t="n">
        <v>269244</v>
      </c>
      <c r="K2391">
        <f>VLOOKUP($N2391,매칭테이블!$G:$J,2,0)*H2391</f>
        <v/>
      </c>
      <c r="L2391">
        <f>K2391-VLOOKUP($N2391,매칭테이블!$G:$J,3,0)*K2391</f>
        <v/>
      </c>
      <c r="M2391">
        <f>VLOOKUP($N2391,매칭테이블!$G:$J,4,0)*H2391</f>
        <v/>
      </c>
      <c r="N2391">
        <f>F2391&amp;E2391&amp;G2391&amp;I2391</f>
        <v/>
      </c>
    </row>
    <row r="2392" hidden="1" customFormat="1" s="133">
      <c r="B2392" s="150" t="n">
        <v>44145</v>
      </c>
      <c r="C2392" s="133">
        <f>TEXT(B2392,"aaa")</f>
        <v/>
      </c>
      <c r="D2392" s="133" t="inlineStr">
        <is>
          <t>페이스북/인스타그램</t>
        </is>
      </c>
      <c r="E2392" s="133">
        <f>VLOOKUP(G2392,매칭테이블!D:E,2,0)</f>
        <v/>
      </c>
      <c r="G2392" s="130">
        <f>VLOOKUP(A2392,'카페24 매칭'!B:C,2,0)</f>
        <v/>
      </c>
      <c r="J2392" s="151" t="n">
        <v>80153</v>
      </c>
      <c r="K2392">
        <f>VLOOKUP($N2392,매칭테이블!$G:$J,2,0)*H2392</f>
        <v/>
      </c>
      <c r="L2392">
        <f>K2392-VLOOKUP($N2392,매칭테이블!$G:$J,3,0)*K2392</f>
        <v/>
      </c>
      <c r="M2392">
        <f>VLOOKUP($N2392,매칭테이블!$G:$J,4,0)*H2392</f>
        <v/>
      </c>
      <c r="N2392">
        <f>F2392&amp;E2392&amp;G2392&amp;I2392</f>
        <v/>
      </c>
    </row>
    <row r="2393" hidden="1" customFormat="1" s="133">
      <c r="B2393" s="150" t="n">
        <v>44145</v>
      </c>
      <c r="C2393" s="133">
        <f>TEXT(B2393,"aaa")</f>
        <v/>
      </c>
      <c r="D2393" s="133" t="inlineStr">
        <is>
          <t>네이버 브랜드검색</t>
        </is>
      </c>
      <c r="E2393" s="133">
        <f>VLOOKUP(G2393,매칭테이블!D:E,2,0)</f>
        <v/>
      </c>
      <c r="G2393" s="130">
        <f>VLOOKUP(A2393,'카페24 매칭'!B:C,2,0)</f>
        <v/>
      </c>
      <c r="J2393" s="151" t="n">
        <v>50000</v>
      </c>
      <c r="K2393">
        <f>VLOOKUP($N2393,매칭테이블!$G:$J,2,0)*H2393</f>
        <v/>
      </c>
      <c r="L2393">
        <f>K2393-VLOOKUP($N2393,매칭테이블!$G:$J,3,0)*K2393</f>
        <v/>
      </c>
      <c r="M2393">
        <f>VLOOKUP($N2393,매칭테이블!$G:$J,4,0)*H2393</f>
        <v/>
      </c>
      <c r="N2393">
        <f>F2393&amp;E2393&amp;G2393&amp;I2393</f>
        <v/>
      </c>
    </row>
    <row r="2394" hidden="1" customFormat="1" s="133">
      <c r="B2394" s="150" t="n">
        <v>44145</v>
      </c>
      <c r="C2394" s="133">
        <f>TEXT(B2394,"aaa")</f>
        <v/>
      </c>
      <c r="D2394" s="133" t="inlineStr">
        <is>
          <t>유튜브 디스커버리</t>
        </is>
      </c>
      <c r="E2394" s="133">
        <f>VLOOKUP(G2394,매칭테이블!D:E,2,0)</f>
        <v/>
      </c>
      <c r="G2394" s="130">
        <f>VLOOKUP(A2394,'카페24 매칭'!B:C,2,0)</f>
        <v/>
      </c>
      <c r="J2394" s="151" t="n">
        <v>744022</v>
      </c>
      <c r="K2394">
        <f>VLOOKUP($N2394,매칭테이블!$G:$J,2,0)*H2394</f>
        <v/>
      </c>
      <c r="L2394">
        <f>K2394-VLOOKUP($N2394,매칭테이블!$G:$J,3,0)*K2394</f>
        <v/>
      </c>
      <c r="M2394">
        <f>VLOOKUP($N2394,매칭테이블!$G:$J,4,0)*H2394</f>
        <v/>
      </c>
      <c r="N2394">
        <f>F2394&amp;E2394&amp;G2394&amp;I2394</f>
        <v/>
      </c>
    </row>
    <row r="2395" hidden="1" customFormat="1" s="133">
      <c r="B2395" s="150" t="n">
        <v>44145</v>
      </c>
      <c r="C2395" s="133">
        <f>TEXT(B2395,"aaa")</f>
        <v/>
      </c>
      <c r="D2395" s="133" t="inlineStr">
        <is>
          <t>네이버 쇼핑검색</t>
        </is>
      </c>
      <c r="E2395">
        <f>VLOOKUP(G2395,매칭테이블!D:E,2,0)</f>
        <v/>
      </c>
      <c r="G2395" s="130">
        <f>VLOOKUP(A2395,'카페24 매칭'!B:C,2,0)</f>
        <v/>
      </c>
      <c r="J2395" s="151" t="n">
        <v>0</v>
      </c>
      <c r="K2395">
        <f>VLOOKUP($N2395,매칭테이블!$G:$J,2,0)*H2395</f>
        <v/>
      </c>
      <c r="L2395">
        <f>K2395-VLOOKUP($N2395,매칭테이블!$G:$J,3,0)*K2395</f>
        <v/>
      </c>
      <c r="M2395">
        <f>VLOOKUP($N2395,매칭테이블!$G:$J,4,0)*H2395</f>
        <v/>
      </c>
      <c r="N2395">
        <f>F2395&amp;E2395&amp;G2395&amp;I2395</f>
        <v/>
      </c>
    </row>
    <row r="2396" hidden="1" customFormat="1" s="133">
      <c r="B2396" s="150" t="n">
        <v>44145</v>
      </c>
      <c r="C2396" s="133">
        <f>TEXT(B2396,"aaa")</f>
        <v/>
      </c>
      <c r="D2396" s="133" t="inlineStr">
        <is>
          <t>네이버 GFA</t>
        </is>
      </c>
      <c r="E2396" s="133">
        <f>VLOOKUP(G2396,매칭테이블!D:E,2,0)</f>
        <v/>
      </c>
      <c r="G2396" s="130">
        <f>VLOOKUP(A2396,'카페24 매칭'!B:C,2,0)</f>
        <v/>
      </c>
      <c r="J2396" s="151" t="n">
        <v>97432.72727272726</v>
      </c>
      <c r="K2396" s="135">
        <f>VLOOKUP($N2396,매칭테이블!$G:$J,2,0)*H2396</f>
        <v/>
      </c>
      <c r="L2396">
        <f>K2396-VLOOKUP($N2396,매칭테이블!$G:$J,3,0)*K2396</f>
        <v/>
      </c>
      <c r="M2396" s="152">
        <f>VLOOKUP($N2396,매칭테이블!$G:$J,4,0)*H2396</f>
        <v/>
      </c>
      <c r="N2396">
        <f>F2396&amp;E2396&amp;G2396&amp;I2396</f>
        <v/>
      </c>
    </row>
    <row r="2397" hidden="1" customFormat="1" s="133">
      <c r="B2397" s="150" t="n">
        <v>44145</v>
      </c>
      <c r="C2397" s="133">
        <f>TEXT(B2397,"aaa")</f>
        <v/>
      </c>
      <c r="D2397" s="133" t="inlineStr">
        <is>
          <t>네이버 GFA</t>
        </is>
      </c>
      <c r="E2397" s="133">
        <f>VLOOKUP(G2397,매칭테이블!D:E,2,0)</f>
        <v/>
      </c>
      <c r="G2397" s="130">
        <f>VLOOKUP(A2397,'카페24 매칭'!B:C,2,0)</f>
        <v/>
      </c>
      <c r="J2397" s="151" t="n">
        <v>41498.18181818182</v>
      </c>
      <c r="K2397" s="135">
        <f>VLOOKUP($N2397,매칭테이블!$G:$J,2,0)*H2397</f>
        <v/>
      </c>
      <c r="L2397">
        <f>K2397-VLOOKUP($N2397,매칭테이블!$G:$J,3,0)*K2397</f>
        <v/>
      </c>
      <c r="M2397" s="152">
        <f>VLOOKUP($N2397,매칭테이블!$G:$J,4,0)*H2397</f>
        <v/>
      </c>
      <c r="N2397">
        <f>F2397&amp;E2397&amp;G2397&amp;I2397</f>
        <v/>
      </c>
    </row>
    <row r="2398" hidden="1" customFormat="1" s="133">
      <c r="B2398" s="150" t="n">
        <v>44145</v>
      </c>
      <c r="C2398" s="133">
        <f>TEXT(B2398,"aaa")</f>
        <v/>
      </c>
      <c r="D2398" s="133" t="inlineStr">
        <is>
          <t>네이버 GFA</t>
        </is>
      </c>
      <c r="E2398" s="133">
        <f>VLOOKUP(G2398,매칭테이블!D:E,2,0)</f>
        <v/>
      </c>
      <c r="G2398" s="130">
        <f>VLOOKUP(A2398,'카페24 매칭'!B:C,2,0)</f>
        <v/>
      </c>
      <c r="J2398" s="151" t="n">
        <v>48751.81818181818</v>
      </c>
      <c r="K2398">
        <f>VLOOKUP($N2398,매칭테이블!$G:$J,2,0)*H2398</f>
        <v/>
      </c>
      <c r="L2398">
        <f>K2398-VLOOKUP($N2398,매칭테이블!$G:$J,3,0)*K2398</f>
        <v/>
      </c>
      <c r="M2398">
        <f>VLOOKUP($N2398,매칭테이블!$G:$J,4,0)*H2398</f>
        <v/>
      </c>
      <c r="N2398">
        <f>F2398&amp;E2398&amp;G2398&amp;I2398</f>
        <v/>
      </c>
    </row>
    <row r="2399" hidden="1" customFormat="1" s="133">
      <c r="B2399" s="150" t="n">
        <v>44146</v>
      </c>
      <c r="C2399" s="133">
        <f>TEXT(B2399,"aaa")</f>
        <v/>
      </c>
      <c r="D2399" s="133" t="inlineStr">
        <is>
          <t>페이스북/인스타그램</t>
        </is>
      </c>
      <c r="E2399" s="133">
        <f>VLOOKUP(G2399,매칭테이블!D:E,2,0)</f>
        <v/>
      </c>
      <c r="G2399" s="130">
        <f>VLOOKUP(A2399,'카페24 매칭'!B:C,2,0)</f>
        <v/>
      </c>
      <c r="J2399" s="151" t="n">
        <v>508988</v>
      </c>
      <c r="K2399">
        <f>VLOOKUP($N2399,매칭테이블!$G:$J,2,0)*H2399</f>
        <v/>
      </c>
      <c r="L2399">
        <f>K2399-VLOOKUP($N2399,매칭테이블!$G:$J,3,0)*K2399</f>
        <v/>
      </c>
      <c r="M2399">
        <f>VLOOKUP($N2399,매칭테이블!$G:$J,4,0)*H2399</f>
        <v/>
      </c>
      <c r="N2399">
        <f>F2399&amp;E2399&amp;G2399&amp;I2399</f>
        <v/>
      </c>
    </row>
    <row r="2400" hidden="1" customFormat="1" s="133">
      <c r="B2400" s="150" t="n">
        <v>44146</v>
      </c>
      <c r="C2400" s="133">
        <f>TEXT(B2400,"aaa")</f>
        <v/>
      </c>
      <c r="D2400" s="133" t="inlineStr">
        <is>
          <t>페이스북/인스타그램</t>
        </is>
      </c>
      <c r="E2400" s="133">
        <f>VLOOKUP(G2400,매칭테이블!D:E,2,0)</f>
        <v/>
      </c>
      <c r="G2400" s="130">
        <f>VLOOKUP(A2400,'카페24 매칭'!B:C,2,0)</f>
        <v/>
      </c>
      <c r="J2400" s="151" t="n">
        <v>33869</v>
      </c>
      <c r="K2400">
        <f>VLOOKUP($N2400,매칭테이블!$G:$J,2,0)*H2400</f>
        <v/>
      </c>
      <c r="L2400">
        <f>K2400-VLOOKUP($N2400,매칭테이블!$G:$J,3,0)*K2400</f>
        <v/>
      </c>
      <c r="M2400">
        <f>VLOOKUP($N2400,매칭테이블!$G:$J,4,0)*H2400</f>
        <v/>
      </c>
      <c r="N2400">
        <f>F2400&amp;E2400&amp;G2400&amp;I2400</f>
        <v/>
      </c>
    </row>
    <row r="2401" hidden="1" customFormat="1" s="133">
      <c r="B2401" s="150" t="n">
        <v>44146</v>
      </c>
      <c r="C2401" s="133">
        <f>TEXT(B2401,"aaa")</f>
        <v/>
      </c>
      <c r="D2401" s="133" t="inlineStr">
        <is>
          <t>페이스북/인스타그램</t>
        </is>
      </c>
      <c r="E2401" s="133">
        <f>VLOOKUP(G2401,매칭테이블!D:E,2,0)</f>
        <v/>
      </c>
      <c r="G2401" s="130">
        <f>VLOOKUP(A2401,'카페24 매칭'!B:C,2,0)</f>
        <v/>
      </c>
      <c r="J2401" s="151" t="n">
        <v>267708</v>
      </c>
      <c r="K2401">
        <f>VLOOKUP($N2401,매칭테이블!$G:$J,2,0)*H2401</f>
        <v/>
      </c>
      <c r="L2401">
        <f>K2401-VLOOKUP($N2401,매칭테이블!$G:$J,3,0)*K2401</f>
        <v/>
      </c>
      <c r="M2401">
        <f>VLOOKUP($N2401,매칭테이블!$G:$J,4,0)*H2401</f>
        <v/>
      </c>
      <c r="N2401">
        <f>F2401&amp;E2401&amp;G2401&amp;I2401</f>
        <v/>
      </c>
    </row>
    <row r="2402" hidden="1" customFormat="1" s="133">
      <c r="B2402" s="150" t="n">
        <v>44146</v>
      </c>
      <c r="C2402" s="133">
        <f>TEXT(B2402,"aaa")</f>
        <v/>
      </c>
      <c r="D2402" s="133" t="inlineStr">
        <is>
          <t>페이스북/인스타그램</t>
        </is>
      </c>
      <c r="E2402" s="133">
        <f>VLOOKUP(G2402,매칭테이블!D:E,2,0)</f>
        <v/>
      </c>
      <c r="G2402" s="130">
        <f>VLOOKUP(A2402,'카페24 매칭'!B:C,2,0)</f>
        <v/>
      </c>
      <c r="J2402" s="151" t="n">
        <v>79558</v>
      </c>
      <c r="K2402">
        <f>VLOOKUP($N2402,매칭테이블!$G:$J,2,0)*H2402</f>
        <v/>
      </c>
      <c r="L2402">
        <f>K2402-VLOOKUP($N2402,매칭테이블!$G:$J,3,0)*K2402</f>
        <v/>
      </c>
      <c r="M2402">
        <f>VLOOKUP($N2402,매칭테이블!$G:$J,4,0)*H2402</f>
        <v/>
      </c>
      <c r="N2402">
        <f>F2402&amp;E2402&amp;G2402&amp;I2402</f>
        <v/>
      </c>
    </row>
    <row r="2403" hidden="1" customFormat="1" s="133">
      <c r="B2403" s="150" t="n">
        <v>44146</v>
      </c>
      <c r="C2403" s="133">
        <f>TEXT(B2403,"aaa")</f>
        <v/>
      </c>
      <c r="D2403" s="133" t="inlineStr">
        <is>
          <t>네이버 브랜드검색</t>
        </is>
      </c>
      <c r="E2403" s="133">
        <f>VLOOKUP(G2403,매칭테이블!D:E,2,0)</f>
        <v/>
      </c>
      <c r="G2403" s="130">
        <f>VLOOKUP(A2403,'카페24 매칭'!B:C,2,0)</f>
        <v/>
      </c>
      <c r="J2403" s="151" t="n">
        <v>50000</v>
      </c>
      <c r="K2403">
        <f>VLOOKUP($N2403,매칭테이블!$G:$J,2,0)*H2403</f>
        <v/>
      </c>
      <c r="L2403">
        <f>K2403-VLOOKUP($N2403,매칭테이블!$G:$J,3,0)*K2403</f>
        <v/>
      </c>
      <c r="M2403">
        <f>VLOOKUP($N2403,매칭테이블!$G:$J,4,0)*H2403</f>
        <v/>
      </c>
      <c r="N2403">
        <f>F2403&amp;E2403&amp;G2403&amp;I2403</f>
        <v/>
      </c>
    </row>
    <row r="2404" hidden="1" customFormat="1" s="133">
      <c r="B2404" s="150" t="n">
        <v>44146</v>
      </c>
      <c r="C2404" s="133">
        <f>TEXT(B2404,"aaa")</f>
        <v/>
      </c>
      <c r="D2404" s="133" t="inlineStr">
        <is>
          <t>유튜브 디스커버리</t>
        </is>
      </c>
      <c r="E2404" s="133">
        <f>VLOOKUP(G2404,매칭테이블!D:E,2,0)</f>
        <v/>
      </c>
      <c r="G2404" s="130">
        <f>VLOOKUP(A2404,'카페24 매칭'!B:C,2,0)</f>
        <v/>
      </c>
      <c r="J2404" s="151" t="n">
        <v>612180</v>
      </c>
      <c r="K2404">
        <f>VLOOKUP($N2404,매칭테이블!$G:$J,2,0)*H2404</f>
        <v/>
      </c>
      <c r="L2404">
        <f>K2404-VLOOKUP($N2404,매칭테이블!$G:$J,3,0)*K2404</f>
        <v/>
      </c>
      <c r="M2404">
        <f>VLOOKUP($N2404,매칭테이블!$G:$J,4,0)*H2404</f>
        <v/>
      </c>
      <c r="N2404">
        <f>F2404&amp;E2404&amp;G2404&amp;I2404</f>
        <v/>
      </c>
    </row>
    <row r="2405" hidden="1" customFormat="1" s="133">
      <c r="B2405" s="150" t="n">
        <v>44146</v>
      </c>
      <c r="C2405" s="133">
        <f>TEXT(B2405,"aaa")</f>
        <v/>
      </c>
      <c r="D2405" s="133" t="inlineStr">
        <is>
          <t>네이버 쇼핑검색</t>
        </is>
      </c>
      <c r="E2405">
        <f>VLOOKUP(G2405,매칭테이블!D:E,2,0)</f>
        <v/>
      </c>
      <c r="G2405" s="130">
        <f>VLOOKUP(A2405,'카페24 매칭'!B:C,2,0)</f>
        <v/>
      </c>
      <c r="J2405" s="151" t="n">
        <v>0</v>
      </c>
      <c r="K2405">
        <f>VLOOKUP($N2405,매칭테이블!$G:$J,2,0)*H2405</f>
        <v/>
      </c>
      <c r="L2405">
        <f>K2405-VLOOKUP($N2405,매칭테이블!$G:$J,3,0)*K2405</f>
        <v/>
      </c>
      <c r="M2405">
        <f>VLOOKUP($N2405,매칭테이블!$G:$J,4,0)*H2405</f>
        <v/>
      </c>
      <c r="N2405">
        <f>F2405&amp;E2405&amp;G2405&amp;I2405</f>
        <v/>
      </c>
    </row>
    <row r="2406" hidden="1" customFormat="1" s="133">
      <c r="B2406" s="150" t="n">
        <v>44146</v>
      </c>
      <c r="C2406" s="133">
        <f>TEXT(B2406,"aaa")</f>
        <v/>
      </c>
      <c r="D2406" s="133" t="inlineStr">
        <is>
          <t>네이버 GFA</t>
        </is>
      </c>
      <c r="E2406" s="133">
        <f>VLOOKUP(G2406,매칭테이블!D:E,2,0)</f>
        <v/>
      </c>
      <c r="G2406" s="130">
        <f>VLOOKUP(A2406,'카페24 매칭'!B:C,2,0)</f>
        <v/>
      </c>
      <c r="J2406" s="151" t="n">
        <v>18160.90909090909</v>
      </c>
      <c r="K2406" s="135">
        <f>VLOOKUP($N2406,매칭테이블!$G:$J,2,0)*H2406</f>
        <v/>
      </c>
      <c r="L2406">
        <f>K2406-VLOOKUP($N2406,매칭테이블!$G:$J,3,0)*K2406</f>
        <v/>
      </c>
      <c r="M2406" s="152">
        <f>VLOOKUP($N2406,매칭테이블!$G:$J,4,0)*H2406</f>
        <v/>
      </c>
      <c r="N2406">
        <f>F2406&amp;E2406&amp;G2406&amp;I2406</f>
        <v/>
      </c>
    </row>
    <row r="2407" hidden="1" customFormat="1" s="133">
      <c r="B2407" s="150" t="n">
        <v>44146</v>
      </c>
      <c r="C2407" s="133">
        <f>TEXT(B2407,"aaa")</f>
        <v/>
      </c>
      <c r="D2407" s="133" t="inlineStr">
        <is>
          <t>네이버 GFA</t>
        </is>
      </c>
      <c r="E2407" s="133">
        <f>VLOOKUP(G2407,매칭테이블!D:E,2,0)</f>
        <v/>
      </c>
      <c r="G2407" s="130">
        <f>VLOOKUP(A2407,'카페24 매칭'!B:C,2,0)</f>
        <v/>
      </c>
      <c r="J2407" s="151" t="n">
        <v>33053.63636363636</v>
      </c>
      <c r="K2407" s="135">
        <f>VLOOKUP($N2407,매칭테이블!$G:$J,2,0)*H2407</f>
        <v/>
      </c>
      <c r="L2407">
        <f>K2407-VLOOKUP($N2407,매칭테이블!$G:$J,3,0)*K2407</f>
        <v/>
      </c>
      <c r="M2407" s="152">
        <f>VLOOKUP($N2407,매칭테이블!$G:$J,4,0)*H2407</f>
        <v/>
      </c>
      <c r="N2407">
        <f>F2407&amp;E2407&amp;G2407&amp;I2407</f>
        <v/>
      </c>
    </row>
    <row r="2408" hidden="1" customFormat="1" s="133">
      <c r="B2408" s="150" t="n">
        <v>44146</v>
      </c>
      <c r="C2408" s="133">
        <f>TEXT(B2408,"aaa")</f>
        <v/>
      </c>
      <c r="D2408" s="133" t="inlineStr">
        <is>
          <t>네이버 GFA</t>
        </is>
      </c>
      <c r="E2408" s="133">
        <f>VLOOKUP(G2408,매칭테이블!D:E,2,0)</f>
        <v/>
      </c>
      <c r="G2408" s="130">
        <f>VLOOKUP(A2408,'카페24 매칭'!B:C,2,0)</f>
        <v/>
      </c>
      <c r="J2408" s="151" t="n">
        <v>101838.1818181818</v>
      </c>
      <c r="K2408">
        <f>VLOOKUP($N2408,매칭테이블!$G:$J,2,0)*H2408</f>
        <v/>
      </c>
      <c r="L2408">
        <f>K2408-VLOOKUP($N2408,매칭테이블!$G:$J,3,0)*K2408</f>
        <v/>
      </c>
      <c r="M2408">
        <f>VLOOKUP($N2408,매칭테이블!$G:$J,4,0)*H2408</f>
        <v/>
      </c>
      <c r="N2408">
        <f>F2408&amp;E2408&amp;G2408&amp;I2408</f>
        <v/>
      </c>
    </row>
    <row r="2409" hidden="1" customFormat="1" s="133">
      <c r="B2409" s="150" t="n">
        <v>44147</v>
      </c>
      <c r="C2409" s="133">
        <f>TEXT(B2409,"aaa")</f>
        <v/>
      </c>
      <c r="D2409" s="133" t="inlineStr">
        <is>
          <t>페이스북/인스타그램</t>
        </is>
      </c>
      <c r="E2409" s="133">
        <f>VLOOKUP(G2409,매칭테이블!D:E,2,0)</f>
        <v/>
      </c>
      <c r="G2409" s="130">
        <f>VLOOKUP(A2409,'카페24 매칭'!B:C,2,0)</f>
        <v/>
      </c>
      <c r="J2409" s="151" t="n">
        <v>675423</v>
      </c>
      <c r="K2409">
        <f>VLOOKUP($N2409,매칭테이블!$G:$J,2,0)*H2409</f>
        <v/>
      </c>
      <c r="L2409">
        <f>K2409-VLOOKUP($N2409,매칭테이블!$G:$J,3,0)*K2409</f>
        <v/>
      </c>
      <c r="M2409">
        <f>VLOOKUP($N2409,매칭테이블!$G:$J,4,0)*H2409</f>
        <v/>
      </c>
      <c r="N2409">
        <f>F2409&amp;E2409&amp;G2409&amp;I2409</f>
        <v/>
      </c>
    </row>
    <row r="2410" hidden="1" customFormat="1" s="133">
      <c r="B2410" s="150" t="n">
        <v>44147</v>
      </c>
      <c r="C2410" s="133">
        <f>TEXT(B2410,"aaa")</f>
        <v/>
      </c>
      <c r="D2410" s="133" t="inlineStr">
        <is>
          <t>페이스북/인스타그램</t>
        </is>
      </c>
      <c r="E2410" s="133">
        <f>VLOOKUP(G2410,매칭테이블!D:E,2,0)</f>
        <v/>
      </c>
      <c r="G2410" s="130">
        <f>VLOOKUP(A2410,'카페24 매칭'!B:C,2,0)</f>
        <v/>
      </c>
      <c r="J2410" s="151" t="n">
        <v>0</v>
      </c>
      <c r="K2410">
        <f>VLOOKUP($N2410,매칭테이블!$G:$J,2,0)*H2410</f>
        <v/>
      </c>
      <c r="L2410">
        <f>K2410-VLOOKUP($N2410,매칭테이블!$G:$J,3,0)*K2410</f>
        <v/>
      </c>
      <c r="M2410">
        <f>VLOOKUP($N2410,매칭테이블!$G:$J,4,0)*H2410</f>
        <v/>
      </c>
      <c r="N2410">
        <f>F2410&amp;E2410&amp;G2410&amp;I2410</f>
        <v/>
      </c>
    </row>
    <row r="2411" hidden="1" customFormat="1" s="133">
      <c r="B2411" s="150" t="n">
        <v>44147</v>
      </c>
      <c r="C2411" s="133">
        <f>TEXT(B2411,"aaa")</f>
        <v/>
      </c>
      <c r="D2411" s="133" t="inlineStr">
        <is>
          <t>페이스북/인스타그램</t>
        </is>
      </c>
      <c r="E2411" s="133">
        <f>VLOOKUP(G2411,매칭테이블!D:E,2,0)</f>
        <v/>
      </c>
      <c r="G2411" s="130">
        <f>VLOOKUP(A2411,'카페24 매칭'!B:C,2,0)</f>
        <v/>
      </c>
      <c r="J2411" s="151" t="n">
        <v>243229</v>
      </c>
      <c r="K2411">
        <f>VLOOKUP($N2411,매칭테이블!$G:$J,2,0)*H2411</f>
        <v/>
      </c>
      <c r="L2411">
        <f>K2411-VLOOKUP($N2411,매칭테이블!$G:$J,3,0)*K2411</f>
        <v/>
      </c>
      <c r="M2411">
        <f>VLOOKUP($N2411,매칭테이블!$G:$J,4,0)*H2411</f>
        <v/>
      </c>
      <c r="N2411">
        <f>F2411&amp;E2411&amp;G2411&amp;I2411</f>
        <v/>
      </c>
    </row>
    <row r="2412" hidden="1" customFormat="1" s="133">
      <c r="B2412" s="150" t="n">
        <v>44147</v>
      </c>
      <c r="C2412" s="133">
        <f>TEXT(B2412,"aaa")</f>
        <v/>
      </c>
      <c r="D2412" s="133" t="inlineStr">
        <is>
          <t>페이스북/인스타그램</t>
        </is>
      </c>
      <c r="E2412" s="133">
        <f>VLOOKUP(G2412,매칭테이블!D:E,2,0)</f>
        <v/>
      </c>
      <c r="G2412" s="130">
        <f>VLOOKUP(A2412,'카페24 매칭'!B:C,2,0)</f>
        <v/>
      </c>
      <c r="J2412" s="151" t="n">
        <v>76369</v>
      </c>
      <c r="K2412">
        <f>VLOOKUP($N2412,매칭테이블!$G:$J,2,0)*H2412</f>
        <v/>
      </c>
      <c r="L2412">
        <f>K2412-VLOOKUP($N2412,매칭테이블!$G:$J,3,0)*K2412</f>
        <v/>
      </c>
      <c r="M2412">
        <f>VLOOKUP($N2412,매칭테이블!$G:$J,4,0)*H2412</f>
        <v/>
      </c>
      <c r="N2412">
        <f>F2412&amp;E2412&amp;G2412&amp;I2412</f>
        <v/>
      </c>
    </row>
    <row r="2413" hidden="1" customFormat="1" s="133">
      <c r="B2413" s="150" t="n">
        <v>44147</v>
      </c>
      <c r="C2413" s="133">
        <f>TEXT(B2413,"aaa")</f>
        <v/>
      </c>
      <c r="D2413" s="133" t="inlineStr">
        <is>
          <t>네이버 브랜드검색</t>
        </is>
      </c>
      <c r="E2413" s="133">
        <f>VLOOKUP(G2413,매칭테이블!D:E,2,0)</f>
        <v/>
      </c>
      <c r="G2413" s="130">
        <f>VLOOKUP(A2413,'카페24 매칭'!B:C,2,0)</f>
        <v/>
      </c>
      <c r="J2413" s="151" t="n">
        <v>50000</v>
      </c>
      <c r="K2413">
        <f>VLOOKUP($N2413,매칭테이블!$G:$J,2,0)*H2413</f>
        <v/>
      </c>
      <c r="L2413">
        <f>K2413-VLOOKUP($N2413,매칭테이블!$G:$J,3,0)*K2413</f>
        <v/>
      </c>
      <c r="M2413">
        <f>VLOOKUP($N2413,매칭테이블!$G:$J,4,0)*H2413</f>
        <v/>
      </c>
      <c r="N2413">
        <f>F2413&amp;E2413&amp;G2413&amp;I2413</f>
        <v/>
      </c>
    </row>
    <row r="2414" hidden="1" customFormat="1" s="133">
      <c r="B2414" s="150" t="n">
        <v>44147</v>
      </c>
      <c r="C2414" s="133">
        <f>TEXT(B2414,"aaa")</f>
        <v/>
      </c>
      <c r="D2414" s="133" t="inlineStr">
        <is>
          <t>유튜브 디스커버리</t>
        </is>
      </c>
      <c r="E2414" s="133">
        <f>VLOOKUP(G2414,매칭테이블!D:E,2,0)</f>
        <v/>
      </c>
      <c r="G2414" s="130">
        <f>VLOOKUP(A2414,'카페24 매칭'!B:C,2,0)</f>
        <v/>
      </c>
      <c r="J2414" s="151" t="n">
        <v>638052</v>
      </c>
      <c r="K2414">
        <f>VLOOKUP($N2414,매칭테이블!$G:$J,2,0)*H2414</f>
        <v/>
      </c>
      <c r="L2414">
        <f>K2414-VLOOKUP($N2414,매칭테이블!$G:$J,3,0)*K2414</f>
        <v/>
      </c>
      <c r="M2414">
        <f>VLOOKUP($N2414,매칭테이블!$G:$J,4,0)*H2414</f>
        <v/>
      </c>
      <c r="N2414">
        <f>F2414&amp;E2414&amp;G2414&amp;I2414</f>
        <v/>
      </c>
    </row>
    <row r="2415" hidden="1" customFormat="1" s="133">
      <c r="B2415" s="150" t="n">
        <v>44147</v>
      </c>
      <c r="C2415" s="133">
        <f>TEXT(B2415,"aaa")</f>
        <v/>
      </c>
      <c r="D2415" s="133" t="inlineStr">
        <is>
          <t>네이버 쇼핑검색</t>
        </is>
      </c>
      <c r="E2415">
        <f>VLOOKUP(G2415,매칭테이블!D:E,2,0)</f>
        <v/>
      </c>
      <c r="G2415" s="130">
        <f>VLOOKUP(A2415,'카페24 매칭'!B:C,2,0)</f>
        <v/>
      </c>
      <c r="J2415" s="151" t="n">
        <v>0</v>
      </c>
      <c r="K2415">
        <f>VLOOKUP($N2415,매칭테이블!$G:$J,2,0)*H2415</f>
        <v/>
      </c>
      <c r="L2415">
        <f>K2415-VLOOKUP($N2415,매칭테이블!$G:$J,3,0)*K2415</f>
        <v/>
      </c>
      <c r="M2415">
        <f>VLOOKUP($N2415,매칭테이블!$G:$J,4,0)*H2415</f>
        <v/>
      </c>
      <c r="N2415">
        <f>F2415&amp;E2415&amp;G2415&amp;I2415</f>
        <v/>
      </c>
    </row>
    <row r="2416" hidden="1" customFormat="1" s="133">
      <c r="B2416" s="150" t="n">
        <v>44147</v>
      </c>
      <c r="C2416" s="133">
        <f>TEXT(B2416,"aaa")</f>
        <v/>
      </c>
      <c r="D2416" s="133" t="inlineStr">
        <is>
          <t>네이버 GFA</t>
        </is>
      </c>
      <c r="E2416" s="133">
        <f>VLOOKUP(G2416,매칭테이블!D:E,2,0)</f>
        <v/>
      </c>
      <c r="G2416" s="130">
        <f>VLOOKUP(A2416,'카페24 매칭'!B:C,2,0)</f>
        <v/>
      </c>
      <c r="J2416" s="151" t="n">
        <v>18160.90909090909</v>
      </c>
      <c r="K2416" s="135">
        <f>VLOOKUP($N2416,매칭테이블!$G:$J,2,0)*H2416</f>
        <v/>
      </c>
      <c r="L2416">
        <f>K2416-VLOOKUP($N2416,매칭테이블!$G:$J,3,0)*K2416</f>
        <v/>
      </c>
      <c r="M2416" s="152">
        <f>VLOOKUP($N2416,매칭테이블!$G:$J,4,0)*H2416</f>
        <v/>
      </c>
      <c r="N2416">
        <f>F2416&amp;E2416&amp;G2416&amp;I2416</f>
        <v/>
      </c>
    </row>
    <row r="2417" hidden="1" customFormat="1" s="133">
      <c r="B2417" s="150" t="n">
        <v>44147</v>
      </c>
      <c r="C2417" s="133">
        <f>TEXT(B2417,"aaa")</f>
        <v/>
      </c>
      <c r="D2417" s="133" t="inlineStr">
        <is>
          <t>네이버 GFA</t>
        </is>
      </c>
      <c r="E2417" s="133">
        <f>VLOOKUP(G2417,매칭테이블!D:E,2,0)</f>
        <v/>
      </c>
      <c r="G2417" s="130">
        <f>VLOOKUP(A2417,'카페24 매칭'!B:C,2,0)</f>
        <v/>
      </c>
      <c r="J2417" s="151" t="n">
        <v>134402</v>
      </c>
      <c r="K2417" s="135">
        <f>VLOOKUP($N2417,매칭테이블!$G:$J,2,0)*H2417</f>
        <v/>
      </c>
      <c r="L2417">
        <f>K2417-VLOOKUP($N2417,매칭테이블!$G:$J,3,0)*K2417</f>
        <v/>
      </c>
      <c r="M2417" s="152">
        <f>VLOOKUP($N2417,매칭테이블!$G:$J,4,0)*H2417</f>
        <v/>
      </c>
      <c r="N2417">
        <f>F2417&amp;E2417&amp;G2417&amp;I2417</f>
        <v/>
      </c>
    </row>
    <row r="2418" hidden="1" customFormat="1" s="133">
      <c r="B2418" s="150" t="n">
        <v>44147</v>
      </c>
      <c r="C2418" s="133">
        <f>TEXT(B2418,"aaa")</f>
        <v/>
      </c>
      <c r="D2418" s="133" t="inlineStr">
        <is>
          <t>네이버 GFA</t>
        </is>
      </c>
      <c r="E2418" s="133">
        <f>VLOOKUP(G2418,매칭테이블!D:E,2,0)</f>
        <v/>
      </c>
      <c r="G2418" s="130">
        <f>VLOOKUP(A2418,'카페24 매칭'!B:C,2,0)</f>
        <v/>
      </c>
      <c r="J2418" s="151" t="n">
        <v>110842</v>
      </c>
      <c r="K2418">
        <f>VLOOKUP($N2418,매칭테이블!$G:$J,2,0)*H2418</f>
        <v/>
      </c>
      <c r="L2418">
        <f>K2418-VLOOKUP($N2418,매칭테이블!$G:$J,3,0)*K2418</f>
        <v/>
      </c>
      <c r="M2418">
        <f>VLOOKUP($N2418,매칭테이블!$G:$J,4,0)*H2418</f>
        <v/>
      </c>
      <c r="N2418">
        <f>F2418&amp;E2418&amp;G2418&amp;I2418</f>
        <v/>
      </c>
    </row>
    <row r="2419" hidden="1" customFormat="1" s="133">
      <c r="B2419" s="150" t="n">
        <v>44148</v>
      </c>
      <c r="C2419" s="133">
        <f>TEXT(B2419,"aaa")</f>
        <v/>
      </c>
      <c r="D2419" s="133" t="inlineStr">
        <is>
          <t>페이스북/인스타그램</t>
        </is>
      </c>
      <c r="E2419" s="133">
        <f>VLOOKUP(G2419,매칭테이블!D:E,2,0)</f>
        <v/>
      </c>
      <c r="G2419" s="130">
        <f>VLOOKUP(A2419,'카페24 매칭'!B:C,2,0)</f>
        <v/>
      </c>
      <c r="J2419" s="151" t="n">
        <v>56130.8</v>
      </c>
      <c r="K2419">
        <f>VLOOKUP($N2419,매칭테이블!$G:$J,2,0)*H2419</f>
        <v/>
      </c>
      <c r="L2419">
        <f>K2419-VLOOKUP($N2419,매칭테이블!$G:$J,3,0)*K2419</f>
        <v/>
      </c>
      <c r="M2419">
        <f>VLOOKUP($N2419,매칭테이블!$G:$J,4,0)*H2419</f>
        <v/>
      </c>
      <c r="N2419">
        <f>F2419&amp;E2419&amp;G2419&amp;I2419</f>
        <v/>
      </c>
    </row>
    <row r="2420" hidden="1" customFormat="1" s="133">
      <c r="B2420" s="150" t="n">
        <v>44149</v>
      </c>
      <c r="C2420" s="133">
        <f>TEXT(B2420,"aaa")</f>
        <v/>
      </c>
      <c r="D2420" s="133" t="inlineStr">
        <is>
          <t>페이스북/인스타그램</t>
        </is>
      </c>
      <c r="E2420" s="133">
        <f>VLOOKUP(G2420,매칭테이블!D:E,2,0)</f>
        <v/>
      </c>
      <c r="G2420" s="130">
        <f>VLOOKUP(A2420,'카페24 매칭'!B:C,2,0)</f>
        <v/>
      </c>
      <c r="J2420" s="151" t="n">
        <v>0</v>
      </c>
      <c r="K2420">
        <f>VLOOKUP($N2420,매칭테이블!$G:$J,2,0)*H2420</f>
        <v/>
      </c>
      <c r="L2420">
        <f>K2420-VLOOKUP($N2420,매칭테이블!$G:$J,3,0)*K2420</f>
        <v/>
      </c>
      <c r="M2420">
        <f>VLOOKUP($N2420,매칭테이블!$G:$J,4,0)*H2420</f>
        <v/>
      </c>
      <c r="N2420">
        <f>F2420&amp;E2420&amp;G2420&amp;I2420</f>
        <v/>
      </c>
    </row>
    <row r="2421" hidden="1" customFormat="1" s="133">
      <c r="B2421" s="150" t="n">
        <v>44150</v>
      </c>
      <c r="C2421" s="133">
        <f>TEXT(B2421,"aaa")</f>
        <v/>
      </c>
      <c r="D2421" s="133" t="inlineStr">
        <is>
          <t>페이스북/인스타그램</t>
        </is>
      </c>
      <c r="E2421" s="133">
        <f>VLOOKUP(G2421,매칭테이블!D:E,2,0)</f>
        <v/>
      </c>
      <c r="G2421" s="130">
        <f>VLOOKUP(A2421,'카페24 매칭'!B:C,2,0)</f>
        <v/>
      </c>
      <c r="J2421" s="151" t="n">
        <v>0</v>
      </c>
      <c r="K2421">
        <f>VLOOKUP($N2421,매칭테이블!$G:$J,2,0)*H2421</f>
        <v/>
      </c>
      <c r="L2421">
        <f>K2421-VLOOKUP($N2421,매칭테이블!$G:$J,3,0)*K2421</f>
        <v/>
      </c>
      <c r="M2421">
        <f>VLOOKUP($N2421,매칭테이블!$G:$J,4,0)*H2421</f>
        <v/>
      </c>
      <c r="N2421">
        <f>F2421&amp;E2421&amp;G2421&amp;I2421</f>
        <v/>
      </c>
    </row>
    <row r="2422" hidden="1" customFormat="1" s="133">
      <c r="B2422" s="150" t="n">
        <v>44148</v>
      </c>
      <c r="C2422" s="133">
        <f>TEXT(B2422,"aaa")</f>
        <v/>
      </c>
      <c r="D2422" s="133" t="inlineStr">
        <is>
          <t>페이스북/인스타그램</t>
        </is>
      </c>
      <c r="E2422" s="133">
        <f>VLOOKUP(G2422,매칭테이블!D:E,2,0)</f>
        <v/>
      </c>
      <c r="G2422" s="130">
        <f>VLOOKUP(A2422,'카페24 매칭'!B:C,2,0)</f>
        <v/>
      </c>
      <c r="J2422" s="151" t="n">
        <v>252253.1</v>
      </c>
      <c r="K2422">
        <f>VLOOKUP($N2422,매칭테이블!$G:$J,2,0)*H2422</f>
        <v/>
      </c>
      <c r="L2422">
        <f>K2422-VLOOKUP($N2422,매칭테이블!$G:$J,3,0)*K2422</f>
        <v/>
      </c>
      <c r="M2422">
        <f>VLOOKUP($N2422,매칭테이블!$G:$J,4,0)*H2422</f>
        <v/>
      </c>
      <c r="N2422">
        <f>F2422&amp;E2422&amp;G2422&amp;I2422</f>
        <v/>
      </c>
    </row>
    <row r="2423" hidden="1" customFormat="1" s="133">
      <c r="B2423" s="150" t="n">
        <v>44149</v>
      </c>
      <c r="C2423" s="133">
        <f>TEXT(B2423,"aaa")</f>
        <v/>
      </c>
      <c r="D2423" s="133" t="inlineStr">
        <is>
          <t>페이스북/인스타그램</t>
        </is>
      </c>
      <c r="E2423" s="133">
        <f>VLOOKUP(G2423,매칭테이블!D:E,2,0)</f>
        <v/>
      </c>
      <c r="G2423" s="130">
        <f>VLOOKUP(A2423,'카페24 매칭'!B:C,2,0)</f>
        <v/>
      </c>
      <c r="J2423" s="151" t="n">
        <v>190950.1</v>
      </c>
      <c r="K2423">
        <f>VLOOKUP($N2423,매칭테이블!$G:$J,2,0)*H2423</f>
        <v/>
      </c>
      <c r="L2423">
        <f>K2423-VLOOKUP($N2423,매칭테이블!$G:$J,3,0)*K2423</f>
        <v/>
      </c>
      <c r="M2423">
        <f>VLOOKUP($N2423,매칭테이블!$G:$J,4,0)*H2423</f>
        <v/>
      </c>
      <c r="N2423">
        <f>F2423&amp;E2423&amp;G2423&amp;I2423</f>
        <v/>
      </c>
    </row>
    <row r="2424" hidden="1" customFormat="1" s="133">
      <c r="B2424" s="150" t="n">
        <v>44150</v>
      </c>
      <c r="C2424" s="133">
        <f>TEXT(B2424,"aaa")</f>
        <v/>
      </c>
      <c r="D2424" s="133" t="inlineStr">
        <is>
          <t>페이스북/인스타그램</t>
        </is>
      </c>
      <c r="E2424" s="133">
        <f>VLOOKUP(G2424,매칭테이블!D:E,2,0)</f>
        <v/>
      </c>
      <c r="G2424" s="130">
        <f>VLOOKUP(A2424,'카페24 매칭'!B:C,2,0)</f>
        <v/>
      </c>
      <c r="J2424" s="151" t="n">
        <v>342908.5</v>
      </c>
      <c r="K2424">
        <f>VLOOKUP($N2424,매칭테이블!$G:$J,2,0)*H2424</f>
        <v/>
      </c>
      <c r="L2424">
        <f>K2424-VLOOKUP($N2424,매칭테이블!$G:$J,3,0)*K2424</f>
        <v/>
      </c>
      <c r="M2424">
        <f>VLOOKUP($N2424,매칭테이블!$G:$J,4,0)*H2424</f>
        <v/>
      </c>
      <c r="N2424">
        <f>F2424&amp;E2424&amp;G2424&amp;I2424</f>
        <v/>
      </c>
    </row>
    <row r="2425" hidden="1" customFormat="1" s="133">
      <c r="B2425" s="150" t="n">
        <v>44148</v>
      </c>
      <c r="C2425" s="133">
        <f>TEXT(B2425,"aaa")</f>
        <v/>
      </c>
      <c r="D2425" s="133" t="inlineStr">
        <is>
          <t>페이스북/인스타그램</t>
        </is>
      </c>
      <c r="E2425" s="133">
        <f>VLOOKUP(G2425,매칭테이블!D:E,2,0)</f>
        <v/>
      </c>
      <c r="G2425" s="130">
        <f>VLOOKUP(A2425,'카페24 매칭'!B:C,2,0)</f>
        <v/>
      </c>
      <c r="J2425" s="151" t="n">
        <v>858453.2000000001</v>
      </c>
      <c r="K2425">
        <f>VLOOKUP($N2425,매칭테이블!$G:$J,2,0)*H2425</f>
        <v/>
      </c>
      <c r="L2425">
        <f>K2425-VLOOKUP($N2425,매칭테이블!$G:$J,3,0)*K2425</f>
        <v/>
      </c>
      <c r="M2425">
        <f>VLOOKUP($N2425,매칭테이블!$G:$J,4,0)*H2425</f>
        <v/>
      </c>
      <c r="N2425">
        <f>F2425&amp;E2425&amp;G2425&amp;I2425</f>
        <v/>
      </c>
    </row>
    <row r="2426" hidden="1" customFormat="1" s="133">
      <c r="B2426" s="150" t="n">
        <v>44149</v>
      </c>
      <c r="C2426" s="133">
        <f>TEXT(B2426,"aaa")</f>
        <v/>
      </c>
      <c r="D2426" s="133" t="inlineStr">
        <is>
          <t>페이스북/인스타그램</t>
        </is>
      </c>
      <c r="E2426" s="133">
        <f>VLOOKUP(G2426,매칭테이블!D:E,2,0)</f>
        <v/>
      </c>
      <c r="G2426" s="130">
        <f>VLOOKUP(A2426,'카페24 매칭'!B:C,2,0)</f>
        <v/>
      </c>
      <c r="J2426" s="151" t="n">
        <v>642998.4</v>
      </c>
      <c r="K2426">
        <f>VLOOKUP($N2426,매칭테이블!$G:$J,2,0)*H2426</f>
        <v/>
      </c>
      <c r="L2426">
        <f>K2426-VLOOKUP($N2426,매칭테이블!$G:$J,3,0)*K2426</f>
        <v/>
      </c>
      <c r="M2426">
        <f>VLOOKUP($N2426,매칭테이블!$G:$J,4,0)*H2426</f>
        <v/>
      </c>
      <c r="N2426">
        <f>F2426&amp;E2426&amp;G2426&amp;I2426</f>
        <v/>
      </c>
    </row>
    <row r="2427" hidden="1" customFormat="1" s="133">
      <c r="B2427" s="150" t="n">
        <v>44150</v>
      </c>
      <c r="C2427" s="133">
        <f>TEXT(B2427,"aaa")</f>
        <v/>
      </c>
      <c r="D2427" s="133" t="inlineStr">
        <is>
          <t>페이스북/인스타그램</t>
        </is>
      </c>
      <c r="E2427" s="133">
        <f>VLOOKUP(G2427,매칭테이블!D:E,2,0)</f>
        <v/>
      </c>
      <c r="G2427" s="130">
        <f>VLOOKUP(A2427,'카페24 매칭'!B:C,2,0)</f>
        <v/>
      </c>
      <c r="J2427" s="151" t="n">
        <v>842033.5</v>
      </c>
      <c r="K2427">
        <f>VLOOKUP($N2427,매칭테이블!$G:$J,2,0)*H2427</f>
        <v/>
      </c>
      <c r="L2427">
        <f>K2427-VLOOKUP($N2427,매칭테이블!$G:$J,3,0)*K2427</f>
        <v/>
      </c>
      <c r="M2427">
        <f>VLOOKUP($N2427,매칭테이블!$G:$J,4,0)*H2427</f>
        <v/>
      </c>
      <c r="N2427">
        <f>F2427&amp;E2427&amp;G2427&amp;I2427</f>
        <v/>
      </c>
    </row>
    <row r="2428" hidden="1" customFormat="1" s="133">
      <c r="B2428" s="150" t="n">
        <v>44148</v>
      </c>
      <c r="C2428" s="133">
        <f>TEXT(B2428,"aaa")</f>
        <v/>
      </c>
      <c r="D2428" s="133" t="inlineStr">
        <is>
          <t>네이버 브랜드검색</t>
        </is>
      </c>
      <c r="E2428" s="133">
        <f>VLOOKUP(G2428,매칭테이블!D:E,2,0)</f>
        <v/>
      </c>
      <c r="G2428" s="130">
        <f>VLOOKUP(A2428,'카페24 매칭'!B:C,2,0)</f>
        <v/>
      </c>
      <c r="J2428" s="151" t="n">
        <v>50000</v>
      </c>
      <c r="K2428">
        <f>VLOOKUP($N2428,매칭테이블!$G:$J,2,0)*H2428</f>
        <v/>
      </c>
      <c r="L2428">
        <f>K2428-VLOOKUP($N2428,매칭테이블!$G:$J,3,0)*K2428</f>
        <v/>
      </c>
      <c r="M2428">
        <f>VLOOKUP($N2428,매칭테이블!$G:$J,4,0)*H2428</f>
        <v/>
      </c>
      <c r="N2428">
        <f>F2428&amp;E2428&amp;G2428&amp;I2428</f>
        <v/>
      </c>
    </row>
    <row r="2429" hidden="1" customFormat="1" s="133">
      <c r="B2429" s="150" t="n">
        <v>44149</v>
      </c>
      <c r="C2429" s="133">
        <f>TEXT(B2429,"aaa")</f>
        <v/>
      </c>
      <c r="D2429" s="133" t="inlineStr">
        <is>
          <t>네이버 브랜드검색</t>
        </is>
      </c>
      <c r="E2429" s="133">
        <f>VLOOKUP(G2429,매칭테이블!D:E,2,0)</f>
        <v/>
      </c>
      <c r="G2429" s="130">
        <f>VLOOKUP(A2429,'카페24 매칭'!B:C,2,0)</f>
        <v/>
      </c>
      <c r="J2429" s="151" t="n">
        <v>50000</v>
      </c>
      <c r="K2429">
        <f>VLOOKUP($N2429,매칭테이블!$G:$J,2,0)*H2429</f>
        <v/>
      </c>
      <c r="L2429">
        <f>K2429-VLOOKUP($N2429,매칭테이블!$G:$J,3,0)*K2429</f>
        <v/>
      </c>
      <c r="M2429">
        <f>VLOOKUP($N2429,매칭테이블!$G:$J,4,0)*H2429</f>
        <v/>
      </c>
      <c r="N2429">
        <f>F2429&amp;E2429&amp;G2429&amp;I2429</f>
        <v/>
      </c>
    </row>
    <row r="2430" hidden="1" customFormat="1" s="133">
      <c r="B2430" s="150" t="n">
        <v>44150</v>
      </c>
      <c r="C2430" s="133">
        <f>TEXT(B2430,"aaa")</f>
        <v/>
      </c>
      <c r="D2430" s="133" t="inlineStr">
        <is>
          <t>네이버 브랜드검색</t>
        </is>
      </c>
      <c r="E2430" s="133">
        <f>VLOOKUP(G2430,매칭테이블!D:E,2,0)</f>
        <v/>
      </c>
      <c r="G2430" s="130">
        <f>VLOOKUP(A2430,'카페24 매칭'!B:C,2,0)</f>
        <v/>
      </c>
      <c r="J2430" s="151" t="n">
        <v>50000</v>
      </c>
      <c r="K2430">
        <f>VLOOKUP($N2430,매칭테이블!$G:$J,2,0)*H2430</f>
        <v/>
      </c>
      <c r="L2430">
        <f>K2430-VLOOKUP($N2430,매칭테이블!$G:$J,3,0)*K2430</f>
        <v/>
      </c>
      <c r="M2430">
        <f>VLOOKUP($N2430,매칭테이블!$G:$J,4,0)*H2430</f>
        <v/>
      </c>
      <c r="N2430">
        <f>F2430&amp;E2430&amp;G2430&amp;I2430</f>
        <v/>
      </c>
    </row>
    <row r="2431" hidden="1" customFormat="1" s="133">
      <c r="B2431" s="150" t="n">
        <v>44148</v>
      </c>
      <c r="C2431" s="133">
        <f>TEXT(B2431,"aaa")</f>
        <v/>
      </c>
      <c r="D2431" s="133" t="inlineStr">
        <is>
          <t>유튜브 디스커버리</t>
        </is>
      </c>
      <c r="E2431" s="133">
        <f>VLOOKUP(G2431,매칭테이블!D:E,2,0)</f>
        <v/>
      </c>
      <c r="G2431" s="130">
        <f>VLOOKUP(A2431,'카페24 매칭'!B:C,2,0)</f>
        <v/>
      </c>
      <c r="J2431" s="151" t="n">
        <v>7661.500000000001</v>
      </c>
      <c r="K2431">
        <f>VLOOKUP($N2431,매칭테이블!$G:$J,2,0)*H2431</f>
        <v/>
      </c>
      <c r="L2431">
        <f>K2431-VLOOKUP($N2431,매칭테이블!$G:$J,3,0)*K2431</f>
        <v/>
      </c>
      <c r="M2431">
        <f>VLOOKUP($N2431,매칭테이블!$G:$J,4,0)*H2431</f>
        <v/>
      </c>
      <c r="N2431">
        <f>F2431&amp;E2431&amp;G2431&amp;I2431</f>
        <v/>
      </c>
    </row>
    <row r="2432" hidden="1" customFormat="1" s="133">
      <c r="B2432" s="150" t="n">
        <v>44149</v>
      </c>
      <c r="C2432" s="133">
        <f>TEXT(B2432,"aaa")</f>
        <v/>
      </c>
      <c r="D2432" s="133" t="inlineStr">
        <is>
          <t>유튜브 디스커버리</t>
        </is>
      </c>
      <c r="E2432" s="133">
        <f>VLOOKUP(G2432,매칭테이블!D:E,2,0)</f>
        <v/>
      </c>
      <c r="G2432" s="130">
        <f>VLOOKUP(A2432,'카페24 매칭'!B:C,2,0)</f>
        <v/>
      </c>
      <c r="J2432" s="151" t="n">
        <v>0</v>
      </c>
      <c r="K2432">
        <f>VLOOKUP($N2432,매칭테이블!$G:$J,2,0)*H2432</f>
        <v/>
      </c>
      <c r="L2432">
        <f>K2432-VLOOKUP($N2432,매칭테이블!$G:$J,3,0)*K2432</f>
        <v/>
      </c>
      <c r="M2432">
        <f>VLOOKUP($N2432,매칭테이블!$G:$J,4,0)*H2432</f>
        <v/>
      </c>
      <c r="N2432">
        <f>F2432&amp;E2432&amp;G2432&amp;I2432</f>
        <v/>
      </c>
    </row>
    <row r="2433" hidden="1" customFormat="1" s="133">
      <c r="B2433" s="150" t="n">
        <v>44150</v>
      </c>
      <c r="C2433" s="133">
        <f>TEXT(B2433,"aaa")</f>
        <v/>
      </c>
      <c r="D2433" s="133" t="inlineStr">
        <is>
          <t>유튜브 디스커버리</t>
        </is>
      </c>
      <c r="E2433" s="133">
        <f>VLOOKUP(G2433,매칭테이블!D:E,2,0)</f>
        <v/>
      </c>
      <c r="G2433" s="130">
        <f>VLOOKUP(A2433,'카페24 매칭'!B:C,2,0)</f>
        <v/>
      </c>
      <c r="J2433" s="151" t="n">
        <v>1418685.4</v>
      </c>
      <c r="K2433">
        <f>VLOOKUP($N2433,매칭테이블!$G:$J,2,0)*H2433</f>
        <v/>
      </c>
      <c r="L2433">
        <f>K2433-VLOOKUP($N2433,매칭테이블!$G:$J,3,0)*K2433</f>
        <v/>
      </c>
      <c r="M2433">
        <f>VLOOKUP($N2433,매칭테이블!$G:$J,4,0)*H2433</f>
        <v/>
      </c>
      <c r="N2433">
        <f>F2433&amp;E2433&amp;G2433&amp;I2433</f>
        <v/>
      </c>
    </row>
    <row r="2434" hidden="1" customFormat="1" s="133">
      <c r="B2434" s="150" t="n">
        <v>44148</v>
      </c>
      <c r="C2434" s="133">
        <f>TEXT(B2434,"aaa")</f>
        <v/>
      </c>
      <c r="D2434" s="133" t="inlineStr">
        <is>
          <t>네이버 쇼핑검색</t>
        </is>
      </c>
      <c r="E2434">
        <f>VLOOKUP(G2434,매칭테이블!D:E,2,0)</f>
        <v/>
      </c>
      <c r="G2434" s="130">
        <f>VLOOKUP(A2434,'카페24 매칭'!B:C,2,0)</f>
        <v/>
      </c>
      <c r="J2434" s="151" t="n">
        <v>700</v>
      </c>
      <c r="K2434">
        <f>VLOOKUP($N2434,매칭테이블!$G:$J,2,0)*H2434</f>
        <v/>
      </c>
      <c r="L2434">
        <f>K2434-VLOOKUP($N2434,매칭테이블!$G:$J,3,0)*K2434</f>
        <v/>
      </c>
      <c r="M2434">
        <f>VLOOKUP($N2434,매칭테이블!$G:$J,4,0)*H2434</f>
        <v/>
      </c>
      <c r="N2434">
        <f>F2434&amp;E2434&amp;G2434&amp;I2434</f>
        <v/>
      </c>
    </row>
    <row r="2435" hidden="1" customFormat="1" s="133">
      <c r="B2435" s="150" t="n">
        <v>44149</v>
      </c>
      <c r="C2435" s="133">
        <f>TEXT(B2435,"aaa")</f>
        <v/>
      </c>
      <c r="D2435" s="133" t="inlineStr">
        <is>
          <t>네이버 쇼핑검색</t>
        </is>
      </c>
      <c r="E2435">
        <f>VLOOKUP(G2435,매칭테이블!D:E,2,0)</f>
        <v/>
      </c>
      <c r="G2435" s="130">
        <f>VLOOKUP(A2435,'카페24 매칭'!B:C,2,0)</f>
        <v/>
      </c>
      <c r="J2435" s="151" t="n">
        <v>1450</v>
      </c>
      <c r="K2435">
        <f>VLOOKUP($N2435,매칭테이블!$G:$J,2,0)*H2435</f>
        <v/>
      </c>
      <c r="L2435">
        <f>K2435-VLOOKUP($N2435,매칭테이블!$G:$J,3,0)*K2435</f>
        <v/>
      </c>
      <c r="M2435">
        <f>VLOOKUP($N2435,매칭테이블!$G:$J,4,0)*H2435</f>
        <v/>
      </c>
      <c r="N2435">
        <f>F2435&amp;E2435&amp;G2435&amp;I2435</f>
        <v/>
      </c>
    </row>
    <row r="2436" hidden="1" customFormat="1" s="133">
      <c r="B2436" s="150" t="n">
        <v>44150</v>
      </c>
      <c r="C2436" s="133">
        <f>TEXT(B2436,"aaa")</f>
        <v/>
      </c>
      <c r="D2436" s="133" t="inlineStr">
        <is>
          <t>네이버 쇼핑검색</t>
        </is>
      </c>
      <c r="E2436">
        <f>VLOOKUP(G2436,매칭테이블!D:E,2,0)</f>
        <v/>
      </c>
      <c r="G2436" s="130">
        <f>VLOOKUP(A2436,'카페24 매칭'!B:C,2,0)</f>
        <v/>
      </c>
      <c r="J2436" s="151" t="n">
        <v>749.9999999999999</v>
      </c>
      <c r="K2436">
        <f>VLOOKUP($N2436,매칭테이블!$G:$J,2,0)*H2436</f>
        <v/>
      </c>
      <c r="L2436">
        <f>K2436-VLOOKUP($N2436,매칭테이블!$G:$J,3,0)*K2436</f>
        <v/>
      </c>
      <c r="M2436">
        <f>VLOOKUP($N2436,매칭테이블!$G:$J,4,0)*H2436</f>
        <v/>
      </c>
      <c r="N2436">
        <f>F2436&amp;E2436&amp;G2436&amp;I2436</f>
        <v/>
      </c>
    </row>
    <row r="2437" hidden="1" customFormat="1" s="133">
      <c r="B2437" s="150" t="n">
        <v>44148</v>
      </c>
      <c r="C2437" s="133">
        <f>TEXT(B2437,"aaa")</f>
        <v/>
      </c>
      <c r="D2437" s="133" t="inlineStr">
        <is>
          <t>네이버 GFA</t>
        </is>
      </c>
      <c r="E2437" s="133">
        <f>VLOOKUP(G2437,매칭테이블!D:E,2,0)</f>
        <v/>
      </c>
      <c r="G2437" s="130">
        <f>VLOOKUP(A2437,'카페24 매칭'!B:C,2,0)</f>
        <v/>
      </c>
      <c r="J2437" s="151" t="n">
        <v>186729</v>
      </c>
      <c r="K2437" s="135">
        <f>VLOOKUP($N2437,매칭테이블!$G:$J,2,0)*H2437</f>
        <v/>
      </c>
      <c r="L2437">
        <f>K2437-VLOOKUP($N2437,매칭테이블!$G:$J,3,0)*K2437</f>
        <v/>
      </c>
      <c r="M2437" s="152">
        <f>VLOOKUP($N2437,매칭테이블!$G:$J,4,0)*H2437</f>
        <v/>
      </c>
      <c r="N2437">
        <f>F2437&amp;E2437&amp;G2437&amp;I2437</f>
        <v/>
      </c>
    </row>
    <row r="2438" hidden="1" customFormat="1" s="133">
      <c r="B2438" s="150" t="n">
        <v>44149</v>
      </c>
      <c r="C2438" s="133">
        <f>TEXT(B2438,"aaa")</f>
        <v/>
      </c>
      <c r="D2438" s="133" t="inlineStr">
        <is>
          <t>네이버 GFA</t>
        </is>
      </c>
      <c r="E2438" s="133">
        <f>VLOOKUP(G2438,매칭테이블!D:E,2,0)</f>
        <v/>
      </c>
      <c r="G2438" s="130">
        <f>VLOOKUP(A2438,'카페24 매칭'!B:C,2,0)</f>
        <v/>
      </c>
      <c r="J2438" s="151" t="n">
        <v>185288</v>
      </c>
      <c r="K2438" s="135">
        <f>VLOOKUP($N2438,매칭테이블!$G:$J,2,0)*H2438</f>
        <v/>
      </c>
      <c r="L2438">
        <f>K2438-VLOOKUP($N2438,매칭테이블!$G:$J,3,0)*K2438</f>
        <v/>
      </c>
      <c r="M2438" s="152">
        <f>VLOOKUP($N2438,매칭테이블!$G:$J,4,0)*H2438</f>
        <v/>
      </c>
      <c r="N2438">
        <f>F2438&amp;E2438&amp;G2438&amp;I2438</f>
        <v/>
      </c>
    </row>
    <row r="2439" hidden="1" customFormat="1" s="133">
      <c r="B2439" s="150" t="n">
        <v>44150</v>
      </c>
      <c r="C2439" s="133">
        <f>TEXT(B2439,"aaa")</f>
        <v/>
      </c>
      <c r="D2439" s="133" t="inlineStr">
        <is>
          <t>네이버 GFA</t>
        </is>
      </c>
      <c r="E2439" s="133">
        <f>VLOOKUP(G2439,매칭테이블!D:E,2,0)</f>
        <v/>
      </c>
      <c r="G2439" s="130">
        <f>VLOOKUP(A2439,'카페24 매칭'!B:C,2,0)</f>
        <v/>
      </c>
      <c r="J2439" s="151" t="n">
        <v>207935</v>
      </c>
      <c r="K2439">
        <f>VLOOKUP($N2439,매칭테이블!$G:$J,2,0)*H2439</f>
        <v/>
      </c>
      <c r="L2439">
        <f>K2439-VLOOKUP($N2439,매칭테이블!$G:$J,3,0)*K2439</f>
        <v/>
      </c>
      <c r="M2439">
        <f>VLOOKUP($N2439,매칭테이블!$G:$J,4,0)*H2439</f>
        <v/>
      </c>
      <c r="N2439">
        <f>F2439&amp;E2439&amp;G2439&amp;I2439</f>
        <v/>
      </c>
    </row>
    <row r="2440" hidden="1" customFormat="1" s="133">
      <c r="B2440" s="150" t="n">
        <v>44148</v>
      </c>
      <c r="C2440" s="133">
        <f>TEXT(B2440,"aaa")</f>
        <v/>
      </c>
      <c r="D2440" s="133" t="inlineStr">
        <is>
          <t>네이버 GFA</t>
        </is>
      </c>
      <c r="E2440" s="133">
        <f>VLOOKUP(G2440,매칭테이블!D:E,2,0)</f>
        <v/>
      </c>
      <c r="G2440" s="130">
        <f>VLOOKUP(A2440,'카페24 매칭'!B:C,2,0)</f>
        <v/>
      </c>
      <c r="J2440" s="151" t="n">
        <v>105211</v>
      </c>
      <c r="K2440">
        <f>VLOOKUP($N2440,매칭테이블!$G:$J,2,0)*H2440</f>
        <v/>
      </c>
      <c r="L2440">
        <f>K2440-VLOOKUP($N2440,매칭테이블!$G:$J,3,0)*K2440</f>
        <v/>
      </c>
      <c r="M2440">
        <f>VLOOKUP($N2440,매칭테이블!$G:$J,4,0)*H2440</f>
        <v/>
      </c>
      <c r="N2440">
        <f>F2440&amp;E2440&amp;G2440&amp;I2440</f>
        <v/>
      </c>
    </row>
    <row r="2441" hidden="1" customFormat="1" s="133">
      <c r="B2441" s="150" t="n">
        <v>44149</v>
      </c>
      <c r="C2441" s="133">
        <f>TEXT(B2441,"aaa")</f>
        <v/>
      </c>
      <c r="D2441" s="133" t="inlineStr">
        <is>
          <t>네이버 GFA</t>
        </is>
      </c>
      <c r="E2441" s="133">
        <f>VLOOKUP(G2441,매칭테이블!D:E,2,0)</f>
        <v/>
      </c>
      <c r="G2441" s="130">
        <f>VLOOKUP(A2441,'카페24 매칭'!B:C,2,0)</f>
        <v/>
      </c>
      <c r="J2441" s="151" t="n">
        <v>102960</v>
      </c>
      <c r="K2441">
        <f>VLOOKUP($N2441,매칭테이블!$G:$J,2,0)*H2441</f>
        <v/>
      </c>
      <c r="L2441">
        <f>K2441-VLOOKUP($N2441,매칭테이블!$G:$J,3,0)*K2441</f>
        <v/>
      </c>
      <c r="M2441">
        <f>VLOOKUP($N2441,매칭테이블!$G:$J,4,0)*H2441</f>
        <v/>
      </c>
      <c r="N2441">
        <f>F2441&amp;E2441&amp;G2441&amp;I2441</f>
        <v/>
      </c>
    </row>
    <row r="2442" hidden="1" customFormat="1" s="133">
      <c r="B2442" s="150" t="n">
        <v>44150</v>
      </c>
      <c r="C2442" s="133">
        <f>TEXT(B2442,"aaa")</f>
        <v/>
      </c>
      <c r="D2442" s="133" t="inlineStr">
        <is>
          <t>네이버 GFA</t>
        </is>
      </c>
      <c r="E2442" s="133">
        <f>VLOOKUP(G2442,매칭테이블!D:E,2,0)</f>
        <v/>
      </c>
      <c r="G2442" s="130">
        <f>VLOOKUP(A2442,'카페24 매칭'!B:C,2,0)</f>
        <v/>
      </c>
      <c r="J2442" s="151" t="n">
        <v>104000</v>
      </c>
      <c r="K2442">
        <f>VLOOKUP($N2442,매칭테이블!$G:$J,2,0)*H2442</f>
        <v/>
      </c>
      <c r="L2442">
        <f>K2442-VLOOKUP($N2442,매칭테이블!$G:$J,3,0)*K2442</f>
        <v/>
      </c>
      <c r="M2442">
        <f>VLOOKUP($N2442,매칭테이블!$G:$J,4,0)*H2442</f>
        <v/>
      </c>
      <c r="N2442">
        <f>F2442&amp;E2442&amp;G2442&amp;I2442</f>
        <v/>
      </c>
    </row>
    <row r="2443" hidden="1" customFormat="1" s="133">
      <c r="B2443" s="150" t="n">
        <v>44151</v>
      </c>
      <c r="C2443" s="133">
        <f>TEXT(B2443,"aaa")</f>
        <v/>
      </c>
      <c r="D2443" s="133" t="inlineStr">
        <is>
          <t>페이스북/인스타그램</t>
        </is>
      </c>
      <c r="E2443" s="133">
        <f>VLOOKUP(G2443,매칭테이블!D:E,2,0)</f>
        <v/>
      </c>
      <c r="G2443" s="130">
        <f>VLOOKUP(A2443,'카페24 매칭'!B:C,2,0)</f>
        <v/>
      </c>
      <c r="J2443" s="151" t="n">
        <v>1095342</v>
      </c>
      <c r="K2443">
        <f>VLOOKUP($N2443,매칭테이블!$G:$J,2,0)*H2443</f>
        <v/>
      </c>
      <c r="L2443">
        <f>K2443-VLOOKUP($N2443,매칭테이블!$G:$J,3,0)*K2443</f>
        <v/>
      </c>
      <c r="M2443">
        <f>VLOOKUP($N2443,매칭테이블!$G:$J,4,0)*H2443</f>
        <v/>
      </c>
      <c r="N2443">
        <f>F2443&amp;E2443&amp;G2443&amp;I2443</f>
        <v/>
      </c>
    </row>
    <row r="2444" hidden="1" customFormat="1" s="133">
      <c r="B2444" s="150" t="n">
        <v>44151</v>
      </c>
      <c r="C2444" s="133">
        <f>TEXT(B2444,"aaa")</f>
        <v/>
      </c>
      <c r="D2444" s="133" t="inlineStr">
        <is>
          <t>페이스북/인스타그램</t>
        </is>
      </c>
      <c r="E2444" s="133">
        <f>VLOOKUP(G2444,매칭테이블!D:E,2,0)</f>
        <v/>
      </c>
      <c r="G2444" s="130">
        <f>VLOOKUP(A2444,'카페24 매칭'!B:C,2,0)</f>
        <v/>
      </c>
      <c r="J2444" s="151" t="n">
        <v>542992</v>
      </c>
      <c r="K2444">
        <f>VLOOKUP($N2444,매칭테이블!$G:$J,2,0)*H2444</f>
        <v/>
      </c>
      <c r="L2444">
        <f>K2444-VLOOKUP($N2444,매칭테이블!$G:$J,3,0)*K2444</f>
        <v/>
      </c>
      <c r="M2444">
        <f>VLOOKUP($N2444,매칭테이블!$G:$J,4,0)*H2444</f>
        <v/>
      </c>
      <c r="N2444">
        <f>F2444&amp;E2444&amp;G2444&amp;I2444</f>
        <v/>
      </c>
    </row>
    <row r="2445" hidden="1" customFormat="1" s="133">
      <c r="B2445" s="150" t="n">
        <v>44151</v>
      </c>
      <c r="C2445" s="133">
        <f>TEXT(B2445,"aaa")</f>
        <v/>
      </c>
      <c r="D2445" s="133" t="inlineStr">
        <is>
          <t>네이버 브랜드검색</t>
        </is>
      </c>
      <c r="E2445" s="133">
        <f>VLOOKUP(G2445,매칭테이블!D:E,2,0)</f>
        <v/>
      </c>
      <c r="G2445" s="130">
        <f>VLOOKUP(A2445,'카페24 매칭'!B:C,2,0)</f>
        <v/>
      </c>
      <c r="J2445" s="151" t="n">
        <v>50000</v>
      </c>
      <c r="K2445">
        <f>VLOOKUP($N2445,매칭테이블!$G:$J,2,0)*H2445</f>
        <v/>
      </c>
      <c r="L2445">
        <f>K2445-VLOOKUP($N2445,매칭테이블!$G:$J,3,0)*K2445</f>
        <v/>
      </c>
      <c r="M2445">
        <f>VLOOKUP($N2445,매칭테이블!$G:$J,4,0)*H2445</f>
        <v/>
      </c>
      <c r="N2445">
        <f>F2445&amp;E2445&amp;G2445&amp;I2445</f>
        <v/>
      </c>
    </row>
    <row r="2446" hidden="1" customFormat="1" s="133">
      <c r="B2446" s="150" t="n">
        <v>44151</v>
      </c>
      <c r="C2446" s="133">
        <f>TEXT(B2446,"aaa")</f>
        <v/>
      </c>
      <c r="D2446" s="133" t="inlineStr">
        <is>
          <t>카카오톡 메시지</t>
        </is>
      </c>
      <c r="E2446" s="133">
        <f>VLOOKUP(G2446,매칭테이블!D:E,2,0)</f>
        <v/>
      </c>
      <c r="G2446" s="130">
        <f>VLOOKUP(A2446,'카페24 매칭'!B:C,2,0)</f>
        <v/>
      </c>
      <c r="J2446" s="151" t="n">
        <v>419654.9999999999</v>
      </c>
      <c r="K2446" s="154">
        <f>VLOOKUP($N2446,매칭테이블!$G:$J,2,0)*H2446</f>
        <v/>
      </c>
      <c r="L2446">
        <f>K2446-VLOOKUP($N2446,매칭테이블!$G:$J,3,0)*K2446</f>
        <v/>
      </c>
      <c r="M2446">
        <f>VLOOKUP($N2446,매칭테이블!$G:$J,4,0)*H2446</f>
        <v/>
      </c>
      <c r="N2446">
        <f>F2446&amp;E2446&amp;G2446&amp;I2446</f>
        <v/>
      </c>
    </row>
    <row r="2447" hidden="1" customFormat="1" s="133">
      <c r="B2447" s="150" t="n">
        <v>44151</v>
      </c>
      <c r="C2447" s="133">
        <f>TEXT(B2447,"aaa")</f>
        <v/>
      </c>
      <c r="D2447" s="133" t="inlineStr">
        <is>
          <t>유튜브 디스커버리</t>
        </is>
      </c>
      <c r="E2447" s="133">
        <f>VLOOKUP(G2447,매칭테이블!D:E,2,0)</f>
        <v/>
      </c>
      <c r="G2447" s="130">
        <f>VLOOKUP(A2447,'카페24 매칭'!B:C,2,0)</f>
        <v/>
      </c>
      <c r="J2447" s="151" t="n">
        <v>638052</v>
      </c>
      <c r="K2447">
        <f>VLOOKUP($N2447,매칭테이블!$G:$J,2,0)*H2447</f>
        <v/>
      </c>
      <c r="L2447">
        <f>K2447-VLOOKUP($N2447,매칭테이블!$G:$J,3,0)*K2447</f>
        <v/>
      </c>
      <c r="M2447">
        <f>VLOOKUP($N2447,매칭테이블!$G:$J,4,0)*H2447</f>
        <v/>
      </c>
      <c r="N2447">
        <f>F2447&amp;E2447&amp;G2447&amp;I2447</f>
        <v/>
      </c>
    </row>
    <row r="2448" hidden="1" customFormat="1" s="133">
      <c r="B2448" s="150" t="n">
        <v>44151</v>
      </c>
      <c r="C2448" s="133">
        <f>TEXT(B2448,"aaa")</f>
        <v/>
      </c>
      <c r="D2448" s="133" t="inlineStr">
        <is>
          <t>네이버 쇼핑검색</t>
        </is>
      </c>
      <c r="E2448">
        <f>VLOOKUP(G2448,매칭테이블!D:E,2,0)</f>
        <v/>
      </c>
      <c r="G2448" s="130">
        <f>VLOOKUP(A2448,'카페24 매칭'!B:C,2,0)</f>
        <v/>
      </c>
      <c r="J2448" s="151" t="n">
        <v>1600</v>
      </c>
      <c r="K2448">
        <f>VLOOKUP($N2448,매칭테이블!$G:$J,2,0)*H2448</f>
        <v/>
      </c>
      <c r="L2448">
        <f>K2448-VLOOKUP($N2448,매칭테이블!$G:$J,3,0)*K2448</f>
        <v/>
      </c>
      <c r="M2448">
        <f>VLOOKUP($N2448,매칭테이블!$G:$J,4,0)*H2448</f>
        <v/>
      </c>
      <c r="N2448">
        <f>F2448&amp;E2448&amp;G2448&amp;I2448</f>
        <v/>
      </c>
    </row>
    <row r="2449" hidden="1" customFormat="1" s="133">
      <c r="B2449" s="150" t="n">
        <v>44151</v>
      </c>
      <c r="C2449" s="133">
        <f>TEXT(B2449,"aaa")</f>
        <v/>
      </c>
      <c r="D2449" s="133" t="inlineStr">
        <is>
          <t>네이버 GFA</t>
        </is>
      </c>
      <c r="E2449" s="133">
        <f>VLOOKUP(G2449,매칭테이블!D:E,2,0)</f>
        <v/>
      </c>
      <c r="G2449" s="130">
        <f>VLOOKUP(A2449,'카페24 매칭'!B:C,2,0)</f>
        <v/>
      </c>
      <c r="J2449" s="151" t="n">
        <v>105332.7272727273</v>
      </c>
      <c r="K2449" s="135">
        <f>VLOOKUP($N2449,매칭테이블!$G:$J,2,0)*H2449</f>
        <v/>
      </c>
      <c r="L2449">
        <f>K2449-VLOOKUP($N2449,매칭테이블!$G:$J,3,0)*K2449</f>
        <v/>
      </c>
      <c r="M2449" s="152">
        <f>VLOOKUP($N2449,매칭테이블!$G:$J,4,0)*H2449</f>
        <v/>
      </c>
      <c r="N2449">
        <f>F2449&amp;E2449&amp;G2449&amp;I2449</f>
        <v/>
      </c>
    </row>
    <row r="2450" hidden="1" customFormat="1" s="133">
      <c r="B2450" s="150" t="n">
        <v>44151</v>
      </c>
      <c r="C2450" s="133">
        <f>TEXT(B2450,"aaa")</f>
        <v/>
      </c>
      <c r="D2450" s="133" t="inlineStr">
        <is>
          <t>네이버 GFA</t>
        </is>
      </c>
      <c r="E2450" s="133">
        <f>VLOOKUP(G2450,매칭테이블!D:E,2,0)</f>
        <v/>
      </c>
      <c r="G2450" s="130">
        <f>VLOOKUP(A2450,'카페24 매칭'!B:C,2,0)</f>
        <v/>
      </c>
      <c r="J2450" s="151" t="n">
        <v>83241.81818181818</v>
      </c>
      <c r="K2450">
        <f>VLOOKUP($N2450,매칭테이블!$G:$J,2,0)*H2450</f>
        <v/>
      </c>
      <c r="L2450">
        <f>K2450-VLOOKUP($N2450,매칭테이블!$G:$J,3,0)*K2450</f>
        <v/>
      </c>
      <c r="M2450">
        <f>VLOOKUP($N2450,매칭테이블!$G:$J,4,0)*H2450</f>
        <v/>
      </c>
      <c r="N2450">
        <f>F2450&amp;E2450&amp;G2450&amp;I2450</f>
        <v/>
      </c>
    </row>
    <row r="2451" hidden="1" customFormat="1" s="133">
      <c r="B2451" s="150" t="n">
        <v>44152</v>
      </c>
      <c r="C2451" s="133">
        <f>TEXT(B2451,"aaa")</f>
        <v/>
      </c>
      <c r="D2451" s="133" t="inlineStr">
        <is>
          <t>페이스북/인스타그램</t>
        </is>
      </c>
      <c r="E2451" s="133">
        <f>VLOOKUP(G2451,매칭테이블!D:E,2,0)</f>
        <v/>
      </c>
      <c r="G2451" s="130">
        <f>VLOOKUP(A2451,'카페24 매칭'!B:C,2,0)</f>
        <v/>
      </c>
      <c r="I2451" s="135" t="n"/>
      <c r="J2451" s="151" t="n">
        <v>1517096</v>
      </c>
      <c r="K2451">
        <f>VLOOKUP($N2451,매칭테이블!$G:$J,2,0)*H2451</f>
        <v/>
      </c>
      <c r="L2451">
        <f>K2451-VLOOKUP($N2451,매칭테이블!$G:$J,3,0)*K2451</f>
        <v/>
      </c>
      <c r="M2451">
        <f>VLOOKUP($N2451,매칭테이블!$G:$J,4,0)*H2451</f>
        <v/>
      </c>
      <c r="N2451">
        <f>F2451&amp;E2451&amp;G2451&amp;I2451</f>
        <v/>
      </c>
    </row>
    <row r="2452" hidden="1" customFormat="1" s="133">
      <c r="B2452" s="150" t="n">
        <v>44152</v>
      </c>
      <c r="C2452" s="133">
        <f>TEXT(B2452,"aaa")</f>
        <v/>
      </c>
      <c r="D2452" s="133" t="inlineStr">
        <is>
          <t>페이스북/인스타그램</t>
        </is>
      </c>
      <c r="E2452" s="133">
        <f>VLOOKUP(G2452,매칭테이블!D:E,2,0)</f>
        <v/>
      </c>
      <c r="G2452" s="130">
        <f>VLOOKUP(A2452,'카페24 매칭'!B:C,2,0)</f>
        <v/>
      </c>
      <c r="J2452" s="151" t="n">
        <v>709070</v>
      </c>
      <c r="K2452">
        <f>VLOOKUP($N2452,매칭테이블!$G:$J,2,0)*H2452</f>
        <v/>
      </c>
      <c r="L2452">
        <f>K2452-VLOOKUP($N2452,매칭테이블!$G:$J,3,0)*K2452</f>
        <v/>
      </c>
      <c r="M2452">
        <f>VLOOKUP($N2452,매칭테이블!$G:$J,4,0)*H2452</f>
        <v/>
      </c>
      <c r="N2452">
        <f>F2452&amp;E2452&amp;G2452&amp;I2452</f>
        <v/>
      </c>
    </row>
    <row r="2453" hidden="1" customFormat="1" s="133">
      <c r="B2453" s="150" t="n">
        <v>44152</v>
      </c>
      <c r="C2453" s="133">
        <f>TEXT(B2453,"aaa")</f>
        <v/>
      </c>
      <c r="D2453" s="133" t="inlineStr">
        <is>
          <t>네이버 브랜드검색</t>
        </is>
      </c>
      <c r="E2453" s="133">
        <f>VLOOKUP(G2453,매칭테이블!D:E,2,0)</f>
        <v/>
      </c>
      <c r="G2453" s="130">
        <f>VLOOKUP(A2453,'카페24 매칭'!B:C,2,0)</f>
        <v/>
      </c>
      <c r="J2453" s="151" t="n">
        <v>50000</v>
      </c>
      <c r="K2453">
        <f>VLOOKUP($N2453,매칭테이블!$G:$J,2,0)*H2453</f>
        <v/>
      </c>
      <c r="L2453">
        <f>K2453-VLOOKUP($N2453,매칭테이블!$G:$J,3,0)*K2453</f>
        <v/>
      </c>
      <c r="M2453">
        <f>VLOOKUP($N2453,매칭테이블!$G:$J,4,0)*H2453</f>
        <v/>
      </c>
      <c r="N2453">
        <f>F2453&amp;E2453&amp;G2453&amp;I2453</f>
        <v/>
      </c>
    </row>
    <row r="2454" hidden="1" customFormat="1" s="133">
      <c r="B2454" s="150" t="n">
        <v>44152</v>
      </c>
      <c r="C2454" s="133">
        <f>TEXT(B2454,"aaa")</f>
        <v/>
      </c>
      <c r="D2454" s="133" t="inlineStr">
        <is>
          <t>카카오톡 메시지</t>
        </is>
      </c>
      <c r="E2454" s="133">
        <f>VLOOKUP(G2454,매칭테이블!D:E,2,0)</f>
        <v/>
      </c>
      <c r="G2454" s="130">
        <f>VLOOKUP(A2454,'카페24 매칭'!B:C,2,0)</f>
        <v/>
      </c>
      <c r="J2454" s="151" t="n">
        <v>1875</v>
      </c>
      <c r="K2454" s="154">
        <f>VLOOKUP($N2454,매칭테이블!$G:$J,2,0)*H2454</f>
        <v/>
      </c>
      <c r="L2454">
        <f>K2454-VLOOKUP($N2454,매칭테이블!$G:$J,3,0)*K2454</f>
        <v/>
      </c>
      <c r="M2454">
        <f>VLOOKUP($N2454,매칭테이블!$G:$J,4,0)*H2454</f>
        <v/>
      </c>
      <c r="N2454">
        <f>F2454&amp;E2454&amp;G2454&amp;I2454</f>
        <v/>
      </c>
    </row>
    <row r="2455" hidden="1" customFormat="1" s="133">
      <c r="B2455" s="150" t="n">
        <v>44152</v>
      </c>
      <c r="C2455" s="133">
        <f>TEXT(B2455,"aaa")</f>
        <v/>
      </c>
      <c r="D2455" s="133" t="inlineStr">
        <is>
          <t>유튜브 디스커버리</t>
        </is>
      </c>
      <c r="E2455" s="133">
        <f>VLOOKUP(G2455,매칭테이블!D:E,2,0)</f>
        <v/>
      </c>
      <c r="G2455" s="130">
        <f>VLOOKUP(A2455,'카페24 매칭'!B:C,2,0)</f>
        <v/>
      </c>
      <c r="J2455" s="151" t="n">
        <v>402456</v>
      </c>
      <c r="K2455">
        <f>VLOOKUP($N2455,매칭테이블!$G:$J,2,0)*H2455</f>
        <v/>
      </c>
      <c r="L2455">
        <f>K2455-VLOOKUP($N2455,매칭테이블!$G:$J,3,0)*K2455</f>
        <v/>
      </c>
      <c r="M2455">
        <f>VLOOKUP($N2455,매칭테이블!$G:$J,4,0)*H2455</f>
        <v/>
      </c>
      <c r="N2455">
        <f>F2455&amp;E2455&amp;G2455&amp;I2455</f>
        <v/>
      </c>
    </row>
    <row r="2456" hidden="1" customFormat="1" s="133">
      <c r="B2456" s="150" t="n">
        <v>44152</v>
      </c>
      <c r="C2456" s="133">
        <f>TEXT(B2456,"aaa")</f>
        <v/>
      </c>
      <c r="D2456" s="133" t="inlineStr">
        <is>
          <t>네이버 쇼핑검색</t>
        </is>
      </c>
      <c r="E2456">
        <f>VLOOKUP(G2456,매칭테이블!D:E,2,0)</f>
        <v/>
      </c>
      <c r="G2456" s="130">
        <f>VLOOKUP(A2456,'카페24 매칭'!B:C,2,0)</f>
        <v/>
      </c>
      <c r="J2456" s="151" t="n">
        <v>2020</v>
      </c>
      <c r="K2456">
        <f>VLOOKUP($N2456,매칭테이블!$G:$J,2,0)*H2456</f>
        <v/>
      </c>
      <c r="L2456">
        <f>K2456-VLOOKUP($N2456,매칭테이블!$G:$J,3,0)*K2456</f>
        <v/>
      </c>
      <c r="M2456">
        <f>VLOOKUP($N2456,매칭테이블!$G:$J,4,0)*H2456</f>
        <v/>
      </c>
      <c r="N2456">
        <f>F2456&amp;E2456&amp;G2456&amp;I2456</f>
        <v/>
      </c>
    </row>
    <row r="2457" hidden="1" customFormat="1" s="133">
      <c r="B2457" s="150" t="n">
        <v>44152</v>
      </c>
      <c r="C2457" s="133">
        <f>TEXT(B2457,"aaa")</f>
        <v/>
      </c>
      <c r="D2457" s="133" t="inlineStr">
        <is>
          <t>네이버 GFA</t>
        </is>
      </c>
      <c r="E2457" s="133">
        <f>VLOOKUP(G2457,매칭테이블!D:E,2,0)</f>
        <v/>
      </c>
      <c r="G2457" s="130">
        <f>VLOOKUP(A2457,'카페24 매칭'!B:C,2,0)</f>
        <v/>
      </c>
      <c r="J2457" s="151" t="n">
        <v>593328.1818181818</v>
      </c>
      <c r="K2457" s="135">
        <f>VLOOKUP($N2457,매칭테이블!$G:$J,2,0)*H2457</f>
        <v/>
      </c>
      <c r="L2457">
        <f>K2457-VLOOKUP($N2457,매칭테이블!$G:$J,3,0)*K2457</f>
        <v/>
      </c>
      <c r="M2457" s="152">
        <f>VLOOKUP($N2457,매칭테이블!$G:$J,4,0)*H2457</f>
        <v/>
      </c>
      <c r="N2457">
        <f>F2457&amp;E2457&amp;G2457&amp;I2457</f>
        <v/>
      </c>
    </row>
    <row r="2458" hidden="1" customFormat="1" s="133">
      <c r="B2458" s="150" t="n">
        <v>44152</v>
      </c>
      <c r="C2458" s="133">
        <f>TEXT(B2458,"aaa")</f>
        <v/>
      </c>
      <c r="D2458" s="133" t="inlineStr">
        <is>
          <t>네이버 GFA</t>
        </is>
      </c>
      <c r="E2458" s="133">
        <f>VLOOKUP(G2458,매칭테이블!D:E,2,0)</f>
        <v/>
      </c>
      <c r="G2458" s="130">
        <f>VLOOKUP(A2458,'카페24 매칭'!B:C,2,0)</f>
        <v/>
      </c>
      <c r="J2458" s="151" t="n">
        <v>402930.9090909091</v>
      </c>
      <c r="K2458">
        <f>VLOOKUP($N2458,매칭테이블!$G:$J,2,0)*H2458</f>
        <v/>
      </c>
      <c r="L2458">
        <f>K2458-VLOOKUP($N2458,매칭테이블!$G:$J,3,0)*K2458</f>
        <v/>
      </c>
      <c r="M2458">
        <f>VLOOKUP($N2458,매칭테이블!$G:$J,4,0)*H2458</f>
        <v/>
      </c>
      <c r="N2458">
        <f>F2458&amp;E2458&amp;G2458&amp;I2458</f>
        <v/>
      </c>
    </row>
    <row r="2459" hidden="1" customFormat="1" s="133">
      <c r="B2459" s="150" t="n">
        <v>44153</v>
      </c>
      <c r="C2459" s="133">
        <f>TEXT(B2459,"aaa")</f>
        <v/>
      </c>
      <c r="D2459" s="133" t="inlineStr">
        <is>
          <t>페이스북/인스타그램</t>
        </is>
      </c>
      <c r="E2459" s="133">
        <f>VLOOKUP(G2459,매칭테이블!D:E,2,0)</f>
        <v/>
      </c>
      <c r="G2459" s="130">
        <f>VLOOKUP(A2459,'카페24 매칭'!B:C,2,0)</f>
        <v/>
      </c>
      <c r="I2459" s="135" t="n"/>
      <c r="J2459" s="151" t="n">
        <v>1950185</v>
      </c>
      <c r="K2459">
        <f>VLOOKUP($N2459,매칭테이블!$G:$J,2,0)*H2459</f>
        <v/>
      </c>
      <c r="L2459">
        <f>K2459-VLOOKUP($N2459,매칭테이블!$G:$J,3,0)*K2459</f>
        <v/>
      </c>
      <c r="M2459">
        <f>VLOOKUP($N2459,매칭테이블!$G:$J,4,0)*H2459</f>
        <v/>
      </c>
      <c r="N2459">
        <f>F2459&amp;E2459&amp;G2459&amp;I2459</f>
        <v/>
      </c>
    </row>
    <row r="2460" hidden="1" customFormat="1" s="133">
      <c r="B2460" s="150" t="n">
        <v>44153</v>
      </c>
      <c r="C2460" s="133">
        <f>TEXT(B2460,"aaa")</f>
        <v/>
      </c>
      <c r="D2460" s="133" t="inlineStr">
        <is>
          <t>페이스북/인스타그램</t>
        </is>
      </c>
      <c r="E2460" s="133">
        <f>VLOOKUP(G2460,매칭테이블!D:E,2,0)</f>
        <v/>
      </c>
      <c r="G2460" s="130">
        <f>VLOOKUP(A2460,'카페24 매칭'!B:C,2,0)</f>
        <v/>
      </c>
      <c r="J2460" s="151" t="n">
        <v>1130434</v>
      </c>
      <c r="K2460">
        <f>VLOOKUP($N2460,매칭테이블!$G:$J,2,0)*H2460</f>
        <v/>
      </c>
      <c r="L2460">
        <f>K2460-VLOOKUP($N2460,매칭테이블!$G:$J,3,0)*K2460</f>
        <v/>
      </c>
      <c r="M2460">
        <f>VLOOKUP($N2460,매칭테이블!$G:$J,4,0)*H2460</f>
        <v/>
      </c>
      <c r="N2460">
        <f>F2460&amp;E2460&amp;G2460&amp;I2460</f>
        <v/>
      </c>
    </row>
    <row r="2461" hidden="1" customFormat="1" s="133">
      <c r="B2461" s="150" t="n">
        <v>44153</v>
      </c>
      <c r="C2461" s="133">
        <f>TEXT(B2461,"aaa")</f>
        <v/>
      </c>
      <c r="D2461" s="133" t="inlineStr">
        <is>
          <t>네이버 브랜드검색</t>
        </is>
      </c>
      <c r="E2461" s="133">
        <f>VLOOKUP(G2461,매칭테이블!D:E,2,0)</f>
        <v/>
      </c>
      <c r="G2461" s="130">
        <f>VLOOKUP(A2461,'카페24 매칭'!B:C,2,0)</f>
        <v/>
      </c>
      <c r="J2461" s="151" t="n">
        <v>50000</v>
      </c>
      <c r="K2461">
        <f>VLOOKUP($N2461,매칭테이블!$G:$J,2,0)*H2461</f>
        <v/>
      </c>
      <c r="L2461">
        <f>K2461-VLOOKUP($N2461,매칭테이블!$G:$J,3,0)*K2461</f>
        <v/>
      </c>
      <c r="M2461">
        <f>VLOOKUP($N2461,매칭테이블!$G:$J,4,0)*H2461</f>
        <v/>
      </c>
      <c r="N2461">
        <f>F2461&amp;E2461&amp;G2461&amp;I2461</f>
        <v/>
      </c>
    </row>
    <row r="2462" hidden="1" customFormat="1" s="133">
      <c r="B2462" s="150" t="n">
        <v>44153</v>
      </c>
      <c r="C2462" s="133">
        <f>TEXT(B2462,"aaa")</f>
        <v/>
      </c>
      <c r="D2462" s="133" t="inlineStr">
        <is>
          <t>유튜브 디스커버리</t>
        </is>
      </c>
      <c r="E2462" s="133">
        <f>VLOOKUP(G2462,매칭테이블!D:E,2,0)</f>
        <v/>
      </c>
      <c r="G2462" s="130">
        <f>VLOOKUP(A2462,'카페24 매칭'!B:C,2,0)</f>
        <v/>
      </c>
      <c r="J2462" s="151" t="n">
        <v>1227326</v>
      </c>
      <c r="K2462">
        <f>VLOOKUP($N2462,매칭테이블!$G:$J,2,0)*H2462</f>
        <v/>
      </c>
      <c r="L2462">
        <f>K2462-VLOOKUP($N2462,매칭테이블!$G:$J,3,0)*K2462</f>
        <v/>
      </c>
      <c r="M2462">
        <f>VLOOKUP($N2462,매칭테이블!$G:$J,4,0)*H2462</f>
        <v/>
      </c>
      <c r="N2462">
        <f>F2462&amp;E2462&amp;G2462&amp;I2462</f>
        <v/>
      </c>
    </row>
    <row r="2463" hidden="1" customFormat="1" s="133">
      <c r="B2463" s="150" t="n">
        <v>44153</v>
      </c>
      <c r="C2463" s="133">
        <f>TEXT(B2463,"aaa")</f>
        <v/>
      </c>
      <c r="D2463" s="133" t="inlineStr">
        <is>
          <t>네이버 쇼핑검색</t>
        </is>
      </c>
      <c r="E2463">
        <f>VLOOKUP(G2463,매칭테이블!D:E,2,0)</f>
        <v/>
      </c>
      <c r="G2463" s="130">
        <f>VLOOKUP(A2463,'카페24 매칭'!B:C,2,0)</f>
        <v/>
      </c>
      <c r="J2463" s="151" t="n">
        <v>1360</v>
      </c>
      <c r="K2463">
        <f>VLOOKUP($N2463,매칭테이블!$G:$J,2,0)*H2463</f>
        <v/>
      </c>
      <c r="L2463">
        <f>K2463-VLOOKUP($N2463,매칭테이블!$G:$J,3,0)*K2463</f>
        <v/>
      </c>
      <c r="M2463">
        <f>VLOOKUP($N2463,매칭테이블!$G:$J,4,0)*H2463</f>
        <v/>
      </c>
      <c r="N2463">
        <f>F2463&amp;E2463&amp;G2463&amp;I2463</f>
        <v/>
      </c>
    </row>
    <row r="2464" hidden="1" customFormat="1" s="133">
      <c r="B2464" s="150" t="n">
        <v>44153</v>
      </c>
      <c r="C2464" s="133">
        <f>TEXT(B2464,"aaa")</f>
        <v/>
      </c>
      <c r="D2464" s="133" t="inlineStr">
        <is>
          <t>네이버 GFA</t>
        </is>
      </c>
      <c r="E2464" s="133">
        <f>VLOOKUP(G2464,매칭테이블!D:E,2,0)</f>
        <v/>
      </c>
      <c r="G2464" s="130">
        <f>VLOOKUP(A2464,'카페24 매칭'!B:C,2,0)</f>
        <v/>
      </c>
      <c r="J2464" s="151" t="n">
        <v>1529730.909090909</v>
      </c>
      <c r="K2464" s="135">
        <f>VLOOKUP($N2464,매칭테이블!$G:$J,2,0)*H2464</f>
        <v/>
      </c>
      <c r="L2464">
        <f>K2464-VLOOKUP($N2464,매칭테이블!$G:$J,3,0)*K2464</f>
        <v/>
      </c>
      <c r="M2464" s="152">
        <f>VLOOKUP($N2464,매칭테이블!$G:$J,4,0)*H2464</f>
        <v/>
      </c>
      <c r="N2464">
        <f>F2464&amp;E2464&amp;G2464&amp;I2464</f>
        <v/>
      </c>
    </row>
    <row r="2465" hidden="1" customFormat="1" s="133">
      <c r="B2465" s="150" t="n">
        <v>44153</v>
      </c>
      <c r="C2465" s="133">
        <f>TEXT(B2465,"aaa")</f>
        <v/>
      </c>
      <c r="D2465" s="133" t="inlineStr">
        <is>
          <t>네이버 GFA</t>
        </is>
      </c>
      <c r="E2465" s="133">
        <f>VLOOKUP(G2465,매칭테이블!D:E,2,0)</f>
        <v/>
      </c>
      <c r="G2465" s="130">
        <f>VLOOKUP(A2465,'카페24 매칭'!B:C,2,0)</f>
        <v/>
      </c>
      <c r="J2465" s="151" t="n">
        <v>3406176.363636363</v>
      </c>
      <c r="K2465">
        <f>VLOOKUP($N2465,매칭테이블!$G:$J,2,0)*H2465</f>
        <v/>
      </c>
      <c r="L2465">
        <f>K2465-VLOOKUP($N2465,매칭테이블!$G:$J,3,0)*K2465</f>
        <v/>
      </c>
      <c r="M2465">
        <f>VLOOKUP($N2465,매칭테이블!$G:$J,4,0)*H2465</f>
        <v/>
      </c>
      <c r="N2465">
        <f>F2465&amp;E2465&amp;G2465&amp;I2465</f>
        <v/>
      </c>
    </row>
    <row r="2466" hidden="1" customFormat="1" s="133">
      <c r="B2466" s="150" t="n">
        <v>44154</v>
      </c>
      <c r="C2466" s="133">
        <f>TEXT(B2466,"aaa")</f>
        <v/>
      </c>
      <c r="D2466" s="133" t="inlineStr">
        <is>
          <t>페이스북/인스타그램</t>
        </is>
      </c>
      <c r="E2466" s="133">
        <f>VLOOKUP(G2466,매칭테이블!D:E,2,0)</f>
        <v/>
      </c>
      <c r="G2466" s="130">
        <f>VLOOKUP(A2466,'카페24 매칭'!B:C,2,0)</f>
        <v/>
      </c>
      <c r="I2466" s="135" t="n"/>
      <c r="J2466" s="151" t="n">
        <v>1887111</v>
      </c>
      <c r="K2466">
        <f>VLOOKUP($N2466,매칭테이블!$G:$J,2,0)*H2466</f>
        <v/>
      </c>
      <c r="L2466">
        <f>K2466-VLOOKUP($N2466,매칭테이블!$G:$J,3,0)*K2466</f>
        <v/>
      </c>
      <c r="M2466">
        <f>VLOOKUP($N2466,매칭테이블!$G:$J,4,0)*H2466</f>
        <v/>
      </c>
      <c r="N2466">
        <f>F2466&amp;E2466&amp;G2466&amp;I2466</f>
        <v/>
      </c>
    </row>
    <row r="2467" hidden="1" customFormat="1" s="133">
      <c r="B2467" s="150" t="n">
        <v>44154</v>
      </c>
      <c r="C2467" s="133">
        <f>TEXT(B2467,"aaa")</f>
        <v/>
      </c>
      <c r="D2467" s="133" t="inlineStr">
        <is>
          <t>페이스북/인스타그램</t>
        </is>
      </c>
      <c r="E2467" s="133">
        <f>VLOOKUP(G2467,매칭테이블!D:E,2,0)</f>
        <v/>
      </c>
      <c r="G2467" s="130">
        <f>VLOOKUP(A2467,'카페24 매칭'!B:C,2,0)</f>
        <v/>
      </c>
      <c r="J2467" s="151" t="n">
        <v>826067</v>
      </c>
      <c r="K2467">
        <f>VLOOKUP($N2467,매칭테이블!$G:$J,2,0)*H2467</f>
        <v/>
      </c>
      <c r="L2467">
        <f>K2467-VLOOKUP($N2467,매칭테이블!$G:$J,3,0)*K2467</f>
        <v/>
      </c>
      <c r="M2467">
        <f>VLOOKUP($N2467,매칭테이블!$G:$J,4,0)*H2467</f>
        <v/>
      </c>
      <c r="N2467">
        <f>F2467&amp;E2467&amp;G2467&amp;I2467</f>
        <v/>
      </c>
    </row>
    <row r="2468" hidden="1" customFormat="1" s="133">
      <c r="B2468" s="150" t="n">
        <v>44154</v>
      </c>
      <c r="C2468" s="133">
        <f>TEXT(B2468,"aaa")</f>
        <v/>
      </c>
      <c r="D2468" s="133" t="inlineStr">
        <is>
          <t>네이버 브랜드검색</t>
        </is>
      </c>
      <c r="E2468" s="133">
        <f>VLOOKUP(G2468,매칭테이블!D:E,2,0)</f>
        <v/>
      </c>
      <c r="G2468" s="130">
        <f>VLOOKUP(A2468,'카페24 매칭'!B:C,2,0)</f>
        <v/>
      </c>
      <c r="J2468" s="151" t="n">
        <v>50000</v>
      </c>
      <c r="K2468">
        <f>VLOOKUP($N2468,매칭테이블!$G:$J,2,0)*H2468</f>
        <v/>
      </c>
      <c r="L2468">
        <f>K2468-VLOOKUP($N2468,매칭테이블!$G:$J,3,0)*K2468</f>
        <v/>
      </c>
      <c r="M2468">
        <f>VLOOKUP($N2468,매칭테이블!$G:$J,4,0)*H2468</f>
        <v/>
      </c>
      <c r="N2468">
        <f>F2468&amp;E2468&amp;G2468&amp;I2468</f>
        <v/>
      </c>
    </row>
    <row r="2469" hidden="1" customFormat="1" s="133">
      <c r="B2469" s="150" t="n">
        <v>44154</v>
      </c>
      <c r="C2469" s="133">
        <f>TEXT(B2469,"aaa")</f>
        <v/>
      </c>
      <c r="D2469" s="133" t="inlineStr">
        <is>
          <t>유튜브 디스커버리</t>
        </is>
      </c>
      <c r="E2469" s="133">
        <f>VLOOKUP(G2469,매칭테이블!D:E,2,0)</f>
        <v/>
      </c>
      <c r="G2469" s="130">
        <f>VLOOKUP(A2469,'카페24 매칭'!B:C,2,0)</f>
        <v/>
      </c>
      <c r="J2469" s="151" t="n">
        <v>943814</v>
      </c>
      <c r="K2469">
        <f>VLOOKUP($N2469,매칭테이블!$G:$J,2,0)*H2469</f>
        <v/>
      </c>
      <c r="L2469">
        <f>K2469-VLOOKUP($N2469,매칭테이블!$G:$J,3,0)*K2469</f>
        <v/>
      </c>
      <c r="M2469">
        <f>VLOOKUP($N2469,매칭테이블!$G:$J,4,0)*H2469</f>
        <v/>
      </c>
      <c r="N2469">
        <f>F2469&amp;E2469&amp;G2469&amp;I2469</f>
        <v/>
      </c>
    </row>
    <row r="2470" hidden="1" customFormat="1" s="133">
      <c r="B2470" s="150" t="n">
        <v>44154</v>
      </c>
      <c r="C2470" s="133">
        <f>TEXT(B2470,"aaa")</f>
        <v/>
      </c>
      <c r="D2470" s="133" t="inlineStr">
        <is>
          <t>네이버 쇼핑검색</t>
        </is>
      </c>
      <c r="E2470">
        <f>VLOOKUP(G2470,매칭테이블!D:E,2,0)</f>
        <v/>
      </c>
      <c r="G2470" s="130">
        <f>VLOOKUP(A2470,'카페24 매칭'!B:C,2,0)</f>
        <v/>
      </c>
      <c r="J2470" s="151" t="n">
        <v>3150</v>
      </c>
      <c r="K2470">
        <f>VLOOKUP($N2470,매칭테이블!$G:$J,2,0)*H2470</f>
        <v/>
      </c>
      <c r="L2470">
        <f>K2470-VLOOKUP($N2470,매칭테이블!$G:$J,3,0)*K2470</f>
        <v/>
      </c>
      <c r="M2470">
        <f>VLOOKUP($N2470,매칭테이블!$G:$J,4,0)*H2470</f>
        <v/>
      </c>
      <c r="N2470">
        <f>F2470&amp;E2470&amp;G2470&amp;I2470</f>
        <v/>
      </c>
    </row>
    <row r="2471" hidden="1" customFormat="1" s="133">
      <c r="B2471" s="150" t="n">
        <v>44154</v>
      </c>
      <c r="C2471" s="133">
        <f>TEXT(B2471,"aaa")</f>
        <v/>
      </c>
      <c r="D2471" s="133" t="inlineStr">
        <is>
          <t>네이버 GFA</t>
        </is>
      </c>
      <c r="E2471" s="133">
        <f>VLOOKUP(G2471,매칭테이블!D:E,2,0)</f>
        <v/>
      </c>
      <c r="G2471" s="130">
        <f>VLOOKUP(A2471,'카페24 매칭'!B:C,2,0)</f>
        <v/>
      </c>
      <c r="J2471" s="151" t="n">
        <v>3541251.818181817</v>
      </c>
      <c r="K2471" s="135">
        <f>VLOOKUP($N2471,매칭테이블!$G:$J,2,0)*H2471</f>
        <v/>
      </c>
      <c r="L2471">
        <f>K2471-VLOOKUP($N2471,매칭테이블!$G:$J,3,0)*K2471</f>
        <v/>
      </c>
      <c r="M2471" s="152">
        <f>VLOOKUP($N2471,매칭테이블!$G:$J,4,0)*H2471</f>
        <v/>
      </c>
      <c r="N2471">
        <f>F2471&amp;E2471&amp;G2471&amp;I2471</f>
        <v/>
      </c>
    </row>
    <row r="2472" hidden="1" customFormat="1" s="133">
      <c r="B2472" s="150" t="n">
        <v>44154</v>
      </c>
      <c r="C2472" s="133">
        <f>TEXT(B2472,"aaa")</f>
        <v/>
      </c>
      <c r="D2472" s="133" t="inlineStr">
        <is>
          <t>네이버 GFA</t>
        </is>
      </c>
      <c r="E2472" s="133">
        <f>VLOOKUP(G2472,매칭테이블!D:E,2,0)</f>
        <v/>
      </c>
      <c r="G2472" s="130">
        <f>VLOOKUP(A2472,'카페24 매칭'!B:C,2,0)</f>
        <v/>
      </c>
      <c r="J2472" s="151" t="n">
        <v>2317206.363636363</v>
      </c>
      <c r="K2472">
        <f>VLOOKUP($N2472,매칭테이블!$G:$J,2,0)*H2472</f>
        <v/>
      </c>
      <c r="L2472">
        <f>K2472-VLOOKUP($N2472,매칭테이블!$G:$J,3,0)*K2472</f>
        <v/>
      </c>
      <c r="M2472">
        <f>VLOOKUP($N2472,매칭테이블!$G:$J,4,0)*H2472</f>
        <v/>
      </c>
      <c r="N2472">
        <f>F2472&amp;E2472&amp;G2472&amp;I2472</f>
        <v/>
      </c>
    </row>
    <row r="2473" hidden="1" customFormat="1" s="133">
      <c r="B2473" s="150" t="n">
        <v>44155</v>
      </c>
      <c r="C2473" s="133">
        <f>TEXT(B2473,"aaa")</f>
        <v/>
      </c>
      <c r="D2473" s="133" t="inlineStr">
        <is>
          <t>페이스북/인스타그램</t>
        </is>
      </c>
      <c r="E2473" s="133">
        <f>VLOOKUP(G2473,매칭테이블!D:E,2,0)</f>
        <v/>
      </c>
      <c r="G2473" s="130">
        <f>VLOOKUP(A2473,'카페24 매칭'!B:C,2,0)</f>
        <v/>
      </c>
      <c r="I2473" s="135" t="n"/>
      <c r="J2473" s="151" t="n">
        <v>1188283</v>
      </c>
      <c r="K2473">
        <f>VLOOKUP($N2473,매칭테이블!$G:$J,2,0)*H2473</f>
        <v/>
      </c>
      <c r="L2473">
        <f>K2473-VLOOKUP($N2473,매칭테이블!$G:$J,3,0)*K2473</f>
        <v/>
      </c>
      <c r="M2473">
        <f>VLOOKUP($N2473,매칭테이블!$G:$J,4,0)*H2473</f>
        <v/>
      </c>
      <c r="N2473">
        <f>F2473&amp;E2473&amp;G2473&amp;I2473</f>
        <v/>
      </c>
    </row>
    <row r="2474" hidden="1" customFormat="1" s="133">
      <c r="B2474" s="150" t="n">
        <v>44156</v>
      </c>
      <c r="C2474" s="133">
        <f>TEXT(B2474,"aaa")</f>
        <v/>
      </c>
      <c r="D2474" s="133" t="inlineStr">
        <is>
          <t>페이스북/인스타그램</t>
        </is>
      </c>
      <c r="E2474" s="133">
        <f>VLOOKUP(G2474,매칭테이블!D:E,2,0)</f>
        <v/>
      </c>
      <c r="G2474" s="130">
        <f>VLOOKUP(A2474,'카페24 매칭'!B:C,2,0)</f>
        <v/>
      </c>
      <c r="I2474" s="135" t="n"/>
      <c r="J2474" s="151" t="n">
        <v>681412</v>
      </c>
      <c r="K2474">
        <f>VLOOKUP($N2474,매칭테이블!$G:$J,2,0)*H2474</f>
        <v/>
      </c>
      <c r="L2474">
        <f>K2474-VLOOKUP($N2474,매칭테이블!$G:$J,3,0)*K2474</f>
        <v/>
      </c>
      <c r="M2474">
        <f>VLOOKUP($N2474,매칭테이블!$G:$J,4,0)*H2474</f>
        <v/>
      </c>
      <c r="N2474">
        <f>F2474&amp;E2474&amp;G2474&amp;I2474</f>
        <v/>
      </c>
    </row>
    <row r="2475" hidden="1" customFormat="1" s="133">
      <c r="B2475" s="150" t="n">
        <v>44157</v>
      </c>
      <c r="C2475" s="133">
        <f>TEXT(B2475,"aaa")</f>
        <v/>
      </c>
      <c r="D2475" s="133" t="inlineStr">
        <is>
          <t>페이스북/인스타그램</t>
        </is>
      </c>
      <c r="E2475" s="133">
        <f>VLOOKUP(G2475,매칭테이블!D:E,2,0)</f>
        <v/>
      </c>
      <c r="G2475" s="130">
        <f>VLOOKUP(A2475,'카페24 매칭'!B:C,2,0)</f>
        <v/>
      </c>
      <c r="I2475" s="135" t="n"/>
      <c r="J2475" s="151" t="n">
        <v>802161</v>
      </c>
      <c r="K2475">
        <f>VLOOKUP($N2475,매칭테이블!$G:$J,2,0)*H2475</f>
        <v/>
      </c>
      <c r="L2475">
        <f>K2475-VLOOKUP($N2475,매칭테이블!$G:$J,3,0)*K2475</f>
        <v/>
      </c>
      <c r="M2475">
        <f>VLOOKUP($N2475,매칭테이블!$G:$J,4,0)*H2475</f>
        <v/>
      </c>
      <c r="N2475">
        <f>F2475&amp;E2475&amp;G2475&amp;I2475</f>
        <v/>
      </c>
    </row>
    <row r="2476" hidden="1" customFormat="1" s="133">
      <c r="B2476" s="150" t="n">
        <v>44155</v>
      </c>
      <c r="C2476" s="133">
        <f>TEXT(B2476,"aaa")</f>
        <v/>
      </c>
      <c r="D2476" s="133" t="inlineStr">
        <is>
          <t>페이스북/인스타그램</t>
        </is>
      </c>
      <c r="E2476" s="133">
        <f>VLOOKUP(G2476,매칭테이블!D:E,2,0)</f>
        <v/>
      </c>
      <c r="G2476" s="130">
        <f>VLOOKUP(A2476,'카페24 매칭'!B:C,2,0)</f>
        <v/>
      </c>
      <c r="J2476" s="151" t="n">
        <v>698256</v>
      </c>
      <c r="K2476">
        <f>VLOOKUP($N2476,매칭테이블!$G:$J,2,0)*H2476</f>
        <v/>
      </c>
      <c r="L2476">
        <f>K2476-VLOOKUP($N2476,매칭테이블!$G:$J,3,0)*K2476</f>
        <v/>
      </c>
      <c r="M2476">
        <f>VLOOKUP($N2476,매칭테이블!$G:$J,4,0)*H2476</f>
        <v/>
      </c>
      <c r="N2476">
        <f>F2476&amp;E2476&amp;G2476&amp;I2476</f>
        <v/>
      </c>
    </row>
    <row r="2477" hidden="1" customFormat="1" s="133">
      <c r="B2477" s="150" t="n">
        <v>44156</v>
      </c>
      <c r="C2477" s="133">
        <f>TEXT(B2477,"aaa")</f>
        <v/>
      </c>
      <c r="D2477" s="133" t="inlineStr">
        <is>
          <t>페이스북/인스타그램</t>
        </is>
      </c>
      <c r="E2477" s="133">
        <f>VLOOKUP(G2477,매칭테이블!D:E,2,0)</f>
        <v/>
      </c>
      <c r="G2477" s="130">
        <f>VLOOKUP(A2477,'카페24 매칭'!B:C,2,0)</f>
        <v/>
      </c>
      <c r="J2477" s="151" t="n">
        <v>480099</v>
      </c>
      <c r="K2477">
        <f>VLOOKUP($N2477,매칭테이블!$G:$J,2,0)*H2477</f>
        <v/>
      </c>
      <c r="L2477">
        <f>K2477-VLOOKUP($N2477,매칭테이블!$G:$J,3,0)*K2477</f>
        <v/>
      </c>
      <c r="M2477">
        <f>VLOOKUP($N2477,매칭테이블!$G:$J,4,0)*H2477</f>
        <v/>
      </c>
      <c r="N2477">
        <f>F2477&amp;E2477&amp;G2477&amp;I2477</f>
        <v/>
      </c>
    </row>
    <row r="2478" hidden="1" customFormat="1" s="133">
      <c r="B2478" s="150" t="n">
        <v>44157</v>
      </c>
      <c r="C2478" s="133">
        <f>TEXT(B2478,"aaa")</f>
        <v/>
      </c>
      <c r="D2478" s="133" t="inlineStr">
        <is>
          <t>페이스북/인스타그램</t>
        </is>
      </c>
      <c r="E2478" s="133">
        <f>VLOOKUP(G2478,매칭테이블!D:E,2,0)</f>
        <v/>
      </c>
      <c r="G2478" s="130">
        <f>VLOOKUP(A2478,'카페24 매칭'!B:C,2,0)</f>
        <v/>
      </c>
      <c r="J2478" s="151" t="n">
        <v>633026</v>
      </c>
      <c r="K2478">
        <f>VLOOKUP($N2478,매칭테이블!$G:$J,2,0)*H2478</f>
        <v/>
      </c>
      <c r="L2478">
        <f>K2478-VLOOKUP($N2478,매칭테이블!$G:$J,3,0)*K2478</f>
        <v/>
      </c>
      <c r="M2478">
        <f>VLOOKUP($N2478,매칭테이블!$G:$J,4,0)*H2478</f>
        <v/>
      </c>
      <c r="N2478">
        <f>F2478&amp;E2478&amp;G2478&amp;I2478</f>
        <v/>
      </c>
    </row>
    <row r="2479" hidden="1" customFormat="1" s="133">
      <c r="B2479" s="150" t="n">
        <v>44155</v>
      </c>
      <c r="C2479" s="133">
        <f>TEXT(B2479,"aaa")</f>
        <v/>
      </c>
      <c r="D2479" s="133" t="inlineStr">
        <is>
          <t>네이버 브랜드검색</t>
        </is>
      </c>
      <c r="E2479" s="133">
        <f>VLOOKUP(G2479,매칭테이블!D:E,2,0)</f>
        <v/>
      </c>
      <c r="G2479" s="130">
        <f>VLOOKUP(A2479,'카페24 매칭'!B:C,2,0)</f>
        <v/>
      </c>
      <c r="J2479" s="151" t="n">
        <v>50000</v>
      </c>
      <c r="K2479">
        <f>VLOOKUP($N2479,매칭테이블!$G:$J,2,0)*H2479</f>
        <v/>
      </c>
      <c r="L2479">
        <f>K2479-VLOOKUP($N2479,매칭테이블!$G:$J,3,0)*K2479</f>
        <v/>
      </c>
      <c r="M2479">
        <f>VLOOKUP($N2479,매칭테이블!$G:$J,4,0)*H2479</f>
        <v/>
      </c>
      <c r="N2479">
        <f>F2479&amp;E2479&amp;G2479&amp;I2479</f>
        <v/>
      </c>
    </row>
    <row r="2480" hidden="1" customFormat="1" s="133">
      <c r="B2480" s="150" t="n">
        <v>44156</v>
      </c>
      <c r="C2480" s="133">
        <f>TEXT(B2480,"aaa")</f>
        <v/>
      </c>
      <c r="D2480" s="133" t="inlineStr">
        <is>
          <t>네이버 브랜드검색</t>
        </is>
      </c>
      <c r="E2480" s="133">
        <f>VLOOKUP(G2480,매칭테이블!D:E,2,0)</f>
        <v/>
      </c>
      <c r="G2480" s="130">
        <f>VLOOKUP(A2480,'카페24 매칭'!B:C,2,0)</f>
        <v/>
      </c>
      <c r="J2480" s="151" t="n">
        <v>50000</v>
      </c>
      <c r="K2480">
        <f>VLOOKUP($N2480,매칭테이블!$G:$J,2,0)*H2480</f>
        <v/>
      </c>
      <c r="L2480">
        <f>K2480-VLOOKUP($N2480,매칭테이블!$G:$J,3,0)*K2480</f>
        <v/>
      </c>
      <c r="M2480">
        <f>VLOOKUP($N2480,매칭테이블!$G:$J,4,0)*H2480</f>
        <v/>
      </c>
      <c r="N2480">
        <f>F2480&amp;E2480&amp;G2480&amp;I2480</f>
        <v/>
      </c>
    </row>
    <row r="2481" hidden="1" customFormat="1" s="133">
      <c r="B2481" s="150" t="n">
        <v>44157</v>
      </c>
      <c r="C2481" s="133">
        <f>TEXT(B2481,"aaa")</f>
        <v/>
      </c>
      <c r="D2481" s="133" t="inlineStr">
        <is>
          <t>네이버 브랜드검색</t>
        </is>
      </c>
      <c r="E2481" s="133">
        <f>VLOOKUP(G2481,매칭테이블!D:E,2,0)</f>
        <v/>
      </c>
      <c r="G2481" s="130">
        <f>VLOOKUP(A2481,'카페24 매칭'!B:C,2,0)</f>
        <v/>
      </c>
      <c r="J2481" s="151" t="n">
        <v>50000</v>
      </c>
      <c r="K2481">
        <f>VLOOKUP($N2481,매칭테이블!$G:$J,2,0)*H2481</f>
        <v/>
      </c>
      <c r="L2481">
        <f>K2481-VLOOKUP($N2481,매칭테이블!$G:$J,3,0)*K2481</f>
        <v/>
      </c>
      <c r="M2481">
        <f>VLOOKUP($N2481,매칭테이블!$G:$J,4,0)*H2481</f>
        <v/>
      </c>
      <c r="N2481">
        <f>F2481&amp;E2481&amp;G2481&amp;I2481</f>
        <v/>
      </c>
    </row>
    <row r="2482" hidden="1" customFormat="1" s="133">
      <c r="B2482" s="150" t="n">
        <v>44155</v>
      </c>
      <c r="C2482" s="133">
        <f>TEXT(B2482,"aaa")</f>
        <v/>
      </c>
      <c r="D2482" s="133" t="inlineStr">
        <is>
          <t>유튜브 디스커버리</t>
        </is>
      </c>
      <c r="E2482" s="133">
        <f>VLOOKUP(G2482,매칭테이블!D:E,2,0)</f>
        <v/>
      </c>
      <c r="G2482" s="130">
        <f>VLOOKUP(A2482,'카페24 매칭'!B:C,2,0)</f>
        <v/>
      </c>
      <c r="J2482" s="151" t="n">
        <v>856621</v>
      </c>
      <c r="K2482">
        <f>VLOOKUP($N2482,매칭테이블!$G:$J,2,0)*H2482</f>
        <v/>
      </c>
      <c r="L2482">
        <f>K2482-VLOOKUP($N2482,매칭테이블!$G:$J,3,0)*K2482</f>
        <v/>
      </c>
      <c r="M2482">
        <f>VLOOKUP($N2482,매칭테이블!$G:$J,4,0)*H2482</f>
        <v/>
      </c>
      <c r="N2482">
        <f>F2482&amp;E2482&amp;G2482&amp;I2482</f>
        <v/>
      </c>
    </row>
    <row r="2483" hidden="1" customFormat="1" s="133">
      <c r="B2483" s="150" t="n">
        <v>44156</v>
      </c>
      <c r="C2483" s="133">
        <f>TEXT(B2483,"aaa")</f>
        <v/>
      </c>
      <c r="D2483" s="133" t="inlineStr">
        <is>
          <t>유튜브 디스커버리</t>
        </is>
      </c>
      <c r="E2483" s="133">
        <f>VLOOKUP(G2483,매칭테이블!D:E,2,0)</f>
        <v/>
      </c>
      <c r="G2483" s="130">
        <f>VLOOKUP(A2483,'카페24 매칭'!B:C,2,0)</f>
        <v/>
      </c>
      <c r="J2483" s="151" t="n">
        <v>47433</v>
      </c>
      <c r="K2483">
        <f>VLOOKUP($N2483,매칭테이블!$G:$J,2,0)*H2483</f>
        <v/>
      </c>
      <c r="L2483">
        <f>K2483-VLOOKUP($N2483,매칭테이블!$G:$J,3,0)*K2483</f>
        <v/>
      </c>
      <c r="M2483">
        <f>VLOOKUP($N2483,매칭테이블!$G:$J,4,0)*H2483</f>
        <v/>
      </c>
      <c r="N2483">
        <f>F2483&amp;E2483&amp;G2483&amp;I2483</f>
        <v/>
      </c>
    </row>
    <row r="2484" hidden="1" customFormat="1" s="133">
      <c r="B2484" s="150" t="n">
        <v>44157</v>
      </c>
      <c r="C2484" s="133">
        <f>TEXT(B2484,"aaa")</f>
        <v/>
      </c>
      <c r="D2484" s="133" t="inlineStr">
        <is>
          <t>유튜브 디스커버리</t>
        </is>
      </c>
      <c r="E2484" s="133">
        <f>VLOOKUP(G2484,매칭테이블!D:E,2,0)</f>
        <v/>
      </c>
      <c r="G2484" s="130">
        <f>VLOOKUP(A2484,'카페24 매칭'!B:C,2,0)</f>
        <v/>
      </c>
      <c r="J2484" s="151" t="n">
        <v>1268865</v>
      </c>
      <c r="K2484">
        <f>VLOOKUP($N2484,매칭테이블!$G:$J,2,0)*H2484</f>
        <v/>
      </c>
      <c r="L2484">
        <f>K2484-VLOOKUP($N2484,매칭테이블!$G:$J,3,0)*K2484</f>
        <v/>
      </c>
      <c r="M2484">
        <f>VLOOKUP($N2484,매칭테이블!$G:$J,4,0)*H2484</f>
        <v/>
      </c>
      <c r="N2484">
        <f>F2484&amp;E2484&amp;G2484&amp;I2484</f>
        <v/>
      </c>
    </row>
    <row r="2485" hidden="1" customFormat="1" s="133">
      <c r="B2485" s="150" t="n">
        <v>44155</v>
      </c>
      <c r="C2485" s="133">
        <f>TEXT(B2485,"aaa")</f>
        <v/>
      </c>
      <c r="D2485" s="133" t="inlineStr">
        <is>
          <t>네이버 쇼핑검색</t>
        </is>
      </c>
      <c r="E2485">
        <f>VLOOKUP(G2485,매칭테이블!D:E,2,0)</f>
        <v/>
      </c>
      <c r="G2485" s="130">
        <f>VLOOKUP(A2485,'카페24 매칭'!B:C,2,0)</f>
        <v/>
      </c>
      <c r="J2485" s="151" t="n">
        <v>4440</v>
      </c>
      <c r="K2485">
        <f>VLOOKUP($N2485,매칭테이블!$G:$J,2,0)*H2485</f>
        <v/>
      </c>
      <c r="L2485">
        <f>K2485-VLOOKUP($N2485,매칭테이블!$G:$J,3,0)*K2485</f>
        <v/>
      </c>
      <c r="M2485">
        <f>VLOOKUP($N2485,매칭테이블!$G:$J,4,0)*H2485</f>
        <v/>
      </c>
      <c r="N2485">
        <f>F2485&amp;E2485&amp;G2485&amp;I2485</f>
        <v/>
      </c>
    </row>
    <row r="2486" hidden="1" customFormat="1" s="133">
      <c r="B2486" s="150" t="n">
        <v>44156</v>
      </c>
      <c r="C2486" s="133">
        <f>TEXT(B2486,"aaa")</f>
        <v/>
      </c>
      <c r="D2486" s="133" t="inlineStr">
        <is>
          <t>네이버 쇼핑검색</t>
        </is>
      </c>
      <c r="E2486">
        <f>VLOOKUP(G2486,매칭테이블!D:E,2,0)</f>
        <v/>
      </c>
      <c r="G2486" s="130">
        <f>VLOOKUP(A2486,'카페24 매칭'!B:C,2,0)</f>
        <v/>
      </c>
      <c r="J2486" s="151" t="n">
        <v>3450</v>
      </c>
      <c r="K2486">
        <f>VLOOKUP($N2486,매칭테이블!$G:$J,2,0)*H2486</f>
        <v/>
      </c>
      <c r="L2486">
        <f>K2486-VLOOKUP($N2486,매칭테이블!$G:$J,3,0)*K2486</f>
        <v/>
      </c>
      <c r="M2486">
        <f>VLOOKUP($N2486,매칭테이블!$G:$J,4,0)*H2486</f>
        <v/>
      </c>
      <c r="N2486">
        <f>F2486&amp;E2486&amp;G2486&amp;I2486</f>
        <v/>
      </c>
    </row>
    <row r="2487" hidden="1" customFormat="1" s="133">
      <c r="B2487" s="150" t="n">
        <v>44157</v>
      </c>
      <c r="C2487" s="133">
        <f>TEXT(B2487,"aaa")</f>
        <v/>
      </c>
      <c r="D2487" s="133" t="inlineStr">
        <is>
          <t>네이버 쇼핑검색</t>
        </is>
      </c>
      <c r="E2487">
        <f>VLOOKUP(G2487,매칭테이블!D:E,2,0)</f>
        <v/>
      </c>
      <c r="G2487" s="130">
        <f>VLOOKUP(A2487,'카페24 매칭'!B:C,2,0)</f>
        <v/>
      </c>
      <c r="J2487" s="151" t="n">
        <v>5659.999999999999</v>
      </c>
      <c r="K2487">
        <f>VLOOKUP($N2487,매칭테이블!$G:$J,2,0)*H2487</f>
        <v/>
      </c>
      <c r="L2487">
        <f>K2487-VLOOKUP($N2487,매칭테이블!$G:$J,3,0)*K2487</f>
        <v/>
      </c>
      <c r="M2487">
        <f>VLOOKUP($N2487,매칭테이블!$G:$J,4,0)*H2487</f>
        <v/>
      </c>
      <c r="N2487">
        <f>F2487&amp;E2487&amp;G2487&amp;I2487</f>
        <v/>
      </c>
    </row>
    <row r="2488" hidden="1" customFormat="1" s="133">
      <c r="B2488" s="150" t="n">
        <v>44155</v>
      </c>
      <c r="C2488" s="133">
        <f>TEXT(B2488,"aaa")</f>
        <v/>
      </c>
      <c r="D2488" s="133" t="inlineStr">
        <is>
          <t>네이버 GFA</t>
        </is>
      </c>
      <c r="E2488" s="133">
        <f>VLOOKUP(G2488,매칭테이블!D:E,2,0)</f>
        <v/>
      </c>
      <c r="G2488" s="130">
        <f>VLOOKUP(A2488,'카페24 매칭'!B:C,2,0)</f>
        <v/>
      </c>
      <c r="J2488" s="151" t="n">
        <v>1603258.181818182</v>
      </c>
      <c r="K2488" s="135">
        <f>VLOOKUP($N2488,매칭테이블!$G:$J,2,0)*H2488</f>
        <v/>
      </c>
      <c r="L2488">
        <f>K2488-VLOOKUP($N2488,매칭테이블!$G:$J,3,0)*K2488</f>
        <v/>
      </c>
      <c r="M2488" s="152">
        <f>VLOOKUP($N2488,매칭테이블!$G:$J,4,0)*H2488</f>
        <v/>
      </c>
      <c r="N2488">
        <f>F2488&amp;E2488&amp;G2488&amp;I2488</f>
        <v/>
      </c>
    </row>
    <row r="2489" hidden="1" customFormat="1" s="133">
      <c r="B2489" s="150" t="n">
        <v>44156</v>
      </c>
      <c r="C2489" s="133">
        <f>TEXT(B2489,"aaa")</f>
        <v/>
      </c>
      <c r="D2489" s="133" t="inlineStr">
        <is>
          <t>네이버 GFA</t>
        </is>
      </c>
      <c r="E2489" s="133">
        <f>VLOOKUP(G2489,매칭테이블!D:E,2,0)</f>
        <v/>
      </c>
      <c r="G2489" s="130">
        <f>VLOOKUP(A2489,'카페24 매칭'!B:C,2,0)</f>
        <v/>
      </c>
      <c r="J2489" s="151" t="n">
        <v>608941.8181818181</v>
      </c>
      <c r="K2489" s="135">
        <f>VLOOKUP($N2489,매칭테이블!$G:$J,2,0)*H2489</f>
        <v/>
      </c>
      <c r="L2489">
        <f>K2489-VLOOKUP($N2489,매칭테이블!$G:$J,3,0)*K2489</f>
        <v/>
      </c>
      <c r="M2489" s="152">
        <f>VLOOKUP($N2489,매칭테이블!$G:$J,4,0)*H2489</f>
        <v/>
      </c>
      <c r="N2489">
        <f>F2489&amp;E2489&amp;G2489&amp;I2489</f>
        <v/>
      </c>
    </row>
    <row r="2490" hidden="1" customFormat="1" s="133">
      <c r="B2490" s="150" t="n">
        <v>44157</v>
      </c>
      <c r="C2490" s="133">
        <f>TEXT(B2490,"aaa")</f>
        <v/>
      </c>
      <c r="D2490" s="133" t="inlineStr">
        <is>
          <t>네이버 GFA</t>
        </is>
      </c>
      <c r="E2490" s="133">
        <f>VLOOKUP(G2490,매칭테이블!D:E,2,0)</f>
        <v/>
      </c>
      <c r="G2490" s="130">
        <f>VLOOKUP(A2490,'카페24 매칭'!B:C,2,0)</f>
        <v/>
      </c>
      <c r="J2490" s="151" t="n">
        <v>2589041.818181818</v>
      </c>
      <c r="K2490" s="135">
        <f>VLOOKUP($N2490,매칭테이블!$G:$J,2,0)*H2490</f>
        <v/>
      </c>
      <c r="L2490">
        <f>K2490-VLOOKUP($N2490,매칭테이블!$G:$J,3,0)*K2490</f>
        <v/>
      </c>
      <c r="M2490" s="152">
        <f>VLOOKUP($N2490,매칭테이블!$G:$J,4,0)*H2490</f>
        <v/>
      </c>
      <c r="N2490">
        <f>F2490&amp;E2490&amp;G2490&amp;I2490</f>
        <v/>
      </c>
    </row>
    <row r="2491" hidden="1" customFormat="1" s="133">
      <c r="B2491" s="150" t="n">
        <v>44155</v>
      </c>
      <c r="C2491" s="133">
        <f>TEXT(B2491,"aaa")</f>
        <v/>
      </c>
      <c r="D2491" s="133" t="inlineStr">
        <is>
          <t>네이버 GFA</t>
        </is>
      </c>
      <c r="E2491" s="133">
        <f>VLOOKUP(G2491,매칭테이블!D:E,2,0)</f>
        <v/>
      </c>
      <c r="G2491" s="130">
        <f>VLOOKUP(A2491,'카페24 매칭'!B:C,2,0)</f>
        <v/>
      </c>
      <c r="J2491" s="151" t="n">
        <v>2110130.909090909</v>
      </c>
      <c r="K2491">
        <f>VLOOKUP($N2491,매칭테이블!$G:$J,2,0)*H2491</f>
        <v/>
      </c>
      <c r="L2491">
        <f>K2491-VLOOKUP($N2491,매칭테이블!$G:$J,3,0)*K2491</f>
        <v/>
      </c>
      <c r="M2491">
        <f>VLOOKUP($N2491,매칭테이블!$G:$J,4,0)*H2491</f>
        <v/>
      </c>
      <c r="N2491">
        <f>F2491&amp;E2491&amp;G2491&amp;I2491</f>
        <v/>
      </c>
    </row>
    <row r="2492" hidden="1" customFormat="1" s="133">
      <c r="B2492" s="150" t="n">
        <v>44156</v>
      </c>
      <c r="C2492" s="133">
        <f>TEXT(B2492,"aaa")</f>
        <v/>
      </c>
      <c r="D2492" s="133" t="inlineStr">
        <is>
          <t>네이버 GFA</t>
        </is>
      </c>
      <c r="E2492" s="133">
        <f>VLOOKUP(G2492,매칭테이블!D:E,2,0)</f>
        <v/>
      </c>
      <c r="G2492" s="130">
        <f>VLOOKUP(A2492,'카페24 매칭'!B:C,2,0)</f>
        <v/>
      </c>
      <c r="J2492" s="151" t="n">
        <v>806149.0909090908</v>
      </c>
      <c r="K2492">
        <f>VLOOKUP($N2492,매칭테이블!$G:$J,2,0)*H2492</f>
        <v/>
      </c>
      <c r="L2492">
        <f>K2492-VLOOKUP($N2492,매칭테이블!$G:$J,3,0)*K2492</f>
        <v/>
      </c>
      <c r="M2492">
        <f>VLOOKUP($N2492,매칭테이블!$G:$J,4,0)*H2492</f>
        <v/>
      </c>
      <c r="N2492">
        <f>F2492&amp;E2492&amp;G2492&amp;I2492</f>
        <v/>
      </c>
    </row>
    <row r="2493" hidden="1" customFormat="1" s="133">
      <c r="B2493" s="150" t="n">
        <v>44157</v>
      </c>
      <c r="C2493" s="133">
        <f>TEXT(B2493,"aaa")</f>
        <v/>
      </c>
      <c r="D2493" s="133" t="inlineStr">
        <is>
          <t>네이버 GFA</t>
        </is>
      </c>
      <c r="E2493" s="133">
        <f>VLOOKUP(G2493,매칭테이블!D:E,2,0)</f>
        <v/>
      </c>
      <c r="G2493" s="130">
        <f>VLOOKUP(A2493,'카페24 매칭'!B:C,2,0)</f>
        <v/>
      </c>
      <c r="J2493" s="151" t="n">
        <v>3048233.636363636</v>
      </c>
      <c r="K2493">
        <f>VLOOKUP($N2493,매칭테이블!$G:$J,2,0)*H2493</f>
        <v/>
      </c>
      <c r="L2493">
        <f>K2493-VLOOKUP($N2493,매칭테이블!$G:$J,3,0)*K2493</f>
        <v/>
      </c>
      <c r="M2493">
        <f>VLOOKUP($N2493,매칭테이블!$G:$J,4,0)*H2493</f>
        <v/>
      </c>
      <c r="N2493">
        <f>F2493&amp;E2493&amp;G2493&amp;I2493</f>
        <v/>
      </c>
    </row>
    <row r="2494" hidden="1" customFormat="1" s="133">
      <c r="B2494" s="150" t="n">
        <v>44158</v>
      </c>
      <c r="C2494" s="133">
        <f>TEXT(B2494,"aaa")</f>
        <v/>
      </c>
      <c r="D2494" s="133" t="inlineStr">
        <is>
          <t>페이스북/인스타그램</t>
        </is>
      </c>
      <c r="E2494" s="133">
        <f>VLOOKUP(G2494,매칭테이블!D:E,2,0)</f>
        <v/>
      </c>
      <c r="G2494" s="130">
        <f>VLOOKUP(A2494,'카페24 매칭'!B:C,2,0)</f>
        <v/>
      </c>
      <c r="J2494" s="151" t="n">
        <v>928434</v>
      </c>
      <c r="K2494">
        <f>VLOOKUP($N2494,매칭테이블!$G:$J,2,0)*H2494</f>
        <v/>
      </c>
      <c r="L2494">
        <f>K2494-VLOOKUP($N2494,매칭테이블!$G:$J,3,0)*K2494</f>
        <v/>
      </c>
      <c r="M2494">
        <f>VLOOKUP($N2494,매칭테이블!$G:$J,4,0)*H2494</f>
        <v/>
      </c>
      <c r="N2494">
        <f>F2494&amp;E2494&amp;G2494&amp;I2494</f>
        <v/>
      </c>
    </row>
    <row r="2495" hidden="1" customFormat="1" s="133">
      <c r="B2495" s="150" t="n">
        <v>44158</v>
      </c>
      <c r="C2495" s="133">
        <f>TEXT(B2495,"aaa")</f>
        <v/>
      </c>
      <c r="D2495" s="133" t="inlineStr">
        <is>
          <t>페이스북/인스타그램</t>
        </is>
      </c>
      <c r="E2495" s="133">
        <f>VLOOKUP(G2495,매칭테이블!D:E,2,0)</f>
        <v/>
      </c>
      <c r="G2495" s="130">
        <f>VLOOKUP(A2495,'카페24 매칭'!B:C,2,0)</f>
        <v/>
      </c>
      <c r="J2495" s="151" t="n">
        <v>858361</v>
      </c>
      <c r="K2495">
        <f>VLOOKUP($N2495,매칭테이블!$G:$J,2,0)*H2495</f>
        <v/>
      </c>
      <c r="L2495">
        <f>K2495-VLOOKUP($N2495,매칭테이블!$G:$J,3,0)*K2495</f>
        <v/>
      </c>
      <c r="M2495">
        <f>VLOOKUP($N2495,매칭테이블!$G:$J,4,0)*H2495</f>
        <v/>
      </c>
      <c r="N2495">
        <f>F2495&amp;E2495&amp;G2495&amp;I2495</f>
        <v/>
      </c>
    </row>
    <row r="2496" hidden="1" customFormat="1" s="133">
      <c r="B2496" s="150" t="n">
        <v>44158</v>
      </c>
      <c r="C2496" s="133">
        <f>TEXT(B2496,"aaa")</f>
        <v/>
      </c>
      <c r="D2496" s="133" t="inlineStr">
        <is>
          <t>네이버 브랜드검색</t>
        </is>
      </c>
      <c r="E2496" s="133">
        <f>VLOOKUP(G2496,매칭테이블!D:E,2,0)</f>
        <v/>
      </c>
      <c r="G2496" s="130">
        <f>VLOOKUP(A2496,'카페24 매칭'!B:C,2,0)</f>
        <v/>
      </c>
      <c r="J2496" s="151" t="n">
        <v>50000</v>
      </c>
      <c r="K2496">
        <f>VLOOKUP($N2496,매칭테이블!$G:$J,2,0)*H2496</f>
        <v/>
      </c>
      <c r="L2496">
        <f>K2496-VLOOKUP($N2496,매칭테이블!$G:$J,3,0)*K2496</f>
        <v/>
      </c>
      <c r="M2496">
        <f>VLOOKUP($N2496,매칭테이블!$G:$J,4,0)*H2496</f>
        <v/>
      </c>
      <c r="N2496">
        <f>F2496&amp;E2496&amp;G2496&amp;I2496</f>
        <v/>
      </c>
    </row>
    <row r="2497" hidden="1" customFormat="1" s="133">
      <c r="B2497" s="150" t="n">
        <v>44158</v>
      </c>
      <c r="C2497" s="133">
        <f>TEXT(B2497,"aaa")</f>
        <v/>
      </c>
      <c r="D2497" s="133" t="inlineStr">
        <is>
          <t>유튜브 디스커버리</t>
        </is>
      </c>
      <c r="E2497" s="133">
        <f>VLOOKUP(G2497,매칭테이블!D:E,2,0)</f>
        <v/>
      </c>
      <c r="G2497" s="130">
        <f>VLOOKUP(A2497,'카페24 매칭'!B:C,2,0)</f>
        <v/>
      </c>
      <c r="J2497" s="151" t="n">
        <v>1209324</v>
      </c>
      <c r="K2497">
        <f>VLOOKUP($N2497,매칭테이블!$G:$J,2,0)*H2497</f>
        <v/>
      </c>
      <c r="L2497">
        <f>K2497-VLOOKUP($N2497,매칭테이블!$G:$J,3,0)*K2497</f>
        <v/>
      </c>
      <c r="M2497">
        <f>VLOOKUP($N2497,매칭테이블!$G:$J,4,0)*H2497</f>
        <v/>
      </c>
      <c r="N2497">
        <f>F2497&amp;E2497&amp;G2497&amp;I2497</f>
        <v/>
      </c>
    </row>
    <row r="2498" hidden="1" customFormat="1" s="133">
      <c r="B2498" s="150" t="n">
        <v>44158</v>
      </c>
      <c r="C2498" s="133">
        <f>TEXT(B2498,"aaa")</f>
        <v/>
      </c>
      <c r="D2498" s="133" t="inlineStr">
        <is>
          <t>네이버 쇼핑검색</t>
        </is>
      </c>
      <c r="E2498">
        <f>VLOOKUP(G2498,매칭테이블!D:E,2,0)</f>
        <v/>
      </c>
      <c r="G2498" s="130">
        <f>VLOOKUP(A2498,'카페24 매칭'!B:C,2,0)</f>
        <v/>
      </c>
      <c r="J2498" s="151" t="n">
        <v>6919.999999999999</v>
      </c>
      <c r="K2498">
        <f>VLOOKUP($N2498,매칭테이블!$G:$J,2,0)*H2498</f>
        <v/>
      </c>
      <c r="L2498">
        <f>K2498-VLOOKUP($N2498,매칭테이블!$G:$J,3,0)*K2498</f>
        <v/>
      </c>
      <c r="M2498">
        <f>VLOOKUP($N2498,매칭테이블!$G:$J,4,0)*H2498</f>
        <v/>
      </c>
      <c r="N2498">
        <f>F2498&amp;E2498&amp;G2498&amp;I2498</f>
        <v/>
      </c>
    </row>
    <row r="2499" hidden="1" customFormat="1" s="133">
      <c r="B2499" s="150" t="n">
        <v>44158</v>
      </c>
      <c r="C2499" s="133">
        <f>TEXT(B2499,"aaa")</f>
        <v/>
      </c>
      <c r="D2499" s="133" t="inlineStr">
        <is>
          <t>네이버 GFA</t>
        </is>
      </c>
      <c r="E2499" s="133">
        <f>VLOOKUP(G2499,매칭테이블!D:E,2,0)</f>
        <v/>
      </c>
      <c r="G2499" s="130">
        <f>VLOOKUP(A2499,'카페24 매칭'!B:C,2,0)</f>
        <v/>
      </c>
      <c r="J2499" s="151" t="n">
        <v>1295640</v>
      </c>
      <c r="K2499" s="135">
        <f>VLOOKUP($N2499,매칭테이블!$G:$J,2,0)*H2499</f>
        <v/>
      </c>
      <c r="L2499">
        <f>K2499-VLOOKUP($N2499,매칭테이블!$G:$J,3,0)*K2499</f>
        <v/>
      </c>
      <c r="M2499" s="152">
        <f>VLOOKUP($N2499,매칭테이블!$G:$J,4,0)*H2499</f>
        <v/>
      </c>
      <c r="N2499">
        <f>F2499&amp;E2499&amp;G2499&amp;I2499</f>
        <v/>
      </c>
    </row>
    <row r="2500" hidden="1" customFormat="1" s="133">
      <c r="B2500" s="150" t="n">
        <v>44158</v>
      </c>
      <c r="C2500" s="133">
        <f>TEXT(B2500,"aaa")</f>
        <v/>
      </c>
      <c r="D2500" s="133" t="inlineStr">
        <is>
          <t>네이버 GFA</t>
        </is>
      </c>
      <c r="E2500" s="133">
        <f>VLOOKUP(G2500,매칭테이블!D:E,2,0)</f>
        <v/>
      </c>
      <c r="G2500" s="130">
        <f>VLOOKUP(A2500,'카페24 매칭'!B:C,2,0)</f>
        <v/>
      </c>
      <c r="J2500" s="151" t="n">
        <v>4074146.363636363</v>
      </c>
      <c r="K2500">
        <f>VLOOKUP($N2500,매칭테이블!$G:$J,2,0)*H2500</f>
        <v/>
      </c>
      <c r="L2500">
        <f>K2500-VLOOKUP($N2500,매칭테이블!$G:$J,3,0)*K2500</f>
        <v/>
      </c>
      <c r="M2500">
        <f>VLOOKUP($N2500,매칭테이블!$G:$J,4,0)*H2500</f>
        <v/>
      </c>
      <c r="N2500">
        <f>F2500&amp;E2500&amp;G2500&amp;I2500</f>
        <v/>
      </c>
    </row>
    <row r="2501" hidden="1" customFormat="1" s="133">
      <c r="B2501" s="150" t="n">
        <v>44159</v>
      </c>
      <c r="C2501" s="133">
        <f>TEXT(B2501,"aaa")</f>
        <v/>
      </c>
      <c r="D2501" s="133" t="inlineStr">
        <is>
          <t>페이스북/인스타그램</t>
        </is>
      </c>
      <c r="E2501" s="133">
        <f>VLOOKUP(G2501,매칭테이블!D:E,2,0)</f>
        <v/>
      </c>
      <c r="G2501" s="130">
        <f>VLOOKUP(A2501,'카페24 매칭'!B:C,2,0)</f>
        <v/>
      </c>
      <c r="J2501" s="151" t="n">
        <v>315456</v>
      </c>
      <c r="K2501">
        <f>VLOOKUP($N2501,매칭테이블!$G:$J,2,0)*H2501</f>
        <v/>
      </c>
      <c r="L2501">
        <f>K2501-VLOOKUP($N2501,매칭테이블!$G:$J,3,0)*K2501</f>
        <v/>
      </c>
      <c r="M2501">
        <f>VLOOKUP($N2501,매칭테이블!$G:$J,4,0)*H2501</f>
        <v/>
      </c>
      <c r="N2501">
        <f>F2501&amp;E2501&amp;G2501&amp;I2501</f>
        <v/>
      </c>
    </row>
    <row r="2502" hidden="1" customFormat="1" s="133">
      <c r="B2502" s="150" t="n">
        <v>44159</v>
      </c>
      <c r="C2502" s="133">
        <f>TEXT(B2502,"aaa")</f>
        <v/>
      </c>
      <c r="D2502" s="133" t="inlineStr">
        <is>
          <t>페이스북/인스타그램</t>
        </is>
      </c>
      <c r="E2502" s="133">
        <f>VLOOKUP(G2502,매칭테이블!D:E,2,0)</f>
        <v/>
      </c>
      <c r="G2502" s="130">
        <f>VLOOKUP(A2502,'카페24 매칭'!B:C,2,0)</f>
        <v/>
      </c>
      <c r="J2502" s="151" t="n">
        <v>723891</v>
      </c>
      <c r="K2502">
        <f>VLOOKUP($N2502,매칭테이블!$G:$J,2,0)*H2502</f>
        <v/>
      </c>
      <c r="L2502">
        <f>K2502-VLOOKUP($N2502,매칭테이블!$G:$J,3,0)*K2502</f>
        <v/>
      </c>
      <c r="M2502">
        <f>VLOOKUP($N2502,매칭테이블!$G:$J,4,0)*H2502</f>
        <v/>
      </c>
      <c r="N2502">
        <f>F2502&amp;E2502&amp;G2502&amp;I2502</f>
        <v/>
      </c>
    </row>
    <row r="2503" hidden="1" customFormat="1" s="133">
      <c r="B2503" s="150" t="n">
        <v>44159</v>
      </c>
      <c r="C2503" s="133">
        <f>TEXT(B2503,"aaa")</f>
        <v/>
      </c>
      <c r="D2503" s="133" t="inlineStr">
        <is>
          <t>네이버 브랜드검색</t>
        </is>
      </c>
      <c r="E2503" s="133">
        <f>VLOOKUP(G2503,매칭테이블!D:E,2,0)</f>
        <v/>
      </c>
      <c r="G2503" s="130">
        <f>VLOOKUP(A2503,'카페24 매칭'!B:C,2,0)</f>
        <v/>
      </c>
      <c r="J2503" s="151" t="n">
        <v>50000</v>
      </c>
      <c r="K2503">
        <f>VLOOKUP($N2503,매칭테이블!$G:$J,2,0)*H2503</f>
        <v/>
      </c>
      <c r="L2503">
        <f>K2503-VLOOKUP($N2503,매칭테이블!$G:$J,3,0)*K2503</f>
        <v/>
      </c>
      <c r="M2503">
        <f>VLOOKUP($N2503,매칭테이블!$G:$J,4,0)*H2503</f>
        <v/>
      </c>
      <c r="N2503">
        <f>F2503&amp;E2503&amp;G2503&amp;I2503</f>
        <v/>
      </c>
    </row>
    <row r="2504" hidden="1" customFormat="1" s="133">
      <c r="B2504" s="150" t="n">
        <v>44159</v>
      </c>
      <c r="C2504" s="133">
        <f>TEXT(B2504,"aaa")</f>
        <v/>
      </c>
      <c r="D2504" s="133" t="inlineStr">
        <is>
          <t>유튜브 디스커버리</t>
        </is>
      </c>
      <c r="E2504" s="133">
        <f>VLOOKUP(G2504,매칭테이블!D:E,2,0)</f>
        <v/>
      </c>
      <c r="G2504" s="130">
        <f>VLOOKUP(A2504,'카페24 매칭'!B:C,2,0)</f>
        <v/>
      </c>
      <c r="J2504" s="151" t="n">
        <v>1736247</v>
      </c>
      <c r="K2504">
        <f>VLOOKUP($N2504,매칭테이블!$G:$J,2,0)*H2504</f>
        <v/>
      </c>
      <c r="L2504">
        <f>K2504-VLOOKUP($N2504,매칭테이블!$G:$J,3,0)*K2504</f>
        <v/>
      </c>
      <c r="M2504">
        <f>VLOOKUP($N2504,매칭테이블!$G:$J,4,0)*H2504</f>
        <v/>
      </c>
      <c r="N2504">
        <f>F2504&amp;E2504&amp;G2504&amp;I2504</f>
        <v/>
      </c>
    </row>
    <row r="2505" hidden="1" customFormat="1" s="133">
      <c r="B2505" s="150" t="n">
        <v>44159</v>
      </c>
      <c r="C2505" s="133">
        <f>TEXT(B2505,"aaa")</f>
        <v/>
      </c>
      <c r="D2505" s="133" t="inlineStr">
        <is>
          <t>네이버 쇼핑검색</t>
        </is>
      </c>
      <c r="E2505">
        <f>VLOOKUP(G2505,매칭테이블!D:E,2,0)</f>
        <v/>
      </c>
      <c r="G2505" s="130">
        <f>VLOOKUP(A2505,'카페24 매칭'!B:C,2,0)</f>
        <v/>
      </c>
      <c r="J2505" s="151" t="n">
        <v>8680</v>
      </c>
      <c r="K2505">
        <f>VLOOKUP($N2505,매칭테이블!$G:$J,2,0)*H2505</f>
        <v/>
      </c>
      <c r="L2505">
        <f>K2505-VLOOKUP($N2505,매칭테이블!$G:$J,3,0)*K2505</f>
        <v/>
      </c>
      <c r="M2505">
        <f>VLOOKUP($N2505,매칭테이블!$G:$J,4,0)*H2505</f>
        <v/>
      </c>
      <c r="N2505">
        <f>F2505&amp;E2505&amp;G2505&amp;I2505</f>
        <v/>
      </c>
    </row>
    <row r="2506" hidden="1" customFormat="1" s="133">
      <c r="B2506" s="150" t="n">
        <v>44159</v>
      </c>
      <c r="C2506" s="133">
        <f>TEXT(B2506,"aaa")</f>
        <v/>
      </c>
      <c r="D2506" s="133" t="inlineStr">
        <is>
          <t>네이버 GFA</t>
        </is>
      </c>
      <c r="E2506" s="133">
        <f>VLOOKUP(G2506,매칭테이블!D:E,2,0)</f>
        <v/>
      </c>
      <c r="G2506" s="130">
        <f>VLOOKUP(A2506,'카페24 매칭'!B:C,2,0)</f>
        <v/>
      </c>
      <c r="J2506" s="151" t="n">
        <v>332516.3636363636</v>
      </c>
      <c r="K2506" s="135">
        <f>VLOOKUP($N2506,매칭테이블!$G:$J,2,0)*H2506</f>
        <v/>
      </c>
      <c r="L2506">
        <f>K2506-VLOOKUP($N2506,매칭테이블!$G:$J,3,0)*K2506</f>
        <v/>
      </c>
      <c r="M2506" s="152">
        <f>VLOOKUP($N2506,매칭테이블!$G:$J,4,0)*H2506</f>
        <v/>
      </c>
      <c r="N2506">
        <f>F2506&amp;E2506&amp;G2506&amp;I2506</f>
        <v/>
      </c>
    </row>
    <row r="2507" hidden="1" customFormat="1" s="133">
      <c r="B2507" s="150" t="n">
        <v>44159</v>
      </c>
      <c r="C2507" s="133">
        <f>TEXT(B2507,"aaa")</f>
        <v/>
      </c>
      <c r="D2507" s="133" t="inlineStr">
        <is>
          <t>네이버 GFA</t>
        </is>
      </c>
      <c r="E2507" s="133">
        <f>VLOOKUP(G2507,매칭테이블!D:E,2,0)</f>
        <v/>
      </c>
      <c r="G2507" s="130">
        <f>VLOOKUP(A2507,'카페24 매칭'!B:C,2,0)</f>
        <v/>
      </c>
      <c r="J2507" s="151" t="n">
        <v>2306842.727272727</v>
      </c>
      <c r="K2507">
        <f>VLOOKUP($N2507,매칭테이블!$G:$J,2,0)*H2507</f>
        <v/>
      </c>
      <c r="L2507">
        <f>K2507-VLOOKUP($N2507,매칭테이블!$G:$J,3,0)*K2507</f>
        <v/>
      </c>
      <c r="M2507">
        <f>VLOOKUP($N2507,매칭테이블!$G:$J,4,0)*H2507</f>
        <v/>
      </c>
      <c r="N2507">
        <f>F2507&amp;E2507&amp;G2507&amp;I2507</f>
        <v/>
      </c>
    </row>
    <row r="2508" hidden="1" customFormat="1" s="133">
      <c r="B2508" s="150" t="n">
        <v>44160</v>
      </c>
      <c r="C2508" s="133">
        <f>TEXT(B2508,"aaa")</f>
        <v/>
      </c>
      <c r="D2508" s="133" t="inlineStr">
        <is>
          <t>페이스북/인스타그램</t>
        </is>
      </c>
      <c r="E2508" s="133">
        <f>VLOOKUP(G2508,매칭테이블!D:E,2,0)</f>
        <v/>
      </c>
      <c r="G2508" s="130">
        <f>VLOOKUP(A2508,'카페24 매칭'!B:C,2,0)</f>
        <v/>
      </c>
      <c r="J2508" s="151" t="n">
        <v>857103</v>
      </c>
      <c r="K2508">
        <f>VLOOKUP($N2508,매칭테이블!$G:$J,2,0)*H2508</f>
        <v/>
      </c>
      <c r="L2508">
        <f>K2508-VLOOKUP($N2508,매칭테이블!$G:$J,3,0)*K2508</f>
        <v/>
      </c>
      <c r="M2508">
        <f>VLOOKUP($N2508,매칭테이블!$G:$J,4,0)*H2508</f>
        <v/>
      </c>
      <c r="N2508">
        <f>F2508&amp;E2508&amp;G2508&amp;I2508</f>
        <v/>
      </c>
    </row>
    <row r="2509" hidden="1" customFormat="1" s="133">
      <c r="B2509" s="150" t="n">
        <v>44160</v>
      </c>
      <c r="C2509" s="133">
        <f>TEXT(B2509,"aaa")</f>
        <v/>
      </c>
      <c r="D2509" s="133" t="inlineStr">
        <is>
          <t>페이스북/인스타그램</t>
        </is>
      </c>
      <c r="E2509" s="133">
        <f>VLOOKUP(G2509,매칭테이블!D:E,2,0)</f>
        <v/>
      </c>
      <c r="G2509" s="130">
        <f>VLOOKUP(A2509,'카페24 매칭'!B:C,2,0)</f>
        <v/>
      </c>
      <c r="J2509" s="151" t="n">
        <v>583205</v>
      </c>
      <c r="K2509">
        <f>VLOOKUP($N2509,매칭테이블!$G:$J,2,0)*H2509</f>
        <v/>
      </c>
      <c r="L2509">
        <f>K2509-VLOOKUP($N2509,매칭테이블!$G:$J,3,0)*K2509</f>
        <v/>
      </c>
      <c r="M2509">
        <f>VLOOKUP($N2509,매칭테이블!$G:$J,4,0)*H2509</f>
        <v/>
      </c>
      <c r="N2509">
        <f>F2509&amp;E2509&amp;G2509&amp;I2509</f>
        <v/>
      </c>
    </row>
    <row r="2510" hidden="1" customFormat="1" s="133">
      <c r="B2510" s="150" t="n">
        <v>44160</v>
      </c>
      <c r="C2510" s="133">
        <f>TEXT(B2510,"aaa")</f>
        <v/>
      </c>
      <c r="D2510" s="133" t="inlineStr">
        <is>
          <t>네이버 브랜드검색</t>
        </is>
      </c>
      <c r="E2510" s="133">
        <f>VLOOKUP(G2510,매칭테이블!D:E,2,0)</f>
        <v/>
      </c>
      <c r="G2510" s="130">
        <f>VLOOKUP(A2510,'카페24 매칭'!B:C,2,0)</f>
        <v/>
      </c>
      <c r="J2510" s="151" t="n">
        <v>50000</v>
      </c>
      <c r="K2510">
        <f>VLOOKUP($N2510,매칭테이블!$G:$J,2,0)*H2510</f>
        <v/>
      </c>
      <c r="L2510">
        <f>K2510-VLOOKUP($N2510,매칭테이블!$G:$J,3,0)*K2510</f>
        <v/>
      </c>
      <c r="M2510">
        <f>VLOOKUP($N2510,매칭테이블!$G:$J,4,0)*H2510</f>
        <v/>
      </c>
      <c r="N2510">
        <f>F2510&amp;E2510&amp;G2510&amp;I2510</f>
        <v/>
      </c>
    </row>
    <row r="2511" hidden="1" customFormat="1" s="133">
      <c r="B2511" s="150" t="n">
        <v>44160</v>
      </c>
      <c r="C2511" s="133">
        <f>TEXT(B2511,"aaa")</f>
        <v/>
      </c>
      <c r="D2511" s="133" t="inlineStr">
        <is>
          <t>유튜브 디스커버리</t>
        </is>
      </c>
      <c r="E2511" s="133">
        <f>VLOOKUP(G2511,매칭테이블!D:E,2,0)</f>
        <v/>
      </c>
      <c r="G2511" s="130">
        <f>VLOOKUP(A2511,'카페24 매칭'!B:C,2,0)</f>
        <v/>
      </c>
      <c r="J2511" s="151" t="n">
        <v>759646</v>
      </c>
      <c r="K2511">
        <f>VLOOKUP($N2511,매칭테이블!$G:$J,2,0)*H2511</f>
        <v/>
      </c>
      <c r="L2511">
        <f>K2511-VLOOKUP($N2511,매칭테이블!$G:$J,3,0)*K2511</f>
        <v/>
      </c>
      <c r="M2511">
        <f>VLOOKUP($N2511,매칭테이블!$G:$J,4,0)*H2511</f>
        <v/>
      </c>
      <c r="N2511">
        <f>F2511&amp;E2511&amp;G2511&amp;I2511</f>
        <v/>
      </c>
    </row>
    <row r="2512" hidden="1" customFormat="1" s="133">
      <c r="B2512" s="150" t="n">
        <v>44160</v>
      </c>
      <c r="C2512" s="133">
        <f>TEXT(B2512,"aaa")</f>
        <v/>
      </c>
      <c r="D2512" s="133" t="inlineStr">
        <is>
          <t>네이버 쇼핑검색</t>
        </is>
      </c>
      <c r="E2512">
        <f>VLOOKUP(G2512,매칭테이블!D:E,2,0)</f>
        <v/>
      </c>
      <c r="G2512" s="130">
        <f>VLOOKUP(A2512,'카페24 매칭'!B:C,2,0)</f>
        <v/>
      </c>
      <c r="J2512" s="151" t="n">
        <v>18650</v>
      </c>
      <c r="K2512">
        <f>VLOOKUP($N2512,매칭테이블!$G:$J,2,0)*H2512</f>
        <v/>
      </c>
      <c r="L2512">
        <f>K2512-VLOOKUP($N2512,매칭테이블!$G:$J,3,0)*K2512</f>
        <v/>
      </c>
      <c r="M2512">
        <f>VLOOKUP($N2512,매칭테이블!$G:$J,4,0)*H2512</f>
        <v/>
      </c>
      <c r="N2512">
        <f>F2512&amp;E2512&amp;G2512&amp;I2512</f>
        <v/>
      </c>
    </row>
    <row r="2513" hidden="1" customFormat="1" s="133">
      <c r="B2513" s="150" t="n">
        <v>44160</v>
      </c>
      <c r="C2513" s="133">
        <f>TEXT(B2513,"aaa")</f>
        <v/>
      </c>
      <c r="D2513" s="133" t="inlineStr">
        <is>
          <t>네이버 GFA</t>
        </is>
      </c>
      <c r="E2513" s="133">
        <f>VLOOKUP(G2513,매칭테이블!D:E,2,0)</f>
        <v/>
      </c>
      <c r="G2513" s="130">
        <f>VLOOKUP(A2513,'카페24 매칭'!B:C,2,0)</f>
        <v/>
      </c>
      <c r="J2513" s="151" t="n">
        <v>861334.5454545454</v>
      </c>
      <c r="K2513" s="135">
        <f>VLOOKUP($N2513,매칭테이블!$G:$J,2,0)*H2513</f>
        <v/>
      </c>
      <c r="L2513">
        <f>K2513-VLOOKUP($N2513,매칭테이블!$G:$J,3,0)*K2513</f>
        <v/>
      </c>
      <c r="M2513" s="152">
        <f>VLOOKUP($N2513,매칭테이블!$G:$J,4,0)*H2513</f>
        <v/>
      </c>
      <c r="N2513">
        <f>F2513&amp;E2513&amp;G2513&amp;I2513</f>
        <v/>
      </c>
    </row>
    <row r="2514" hidden="1" customFormat="1" s="133">
      <c r="B2514" s="150" t="n">
        <v>44160</v>
      </c>
      <c r="C2514" s="133">
        <f>TEXT(B2514,"aaa")</f>
        <v/>
      </c>
      <c r="D2514" s="133" t="inlineStr">
        <is>
          <t>네이버 GFA</t>
        </is>
      </c>
      <c r="E2514" s="133">
        <f>VLOOKUP(G2514,매칭테이블!D:E,2,0)</f>
        <v/>
      </c>
      <c r="G2514" s="130">
        <f>VLOOKUP(A2514,'카페24 매칭'!B:C,2,0)</f>
        <v/>
      </c>
      <c r="J2514" s="151" t="n">
        <v>1368027.272727273</v>
      </c>
      <c r="K2514">
        <f>VLOOKUP($N2514,매칭테이블!$G:$J,2,0)*H2514</f>
        <v/>
      </c>
      <c r="L2514">
        <f>K2514-VLOOKUP($N2514,매칭테이블!$G:$J,3,0)*K2514</f>
        <v/>
      </c>
      <c r="M2514">
        <f>VLOOKUP($N2514,매칭테이블!$G:$J,4,0)*H2514</f>
        <v/>
      </c>
      <c r="N2514">
        <f>F2514&amp;E2514&amp;G2514&amp;I2514</f>
        <v/>
      </c>
    </row>
    <row r="2515" hidden="1" customFormat="1" s="133">
      <c r="B2515" s="150" t="n">
        <v>44161</v>
      </c>
      <c r="C2515" s="133">
        <f>TEXT(B2515,"aaa")</f>
        <v/>
      </c>
      <c r="D2515" s="133" t="inlineStr">
        <is>
          <t>페이스북/인스타그램</t>
        </is>
      </c>
      <c r="E2515" s="133">
        <f>VLOOKUP(G2515,매칭테이블!D:E,2,0)</f>
        <v/>
      </c>
      <c r="G2515" s="130">
        <f>VLOOKUP(A2515,'카페24 매칭'!B:C,2,0)</f>
        <v/>
      </c>
      <c r="J2515" s="151" t="n">
        <v>964901</v>
      </c>
      <c r="K2515">
        <f>VLOOKUP($N2515,매칭테이블!$G:$J,2,0)*H2515</f>
        <v/>
      </c>
      <c r="L2515">
        <f>K2515-VLOOKUP($N2515,매칭테이블!$G:$J,3,0)*K2515</f>
        <v/>
      </c>
      <c r="M2515">
        <f>VLOOKUP($N2515,매칭테이블!$G:$J,4,0)*H2515</f>
        <v/>
      </c>
      <c r="N2515">
        <f>F2515&amp;E2515&amp;G2515&amp;I2515</f>
        <v/>
      </c>
    </row>
    <row r="2516" hidden="1" customFormat="1" s="133">
      <c r="B2516" s="150" t="n">
        <v>44161</v>
      </c>
      <c r="C2516" s="133">
        <f>TEXT(B2516,"aaa")</f>
        <v/>
      </c>
      <c r="D2516" s="133" t="inlineStr">
        <is>
          <t>페이스북/인스타그램</t>
        </is>
      </c>
      <c r="E2516" s="133">
        <f>VLOOKUP(G2516,매칭테이블!D:E,2,0)</f>
        <v/>
      </c>
      <c r="G2516" s="130">
        <f>VLOOKUP(A2516,'카페24 매칭'!B:C,2,0)</f>
        <v/>
      </c>
      <c r="J2516" s="151" t="n">
        <v>534450</v>
      </c>
      <c r="K2516">
        <f>VLOOKUP($N2516,매칭테이블!$G:$J,2,0)*H2516</f>
        <v/>
      </c>
      <c r="L2516">
        <f>K2516-VLOOKUP($N2516,매칭테이블!$G:$J,3,0)*K2516</f>
        <v/>
      </c>
      <c r="M2516">
        <f>VLOOKUP($N2516,매칭테이블!$G:$J,4,0)*H2516</f>
        <v/>
      </c>
      <c r="N2516">
        <f>F2516&amp;E2516&amp;G2516&amp;I2516</f>
        <v/>
      </c>
    </row>
    <row r="2517" hidden="1" customFormat="1" s="133">
      <c r="B2517" s="150" t="n">
        <v>44161</v>
      </c>
      <c r="C2517" s="133">
        <f>TEXT(B2517,"aaa")</f>
        <v/>
      </c>
      <c r="D2517" s="133" t="inlineStr">
        <is>
          <t>네이버 브랜드검색</t>
        </is>
      </c>
      <c r="E2517" s="133">
        <f>VLOOKUP(G2517,매칭테이블!D:E,2,0)</f>
        <v/>
      </c>
      <c r="G2517" s="130">
        <f>VLOOKUP(A2517,'카페24 매칭'!B:C,2,0)</f>
        <v/>
      </c>
      <c r="J2517" s="151" t="n">
        <v>50000</v>
      </c>
      <c r="K2517">
        <f>VLOOKUP($N2517,매칭테이블!$G:$J,2,0)*H2517</f>
        <v/>
      </c>
      <c r="L2517">
        <f>K2517-VLOOKUP($N2517,매칭테이블!$G:$J,3,0)*K2517</f>
        <v/>
      </c>
      <c r="M2517">
        <f>VLOOKUP($N2517,매칭테이블!$G:$J,4,0)*H2517</f>
        <v/>
      </c>
      <c r="N2517">
        <f>F2517&amp;E2517&amp;G2517&amp;I2517</f>
        <v/>
      </c>
    </row>
    <row r="2518" hidden="1" customFormat="1" s="133">
      <c r="B2518" s="150" t="n">
        <v>44161</v>
      </c>
      <c r="C2518" s="133">
        <f>TEXT(B2518,"aaa")</f>
        <v/>
      </c>
      <c r="D2518" s="133" t="inlineStr">
        <is>
          <t>유튜브 디스커버리</t>
        </is>
      </c>
      <c r="E2518" s="133">
        <f>VLOOKUP(G2518,매칭테이블!D:E,2,0)</f>
        <v/>
      </c>
      <c r="G2518" s="130">
        <f>VLOOKUP(A2518,'카페24 매칭'!B:C,2,0)</f>
        <v/>
      </c>
      <c r="J2518" s="151" t="n">
        <v>763963</v>
      </c>
      <c r="K2518">
        <f>VLOOKUP($N2518,매칭테이블!$G:$J,2,0)*H2518</f>
        <v/>
      </c>
      <c r="L2518">
        <f>K2518-VLOOKUP($N2518,매칭테이블!$G:$J,3,0)*K2518</f>
        <v/>
      </c>
      <c r="M2518">
        <f>VLOOKUP($N2518,매칭테이블!$G:$J,4,0)*H2518</f>
        <v/>
      </c>
      <c r="N2518">
        <f>F2518&amp;E2518&amp;G2518&amp;I2518</f>
        <v/>
      </c>
    </row>
    <row r="2519" hidden="1" customFormat="1" s="133">
      <c r="B2519" s="150" t="n">
        <v>44161</v>
      </c>
      <c r="C2519" s="133">
        <f>TEXT(B2519,"aaa")</f>
        <v/>
      </c>
      <c r="D2519" s="133" t="inlineStr">
        <is>
          <t>네이버 쇼핑검색</t>
        </is>
      </c>
      <c r="E2519">
        <f>VLOOKUP(G2519,매칭테이블!D:E,2,0)</f>
        <v/>
      </c>
      <c r="G2519" s="130">
        <f>VLOOKUP(A2519,'카페24 매칭'!B:C,2,0)</f>
        <v/>
      </c>
      <c r="J2519" s="151" t="n">
        <v>27870</v>
      </c>
      <c r="K2519">
        <f>VLOOKUP($N2519,매칭테이블!$G:$J,2,0)*H2519</f>
        <v/>
      </c>
      <c r="L2519">
        <f>K2519-VLOOKUP($N2519,매칭테이블!$G:$J,3,0)*K2519</f>
        <v/>
      </c>
      <c r="M2519">
        <f>VLOOKUP($N2519,매칭테이블!$G:$J,4,0)*H2519</f>
        <v/>
      </c>
      <c r="N2519">
        <f>F2519&amp;E2519&amp;G2519&amp;I2519</f>
        <v/>
      </c>
    </row>
    <row r="2520" hidden="1" customFormat="1" s="133">
      <c r="B2520" s="150" t="n">
        <v>44161</v>
      </c>
      <c r="C2520" s="133">
        <f>TEXT(B2520,"aaa")</f>
        <v/>
      </c>
      <c r="D2520" s="133" t="inlineStr">
        <is>
          <t>네이버 GFA</t>
        </is>
      </c>
      <c r="E2520" s="133">
        <f>VLOOKUP(G2520,매칭테이블!D:E,2,0)</f>
        <v/>
      </c>
      <c r="G2520" s="130">
        <f>VLOOKUP(A2520,'카페24 매칭'!B:C,2,0)</f>
        <v/>
      </c>
      <c r="J2520" s="151" t="n">
        <v>419798.1818181818</v>
      </c>
      <c r="K2520" s="135">
        <f>VLOOKUP($N2520,매칭테이블!$G:$J,2,0)*H2520</f>
        <v/>
      </c>
      <c r="L2520">
        <f>K2520-VLOOKUP($N2520,매칭테이블!$G:$J,3,0)*K2520</f>
        <v/>
      </c>
      <c r="M2520" s="152">
        <f>VLOOKUP($N2520,매칭테이블!$G:$J,4,0)*H2520</f>
        <v/>
      </c>
      <c r="N2520">
        <f>F2520&amp;E2520&amp;G2520&amp;I2520</f>
        <v/>
      </c>
    </row>
    <row r="2521" hidden="1" customFormat="1" s="133">
      <c r="B2521" s="150" t="n">
        <v>44161</v>
      </c>
      <c r="C2521" s="133">
        <f>TEXT(B2521,"aaa")</f>
        <v/>
      </c>
      <c r="D2521" s="133" t="inlineStr">
        <is>
          <t>네이버 GFA</t>
        </is>
      </c>
      <c r="E2521" s="133">
        <f>VLOOKUP(G2521,매칭테이블!D:E,2,0)</f>
        <v/>
      </c>
      <c r="G2521" s="130">
        <f>VLOOKUP(A2521,'카페24 매칭'!B:C,2,0)</f>
        <v/>
      </c>
      <c r="J2521" s="151" t="n">
        <v>877144.5454545454</v>
      </c>
      <c r="K2521">
        <f>VLOOKUP($N2521,매칭테이블!$G:$J,2,0)*H2521</f>
        <v/>
      </c>
      <c r="L2521">
        <f>K2521-VLOOKUP($N2521,매칭테이블!$G:$J,3,0)*K2521</f>
        <v/>
      </c>
      <c r="M2521">
        <f>VLOOKUP($N2521,매칭테이블!$G:$J,4,0)*H2521</f>
        <v/>
      </c>
      <c r="N2521">
        <f>F2521&amp;E2521&amp;G2521&amp;I2521</f>
        <v/>
      </c>
    </row>
    <row r="2522" hidden="1" customFormat="1" s="133">
      <c r="B2522" s="150" t="n">
        <v>44162</v>
      </c>
      <c r="C2522" s="133">
        <f>TEXT(B2522,"aaa")</f>
        <v/>
      </c>
      <c r="D2522" s="133" t="inlineStr">
        <is>
          <t>페이스북/인스타그램</t>
        </is>
      </c>
      <c r="E2522" s="133">
        <f>VLOOKUP(G2522,매칭테이블!D:E,2,0)</f>
        <v/>
      </c>
      <c r="G2522" s="130">
        <f>VLOOKUP(A2522,'카페24 매칭'!B:C,2,0)</f>
        <v/>
      </c>
      <c r="J2522" s="151" t="n">
        <v>431446</v>
      </c>
      <c r="K2522">
        <f>VLOOKUP($N2522,매칭테이블!$G:$J,2,0)*H2522</f>
        <v/>
      </c>
      <c r="L2522">
        <f>K2522-VLOOKUP($N2522,매칭테이블!$G:$J,3,0)*K2522</f>
        <v/>
      </c>
      <c r="M2522">
        <f>VLOOKUP($N2522,매칭테이블!$G:$J,4,0)*H2522</f>
        <v/>
      </c>
      <c r="N2522">
        <f>F2522&amp;E2522&amp;G2522&amp;I2522</f>
        <v/>
      </c>
    </row>
    <row r="2523" hidden="1" customFormat="1" s="133">
      <c r="B2523" s="150" t="n">
        <v>44163</v>
      </c>
      <c r="C2523" s="133">
        <f>TEXT(B2523,"aaa")</f>
        <v/>
      </c>
      <c r="D2523" s="133" t="inlineStr">
        <is>
          <t>페이스북/인스타그램</t>
        </is>
      </c>
      <c r="E2523" s="133">
        <f>VLOOKUP(G2523,매칭테이블!D:E,2,0)</f>
        <v/>
      </c>
      <c r="G2523" s="130">
        <f>VLOOKUP(A2523,'카페24 매칭'!B:C,2,0)</f>
        <v/>
      </c>
      <c r="J2523" s="151" t="n">
        <v>286457</v>
      </c>
      <c r="K2523">
        <f>VLOOKUP($N2523,매칭테이블!$G:$J,2,0)*H2523</f>
        <v/>
      </c>
      <c r="L2523">
        <f>K2523-VLOOKUP($N2523,매칭테이블!$G:$J,3,0)*K2523</f>
        <v/>
      </c>
      <c r="M2523">
        <f>VLOOKUP($N2523,매칭테이블!$G:$J,4,0)*H2523</f>
        <v/>
      </c>
      <c r="N2523">
        <f>F2523&amp;E2523&amp;G2523&amp;I2523</f>
        <v/>
      </c>
    </row>
    <row r="2524" hidden="1" customFormat="1" s="133">
      <c r="B2524" s="150" t="n">
        <v>44164</v>
      </c>
      <c r="C2524" s="133">
        <f>TEXT(B2524,"aaa")</f>
        <v/>
      </c>
      <c r="D2524" s="133" t="inlineStr">
        <is>
          <t>페이스북/인스타그램</t>
        </is>
      </c>
      <c r="E2524" s="133">
        <f>VLOOKUP(G2524,매칭테이블!D:E,2,0)</f>
        <v/>
      </c>
      <c r="G2524" s="130">
        <f>VLOOKUP(A2524,'카페24 매칭'!B:C,2,0)</f>
        <v/>
      </c>
      <c r="J2524" s="151" t="n">
        <v>333834</v>
      </c>
      <c r="K2524">
        <f>VLOOKUP($N2524,매칭테이블!$G:$J,2,0)*H2524</f>
        <v/>
      </c>
      <c r="L2524">
        <f>K2524-VLOOKUP($N2524,매칭테이블!$G:$J,3,0)*K2524</f>
        <v/>
      </c>
      <c r="M2524">
        <f>VLOOKUP($N2524,매칭테이블!$G:$J,4,0)*H2524</f>
        <v/>
      </c>
      <c r="N2524">
        <f>F2524&amp;E2524&amp;G2524&amp;I2524</f>
        <v/>
      </c>
    </row>
    <row r="2525" hidden="1" customFormat="1" s="133">
      <c r="B2525" s="150" t="n">
        <v>44162</v>
      </c>
      <c r="C2525" s="133">
        <f>TEXT(B2525,"aaa")</f>
        <v/>
      </c>
      <c r="D2525" s="133" t="inlineStr">
        <is>
          <t>페이스북/인스타그램</t>
        </is>
      </c>
      <c r="E2525" s="133">
        <f>VLOOKUP(G2525,매칭테이블!D:E,2,0)</f>
        <v/>
      </c>
      <c r="G2525" s="130">
        <f>VLOOKUP(A2525,'카페24 매칭'!B:C,2,0)</f>
        <v/>
      </c>
      <c r="J2525" s="151" t="n">
        <v>987151</v>
      </c>
      <c r="K2525">
        <f>VLOOKUP($N2525,매칭테이블!$G:$J,2,0)*H2525</f>
        <v/>
      </c>
      <c r="L2525">
        <f>K2525-VLOOKUP($N2525,매칭테이블!$G:$J,3,0)*K2525</f>
        <v/>
      </c>
      <c r="M2525">
        <f>VLOOKUP($N2525,매칭테이블!$G:$J,4,0)*H2525</f>
        <v/>
      </c>
      <c r="N2525">
        <f>F2525&amp;E2525&amp;G2525&amp;I2525</f>
        <v/>
      </c>
    </row>
    <row r="2526" hidden="1" customFormat="1" s="133">
      <c r="B2526" s="150" t="n">
        <v>44163</v>
      </c>
      <c r="C2526" s="133">
        <f>TEXT(B2526,"aaa")</f>
        <v/>
      </c>
      <c r="D2526" s="133" t="inlineStr">
        <is>
          <t>페이스북/인스타그램</t>
        </is>
      </c>
      <c r="E2526" s="133">
        <f>VLOOKUP(G2526,매칭테이블!D:E,2,0)</f>
        <v/>
      </c>
      <c r="G2526" s="130">
        <f>VLOOKUP(A2526,'카페24 매칭'!B:C,2,0)</f>
        <v/>
      </c>
      <c r="J2526" s="151" t="n">
        <v>722230</v>
      </c>
      <c r="K2526">
        <f>VLOOKUP($N2526,매칭테이블!$G:$J,2,0)*H2526</f>
        <v/>
      </c>
      <c r="L2526">
        <f>K2526-VLOOKUP($N2526,매칭테이블!$G:$J,3,0)*K2526</f>
        <v/>
      </c>
      <c r="M2526">
        <f>VLOOKUP($N2526,매칭테이블!$G:$J,4,0)*H2526</f>
        <v/>
      </c>
      <c r="N2526">
        <f>F2526&amp;E2526&amp;G2526&amp;I2526</f>
        <v/>
      </c>
    </row>
    <row r="2527" hidden="1" customFormat="1" s="133">
      <c r="B2527" s="150" t="n">
        <v>44164</v>
      </c>
      <c r="C2527" s="133">
        <f>TEXT(B2527,"aaa")</f>
        <v/>
      </c>
      <c r="D2527" s="133" t="inlineStr">
        <is>
          <t>페이스북/인스타그램</t>
        </is>
      </c>
      <c r="E2527" s="133">
        <f>VLOOKUP(G2527,매칭테이블!D:E,2,0)</f>
        <v/>
      </c>
      <c r="G2527" s="130">
        <f>VLOOKUP(A2527,'카페24 매칭'!B:C,2,0)</f>
        <v/>
      </c>
      <c r="J2527" s="151" t="n">
        <v>664134</v>
      </c>
      <c r="K2527">
        <f>VLOOKUP($N2527,매칭테이블!$G:$J,2,0)*H2527</f>
        <v/>
      </c>
      <c r="L2527">
        <f>K2527-VLOOKUP($N2527,매칭테이블!$G:$J,3,0)*K2527</f>
        <v/>
      </c>
      <c r="M2527">
        <f>VLOOKUP($N2527,매칭테이블!$G:$J,4,0)*H2527</f>
        <v/>
      </c>
      <c r="N2527">
        <f>F2527&amp;E2527&amp;G2527&amp;I2527</f>
        <v/>
      </c>
    </row>
    <row r="2528" hidden="1" customFormat="1" s="133">
      <c r="B2528" s="150" t="n">
        <v>44162</v>
      </c>
      <c r="C2528" s="133">
        <f>TEXT(B2528,"aaa")</f>
        <v/>
      </c>
      <c r="D2528" s="133" t="inlineStr">
        <is>
          <t>네이버 브랜드검색</t>
        </is>
      </c>
      <c r="E2528" s="133">
        <f>VLOOKUP(G2528,매칭테이블!D:E,2,0)</f>
        <v/>
      </c>
      <c r="G2528" s="130">
        <f>VLOOKUP(A2528,'카페24 매칭'!B:C,2,0)</f>
        <v/>
      </c>
      <c r="J2528" s="151" t="n">
        <v>50000</v>
      </c>
      <c r="K2528">
        <f>VLOOKUP($N2528,매칭테이블!$G:$J,2,0)*H2528</f>
        <v/>
      </c>
      <c r="L2528">
        <f>K2528-VLOOKUP($N2528,매칭테이블!$G:$J,3,0)*K2528</f>
        <v/>
      </c>
      <c r="M2528">
        <f>VLOOKUP($N2528,매칭테이블!$G:$J,4,0)*H2528</f>
        <v/>
      </c>
      <c r="N2528">
        <f>F2528&amp;E2528&amp;G2528&amp;I2528</f>
        <v/>
      </c>
    </row>
    <row r="2529" hidden="1" customFormat="1" s="133">
      <c r="B2529" s="150" t="n">
        <v>44163</v>
      </c>
      <c r="C2529" s="133">
        <f>TEXT(B2529,"aaa")</f>
        <v/>
      </c>
      <c r="D2529" s="133" t="inlineStr">
        <is>
          <t>네이버 브랜드검색</t>
        </is>
      </c>
      <c r="E2529" s="133">
        <f>VLOOKUP(G2529,매칭테이블!D:E,2,0)</f>
        <v/>
      </c>
      <c r="G2529" s="130">
        <f>VLOOKUP(A2529,'카페24 매칭'!B:C,2,0)</f>
        <v/>
      </c>
      <c r="J2529" s="151" t="n">
        <v>50000</v>
      </c>
      <c r="K2529">
        <f>VLOOKUP($N2529,매칭테이블!$G:$J,2,0)*H2529</f>
        <v/>
      </c>
      <c r="L2529">
        <f>K2529-VLOOKUP($N2529,매칭테이블!$G:$J,3,0)*K2529</f>
        <v/>
      </c>
      <c r="M2529">
        <f>VLOOKUP($N2529,매칭테이블!$G:$J,4,0)*H2529</f>
        <v/>
      </c>
      <c r="N2529">
        <f>F2529&amp;E2529&amp;G2529&amp;I2529</f>
        <v/>
      </c>
    </row>
    <row r="2530" hidden="1" customFormat="1" s="133">
      <c r="B2530" s="150" t="n">
        <v>44164</v>
      </c>
      <c r="C2530" s="133">
        <f>TEXT(B2530,"aaa")</f>
        <v/>
      </c>
      <c r="D2530" s="133" t="inlineStr">
        <is>
          <t>네이버 브랜드검색</t>
        </is>
      </c>
      <c r="E2530" s="133">
        <f>VLOOKUP(G2530,매칭테이블!D:E,2,0)</f>
        <v/>
      </c>
      <c r="G2530" s="130">
        <f>VLOOKUP(A2530,'카페24 매칭'!B:C,2,0)</f>
        <v/>
      </c>
      <c r="J2530" s="151" t="n">
        <v>50000</v>
      </c>
      <c r="K2530">
        <f>VLOOKUP($N2530,매칭테이블!$G:$J,2,0)*H2530</f>
        <v/>
      </c>
      <c r="L2530">
        <f>K2530-VLOOKUP($N2530,매칭테이블!$G:$J,3,0)*K2530</f>
        <v/>
      </c>
      <c r="M2530">
        <f>VLOOKUP($N2530,매칭테이블!$G:$J,4,0)*H2530</f>
        <v/>
      </c>
      <c r="N2530">
        <f>F2530&amp;E2530&amp;G2530&amp;I2530</f>
        <v/>
      </c>
    </row>
    <row r="2531" hidden="1" customFormat="1" s="133">
      <c r="B2531" s="150" t="n">
        <v>44162</v>
      </c>
      <c r="C2531" s="133">
        <f>TEXT(B2531,"aaa")</f>
        <v/>
      </c>
      <c r="D2531" s="133" t="inlineStr">
        <is>
          <t>유튜브 디스커버리</t>
        </is>
      </c>
      <c r="E2531" s="133">
        <f>VLOOKUP(G2531,매칭테이블!D:E,2,0)</f>
        <v/>
      </c>
      <c r="G2531" s="130">
        <f>VLOOKUP(A2531,'카페24 매칭'!B:C,2,0)</f>
        <v/>
      </c>
      <c r="J2531" s="151" t="n">
        <v>399039</v>
      </c>
      <c r="K2531">
        <f>VLOOKUP($N2531,매칭테이블!$G:$J,2,0)*H2531</f>
        <v/>
      </c>
      <c r="L2531">
        <f>K2531-VLOOKUP($N2531,매칭테이블!$G:$J,3,0)*K2531</f>
        <v/>
      </c>
      <c r="M2531">
        <f>VLOOKUP($N2531,매칭테이블!$G:$J,4,0)*H2531</f>
        <v/>
      </c>
      <c r="N2531">
        <f>F2531&amp;E2531&amp;G2531&amp;I2531</f>
        <v/>
      </c>
    </row>
    <row r="2532" hidden="1" customFormat="1" s="133">
      <c r="B2532" s="150" t="n">
        <v>44163</v>
      </c>
      <c r="C2532" s="133">
        <f>TEXT(B2532,"aaa")</f>
        <v/>
      </c>
      <c r="D2532" s="133" t="inlineStr">
        <is>
          <t>유튜브 디스커버리</t>
        </is>
      </c>
      <c r="E2532" s="133">
        <f>VLOOKUP(G2532,매칭테이블!D:E,2,0)</f>
        <v/>
      </c>
      <c r="G2532" s="130">
        <f>VLOOKUP(A2532,'카페24 매칭'!B:C,2,0)</f>
        <v/>
      </c>
      <c r="J2532" s="151" t="n">
        <v>8726</v>
      </c>
      <c r="K2532">
        <f>VLOOKUP($N2532,매칭테이블!$G:$J,2,0)*H2532</f>
        <v/>
      </c>
      <c r="L2532">
        <f>K2532-VLOOKUP($N2532,매칭테이블!$G:$J,3,0)*K2532</f>
        <v/>
      </c>
      <c r="M2532">
        <f>VLOOKUP($N2532,매칭테이블!$G:$J,4,0)*H2532</f>
        <v/>
      </c>
      <c r="N2532">
        <f>F2532&amp;E2532&amp;G2532&amp;I2532</f>
        <v/>
      </c>
    </row>
    <row r="2533" hidden="1" customFormat="1" s="133">
      <c r="B2533" s="150" t="n">
        <v>44164</v>
      </c>
      <c r="C2533" s="133">
        <f>TEXT(B2533,"aaa")</f>
        <v/>
      </c>
      <c r="D2533" s="133" t="inlineStr">
        <is>
          <t>유튜브 디스커버리</t>
        </is>
      </c>
      <c r="E2533" s="133">
        <f>VLOOKUP(G2533,매칭테이블!D:E,2,0)</f>
        <v/>
      </c>
      <c r="G2533" s="130">
        <f>VLOOKUP(A2533,'카페24 매칭'!B:C,2,0)</f>
        <v/>
      </c>
      <c r="J2533" s="151" t="n">
        <v>1581294</v>
      </c>
      <c r="K2533">
        <f>VLOOKUP($N2533,매칭테이블!$G:$J,2,0)*H2533</f>
        <v/>
      </c>
      <c r="L2533">
        <f>K2533-VLOOKUP($N2533,매칭테이블!$G:$J,3,0)*K2533</f>
        <v/>
      </c>
      <c r="M2533">
        <f>VLOOKUP($N2533,매칭테이블!$G:$J,4,0)*H2533</f>
        <v/>
      </c>
      <c r="N2533">
        <f>F2533&amp;E2533&amp;G2533&amp;I2533</f>
        <v/>
      </c>
    </row>
    <row r="2534" hidden="1" customFormat="1" s="133">
      <c r="B2534" s="150" t="n">
        <v>44162</v>
      </c>
      <c r="C2534" s="133">
        <f>TEXT(B2534,"aaa")</f>
        <v/>
      </c>
      <c r="D2534" s="133" t="inlineStr">
        <is>
          <t>네이버 쇼핑검색</t>
        </is>
      </c>
      <c r="E2534">
        <f>VLOOKUP(G2534,매칭테이블!D:E,2,0)</f>
        <v/>
      </c>
      <c r="G2534" s="130">
        <f>VLOOKUP(A2534,'카페24 매칭'!B:C,2,0)</f>
        <v/>
      </c>
      <c r="J2534" s="151" t="n">
        <v>15940</v>
      </c>
      <c r="K2534" s="152">
        <f>VLOOKUP($N2534,매칭테이블!$G:$J,2,0)*H2534</f>
        <v/>
      </c>
      <c r="L2534">
        <f>K2534-VLOOKUP($N2534,매칭테이블!$G:$J,3,0)*K2534</f>
        <v/>
      </c>
      <c r="M2534">
        <f>VLOOKUP($N2534,매칭테이블!$G:$J,4,0)*H2534</f>
        <v/>
      </c>
      <c r="N2534">
        <f>F2534&amp;E2534&amp;G2534&amp;I2534</f>
        <v/>
      </c>
    </row>
    <row r="2535" hidden="1" customFormat="1" s="133">
      <c r="B2535" s="150" t="n">
        <v>44163</v>
      </c>
      <c r="C2535" s="133">
        <f>TEXT(B2535,"aaa")</f>
        <v/>
      </c>
      <c r="D2535" s="133" t="inlineStr">
        <is>
          <t>네이버 쇼핑검색</t>
        </is>
      </c>
      <c r="E2535">
        <f>VLOOKUP(G2535,매칭테이블!D:E,2,0)</f>
        <v/>
      </c>
      <c r="G2535" s="130">
        <f>VLOOKUP(A2535,'카페24 매칭'!B:C,2,0)</f>
        <v/>
      </c>
      <c r="J2535" s="151" t="n">
        <v>14410</v>
      </c>
      <c r="K2535" s="152">
        <f>VLOOKUP($N2535,매칭테이블!$G:$J,2,0)*H2535</f>
        <v/>
      </c>
      <c r="L2535">
        <f>K2535-VLOOKUP($N2535,매칭테이블!$G:$J,3,0)*K2535</f>
        <v/>
      </c>
      <c r="M2535">
        <f>VLOOKUP($N2535,매칭테이블!$G:$J,4,0)*H2535</f>
        <v/>
      </c>
      <c r="N2535">
        <f>F2535&amp;E2535&amp;G2535&amp;I2535</f>
        <v/>
      </c>
    </row>
    <row r="2536" hidden="1" customFormat="1" s="133">
      <c r="B2536" s="150" t="n">
        <v>44164</v>
      </c>
      <c r="C2536" s="133">
        <f>TEXT(B2536,"aaa")</f>
        <v/>
      </c>
      <c r="D2536" s="133" t="inlineStr">
        <is>
          <t>네이버 쇼핑검색</t>
        </is>
      </c>
      <c r="E2536">
        <f>VLOOKUP(G2536,매칭테이블!D:E,2,0)</f>
        <v/>
      </c>
      <c r="G2536" s="130">
        <f>VLOOKUP(A2536,'카페24 매칭'!B:C,2,0)</f>
        <v/>
      </c>
      <c r="J2536" s="151" t="n">
        <v>64169.99999999999</v>
      </c>
      <c r="K2536" s="152">
        <f>VLOOKUP($N2536,매칭테이블!$G:$J,2,0)*H2536</f>
        <v/>
      </c>
      <c r="L2536">
        <f>K2536-VLOOKUP($N2536,매칭테이블!$G:$J,3,0)*K2536</f>
        <v/>
      </c>
      <c r="M2536">
        <f>VLOOKUP($N2536,매칭테이블!$G:$J,4,0)*H2536</f>
        <v/>
      </c>
      <c r="N2536">
        <f>F2536&amp;E2536&amp;G2536&amp;I2536</f>
        <v/>
      </c>
    </row>
    <row r="2537" hidden="1" customFormat="1" s="133">
      <c r="B2537" s="150" t="n">
        <v>44162</v>
      </c>
      <c r="C2537" s="133">
        <f>TEXT(B2537,"aaa")</f>
        <v/>
      </c>
      <c r="D2537" s="133" t="inlineStr">
        <is>
          <t>네이버 GFA</t>
        </is>
      </c>
      <c r="E2537" s="133">
        <f>VLOOKUP(G2537,매칭테이블!D:E,2,0)</f>
        <v/>
      </c>
      <c r="G2537" s="130">
        <f>VLOOKUP(A2537,'카페24 매칭'!B:C,2,0)</f>
        <v/>
      </c>
      <c r="J2537" s="151" t="n">
        <v>298774.5454545454</v>
      </c>
      <c r="K2537" s="135">
        <f>VLOOKUP($N2537,매칭테이블!$G:$J,2,0)*H2537</f>
        <v/>
      </c>
      <c r="L2537">
        <f>K2537-VLOOKUP($N2537,매칭테이블!$G:$J,3,0)*K2537</f>
        <v/>
      </c>
      <c r="M2537" s="152">
        <f>VLOOKUP($N2537,매칭테이블!$G:$J,4,0)*H2537</f>
        <v/>
      </c>
      <c r="N2537">
        <f>F2537&amp;E2537&amp;G2537&amp;I2537</f>
        <v/>
      </c>
    </row>
    <row r="2538" hidden="1" customFormat="1" s="133">
      <c r="B2538" s="150" t="n">
        <v>44163</v>
      </c>
      <c r="C2538" s="133">
        <f>TEXT(B2538,"aaa")</f>
        <v/>
      </c>
      <c r="D2538" s="133" t="inlineStr">
        <is>
          <t>네이버 GFA</t>
        </is>
      </c>
      <c r="E2538" s="133">
        <f>VLOOKUP(G2538,매칭테이블!D:E,2,0)</f>
        <v/>
      </c>
      <c r="G2538" s="130">
        <f>VLOOKUP(A2538,'카페24 매칭'!B:C,2,0)</f>
        <v/>
      </c>
      <c r="J2538" s="151" t="n">
        <v>262276.3636363636</v>
      </c>
      <c r="K2538" s="135">
        <f>VLOOKUP($N2538,매칭테이블!$G:$J,2,0)*H2538</f>
        <v/>
      </c>
      <c r="L2538">
        <f>K2538-VLOOKUP($N2538,매칭테이블!$G:$J,3,0)*K2538</f>
        <v/>
      </c>
      <c r="M2538" s="152">
        <f>VLOOKUP($N2538,매칭테이블!$G:$J,4,0)*H2538</f>
        <v/>
      </c>
      <c r="N2538">
        <f>F2538&amp;E2538&amp;G2538&amp;I2538</f>
        <v/>
      </c>
    </row>
    <row r="2539" hidden="1" customFormat="1" s="133">
      <c r="B2539" s="150" t="n">
        <v>44164</v>
      </c>
      <c r="C2539" s="133">
        <f>TEXT(B2539,"aaa")</f>
        <v/>
      </c>
      <c r="D2539" s="133" t="inlineStr">
        <is>
          <t>네이버 GFA</t>
        </is>
      </c>
      <c r="E2539" s="133">
        <f>VLOOKUP(G2539,매칭테이블!D:E,2,0)</f>
        <v/>
      </c>
      <c r="G2539" s="130">
        <f>VLOOKUP(A2539,'카페24 매칭'!B:C,2,0)</f>
        <v/>
      </c>
      <c r="J2539" s="151" t="n">
        <v>176421.8181818182</v>
      </c>
      <c r="K2539" s="135">
        <f>VLOOKUP($N2539,매칭테이블!$G:$J,2,0)*H2539</f>
        <v/>
      </c>
      <c r="L2539">
        <f>K2539-VLOOKUP($N2539,매칭테이블!$G:$J,3,0)*K2539</f>
        <v/>
      </c>
      <c r="M2539" s="152">
        <f>VLOOKUP($N2539,매칭테이블!$G:$J,4,0)*H2539</f>
        <v/>
      </c>
      <c r="N2539">
        <f>F2539&amp;E2539&amp;G2539&amp;I2539</f>
        <v/>
      </c>
    </row>
    <row r="2540" hidden="1" customFormat="1" s="133">
      <c r="B2540" s="150" t="n">
        <v>44162</v>
      </c>
      <c r="C2540" s="133">
        <f>TEXT(B2540,"aaa")</f>
        <v/>
      </c>
      <c r="D2540" s="133" t="inlineStr">
        <is>
          <t>네이버 GFA</t>
        </is>
      </c>
      <c r="E2540" s="133">
        <f>VLOOKUP(G2540,매칭테이블!D:E,2,0)</f>
        <v/>
      </c>
      <c r="G2540" s="130">
        <f>VLOOKUP(A2540,'카페24 매칭'!B:C,2,0)</f>
        <v/>
      </c>
      <c r="J2540" s="151" t="n">
        <v>820149.9999999999</v>
      </c>
      <c r="K2540">
        <f>VLOOKUP($N2540,매칭테이블!$G:$J,2,0)*H2540</f>
        <v/>
      </c>
      <c r="L2540">
        <f>K2540-VLOOKUP($N2540,매칭테이블!$G:$J,3,0)*K2540</f>
        <v/>
      </c>
      <c r="M2540">
        <f>VLOOKUP($N2540,매칭테이블!$G:$J,4,0)*H2540</f>
        <v/>
      </c>
      <c r="N2540">
        <f>F2540&amp;E2540&amp;G2540&amp;I2540</f>
        <v/>
      </c>
    </row>
    <row r="2541" hidden="1" customFormat="1" s="133">
      <c r="B2541" s="150" t="n">
        <v>44163</v>
      </c>
      <c r="C2541" s="133">
        <f>TEXT(B2541,"aaa")</f>
        <v/>
      </c>
      <c r="D2541" s="133" t="inlineStr">
        <is>
          <t>네이버 GFA</t>
        </is>
      </c>
      <c r="E2541" s="133">
        <f>VLOOKUP(G2541,매칭테이블!D:E,2,0)</f>
        <v/>
      </c>
      <c r="G2541" s="130">
        <f>VLOOKUP(A2541,'카페24 매칭'!B:C,2,0)</f>
        <v/>
      </c>
      <c r="J2541" s="151" t="n">
        <v>554280</v>
      </c>
      <c r="K2541">
        <f>VLOOKUP($N2541,매칭테이블!$G:$J,2,0)*H2541</f>
        <v/>
      </c>
      <c r="L2541">
        <f>K2541-VLOOKUP($N2541,매칭테이블!$G:$J,3,0)*K2541</f>
        <v/>
      </c>
      <c r="M2541">
        <f>VLOOKUP($N2541,매칭테이블!$G:$J,4,0)*H2541</f>
        <v/>
      </c>
      <c r="N2541">
        <f>F2541&amp;E2541&amp;G2541&amp;I2541</f>
        <v/>
      </c>
    </row>
    <row r="2542" hidden="1" customFormat="1" s="133">
      <c r="B2542" s="150" t="n">
        <v>44164</v>
      </c>
      <c r="C2542" s="133">
        <f>TEXT(B2542,"aaa")</f>
        <v/>
      </c>
      <c r="D2542" s="133" t="inlineStr">
        <is>
          <t>네이버 GFA</t>
        </is>
      </c>
      <c r="E2542" s="133">
        <f>VLOOKUP(G2542,매칭테이블!D:E,2,0)</f>
        <v/>
      </c>
      <c r="G2542" s="130">
        <f>VLOOKUP(A2542,'카페24 매칭'!B:C,2,0)</f>
        <v/>
      </c>
      <c r="J2542" s="151" t="n">
        <v>837673.6363636364</v>
      </c>
      <c r="K2542">
        <f>VLOOKUP($N2542,매칭테이블!$G:$J,2,0)*H2542</f>
        <v/>
      </c>
      <c r="L2542">
        <f>K2542-VLOOKUP($N2542,매칭테이블!$G:$J,3,0)*K2542</f>
        <v/>
      </c>
      <c r="M2542">
        <f>VLOOKUP($N2542,매칭테이블!$G:$J,4,0)*H2542</f>
        <v/>
      </c>
      <c r="N2542">
        <f>F2542&amp;E2542&amp;G2542&amp;I2542</f>
        <v/>
      </c>
    </row>
    <row r="2543" hidden="1" customFormat="1" s="133">
      <c r="B2543" s="150" t="n">
        <v>44165</v>
      </c>
      <c r="C2543" s="133">
        <f>TEXT(B2543,"aaa")</f>
        <v/>
      </c>
      <c r="D2543" s="133" t="inlineStr">
        <is>
          <t>페이스북/인스타그램</t>
        </is>
      </c>
      <c r="E2543" s="133">
        <f>VLOOKUP(G2543,매칭테이블!D:E,2,0)</f>
        <v/>
      </c>
      <c r="G2543" s="130">
        <f>VLOOKUP(A2543,'카페24 매칭'!B:C,2,0)</f>
        <v/>
      </c>
      <c r="J2543" s="151" t="n">
        <v>853330</v>
      </c>
      <c r="K2543">
        <f>VLOOKUP($N2543,매칭테이블!$G:$J,2,0)*H2543</f>
        <v/>
      </c>
      <c r="L2543">
        <f>K2543-VLOOKUP($N2543,매칭테이블!$G:$J,3,0)*K2543</f>
        <v/>
      </c>
      <c r="M2543">
        <f>VLOOKUP($N2543,매칭테이블!$G:$J,4,0)*H2543</f>
        <v/>
      </c>
      <c r="N2543">
        <f>F2543&amp;E2543&amp;G2543&amp;I2543</f>
        <v/>
      </c>
    </row>
    <row r="2544" hidden="1" customFormat="1" s="133">
      <c r="B2544" s="150" t="n">
        <v>44165</v>
      </c>
      <c r="C2544" s="133">
        <f>TEXT(B2544,"aaa")</f>
        <v/>
      </c>
      <c r="D2544" s="133" t="inlineStr">
        <is>
          <t>페이스북/인스타그램</t>
        </is>
      </c>
      <c r="E2544" s="133">
        <f>VLOOKUP(G2544,매칭테이블!D:E,2,0)</f>
        <v/>
      </c>
      <c r="G2544" s="130">
        <f>VLOOKUP(A2544,'카페24 매칭'!B:C,2,0)</f>
        <v/>
      </c>
      <c r="J2544" s="151" t="n">
        <v>350797</v>
      </c>
      <c r="K2544">
        <f>VLOOKUP($N2544,매칭테이블!$G:$J,2,0)*H2544</f>
        <v/>
      </c>
      <c r="L2544">
        <f>K2544-VLOOKUP($N2544,매칭테이블!$G:$J,3,0)*K2544</f>
        <v/>
      </c>
      <c r="M2544">
        <f>VLOOKUP($N2544,매칭테이블!$G:$J,4,0)*H2544</f>
        <v/>
      </c>
      <c r="N2544">
        <f>F2544&amp;E2544&amp;G2544&amp;I2544</f>
        <v/>
      </c>
    </row>
    <row r="2545" hidden="1" customFormat="1" s="133">
      <c r="B2545" s="150" t="n">
        <v>44165</v>
      </c>
      <c r="C2545" s="133">
        <f>TEXT(B2545,"aaa")</f>
        <v/>
      </c>
      <c r="D2545" s="133" t="inlineStr">
        <is>
          <t>페이스북/인스타그램</t>
        </is>
      </c>
      <c r="E2545" s="133">
        <f>VLOOKUP(G2545,매칭테이블!D:E,2,0)</f>
        <v/>
      </c>
      <c r="G2545" s="130">
        <f>VLOOKUP(A2545,'카페24 매칭'!B:C,2,0)</f>
        <v/>
      </c>
      <c r="J2545" s="151" t="n">
        <v>47564</v>
      </c>
      <c r="K2545">
        <f>VLOOKUP($N2545,매칭테이블!$G:$J,2,0)*H2545</f>
        <v/>
      </c>
      <c r="L2545">
        <f>K2545-VLOOKUP($N2545,매칭테이블!$G:$J,3,0)*K2545</f>
        <v/>
      </c>
      <c r="M2545">
        <f>VLOOKUP($N2545,매칭테이블!$G:$J,4,0)*H2545</f>
        <v/>
      </c>
      <c r="N2545">
        <f>F2545&amp;E2545&amp;G2545&amp;I2545</f>
        <v/>
      </c>
    </row>
    <row r="2546" hidden="1" customFormat="1" s="133">
      <c r="B2546" s="150" t="n">
        <v>44165</v>
      </c>
      <c r="C2546" s="133">
        <f>TEXT(B2546,"aaa")</f>
        <v/>
      </c>
      <c r="D2546" s="133" t="inlineStr">
        <is>
          <t>네이버 브랜드검색</t>
        </is>
      </c>
      <c r="E2546" s="133">
        <f>VLOOKUP(G2546,매칭테이블!D:E,2,0)</f>
        <v/>
      </c>
      <c r="G2546" s="130">
        <f>VLOOKUP(A2546,'카페24 매칭'!B:C,2,0)</f>
        <v/>
      </c>
      <c r="J2546" s="151" t="n">
        <v>50000</v>
      </c>
      <c r="K2546">
        <f>VLOOKUP($N2546,매칭테이블!$G:$J,2,0)*H2546</f>
        <v/>
      </c>
      <c r="L2546">
        <f>K2546-VLOOKUP($N2546,매칭테이블!$G:$J,3,0)*K2546</f>
        <v/>
      </c>
      <c r="M2546">
        <f>VLOOKUP($N2546,매칭테이블!$G:$J,4,0)*H2546</f>
        <v/>
      </c>
      <c r="N2546">
        <f>F2546&amp;E2546&amp;G2546&amp;I2546</f>
        <v/>
      </c>
    </row>
    <row r="2547" hidden="1" customFormat="1" s="133">
      <c r="B2547" s="150" t="n">
        <v>44165</v>
      </c>
      <c r="C2547" s="133">
        <f>TEXT(B2547,"aaa")</f>
        <v/>
      </c>
      <c r="D2547" s="133" t="inlineStr">
        <is>
          <t>유튜브 디스커버리</t>
        </is>
      </c>
      <c r="E2547" s="133">
        <f>VLOOKUP(G2547,매칭테이블!D:E,2,0)</f>
        <v/>
      </c>
      <c r="G2547" s="130">
        <f>VLOOKUP(A2547,'카페24 매칭'!B:C,2,0)</f>
        <v/>
      </c>
      <c r="J2547" s="151" t="n">
        <v>1094393</v>
      </c>
      <c r="K2547">
        <f>VLOOKUP($N2547,매칭테이블!$G:$J,2,0)*H2547</f>
        <v/>
      </c>
      <c r="L2547">
        <f>K2547-VLOOKUP($N2547,매칭테이블!$G:$J,3,0)*K2547</f>
        <v/>
      </c>
      <c r="M2547">
        <f>VLOOKUP($N2547,매칭테이블!$G:$J,4,0)*H2547</f>
        <v/>
      </c>
      <c r="N2547">
        <f>F2547&amp;E2547&amp;G2547&amp;I2547</f>
        <v/>
      </c>
    </row>
    <row r="2548" hidden="1" customFormat="1" s="133">
      <c r="B2548" s="150" t="n">
        <v>44165</v>
      </c>
      <c r="C2548" s="133">
        <f>TEXT(B2548,"aaa")</f>
        <v/>
      </c>
      <c r="D2548" s="133" t="inlineStr">
        <is>
          <t>네이버 쇼핑검색</t>
        </is>
      </c>
      <c r="E2548">
        <f>VLOOKUP(G2548,매칭테이블!D:E,2,0)</f>
        <v/>
      </c>
      <c r="G2548" s="130">
        <f>VLOOKUP(A2548,'카페24 매칭'!B:C,2,0)</f>
        <v/>
      </c>
      <c r="J2548" s="151" t="n">
        <v>76130</v>
      </c>
      <c r="K2548">
        <f>VLOOKUP($N2548,매칭테이블!$G:$J,2,0)*H2548</f>
        <v/>
      </c>
      <c r="L2548">
        <f>K2548-VLOOKUP($N2548,매칭테이블!$G:$J,3,0)*K2548</f>
        <v/>
      </c>
      <c r="M2548">
        <f>VLOOKUP($N2548,매칭테이블!$G:$J,4,0)*H2548</f>
        <v/>
      </c>
      <c r="N2548">
        <f>F2548&amp;E2548&amp;G2548&amp;I2548</f>
        <v/>
      </c>
    </row>
    <row r="2549" hidden="1" customFormat="1" s="133">
      <c r="B2549" s="150" t="n">
        <v>44165</v>
      </c>
      <c r="C2549" s="133">
        <f>TEXT(B2549,"aaa")</f>
        <v/>
      </c>
      <c r="D2549" s="133" t="inlineStr">
        <is>
          <t>네이버 GFA</t>
        </is>
      </c>
      <c r="E2549" s="133">
        <f>VLOOKUP(G2549,매칭테이블!D:E,2,0)</f>
        <v/>
      </c>
      <c r="G2549" s="130">
        <f>VLOOKUP(A2549,'카페24 매칭'!B:C,2,0)</f>
        <v/>
      </c>
      <c r="J2549" s="151" t="n">
        <v>498056.3636363636</v>
      </c>
      <c r="K2549" s="135">
        <f>VLOOKUP($N2549,매칭테이블!$G:$J,2,0)*H2549</f>
        <v/>
      </c>
      <c r="L2549">
        <f>K2549-VLOOKUP($N2549,매칭테이블!$G:$J,3,0)*K2549</f>
        <v/>
      </c>
      <c r="M2549" s="152">
        <f>VLOOKUP($N2549,매칭테이블!$G:$J,4,0)*H2549</f>
        <v/>
      </c>
      <c r="N2549">
        <f>F2549&amp;E2549&amp;G2549&amp;I2549</f>
        <v/>
      </c>
    </row>
    <row r="2550" hidden="1" customFormat="1" s="133">
      <c r="B2550" s="150" t="n">
        <v>44165</v>
      </c>
      <c r="C2550" s="133">
        <f>TEXT(B2550,"aaa")</f>
        <v/>
      </c>
      <c r="D2550" s="133" t="inlineStr">
        <is>
          <t>네이버 GFA</t>
        </is>
      </c>
      <c r="E2550" s="133">
        <f>VLOOKUP(G2550,매칭테이블!D:E,2,0)</f>
        <v/>
      </c>
      <c r="G2550" s="130">
        <f>VLOOKUP(A2550,'카페24 매칭'!B:C,2,0)</f>
        <v/>
      </c>
      <c r="J2550" s="151" t="n">
        <v>1537047.272727273</v>
      </c>
      <c r="K2550">
        <f>VLOOKUP($N2550,매칭테이블!$G:$J,2,0)*H2550</f>
        <v/>
      </c>
      <c r="L2550">
        <f>K2550-VLOOKUP($N2550,매칭테이블!$G:$J,3,0)*K2550</f>
        <v/>
      </c>
      <c r="M2550">
        <f>VLOOKUP($N2550,매칭테이블!$G:$J,4,0)*H2550</f>
        <v/>
      </c>
      <c r="N2550">
        <f>F2550&amp;E2550&amp;G2550&amp;I2550</f>
        <v/>
      </c>
    </row>
    <row r="2551" hidden="1" customFormat="1" s="133">
      <c r="B2551" s="150" t="n">
        <v>44166</v>
      </c>
      <c r="C2551" s="133">
        <f>TEXT(B2551,"aaa")</f>
        <v/>
      </c>
      <c r="D2551" s="133" t="inlineStr">
        <is>
          <t>페이스북/인스타그램</t>
        </is>
      </c>
      <c r="E2551" s="133">
        <f>VLOOKUP(G2551,매칭테이블!D:E,2,0)</f>
        <v/>
      </c>
      <c r="G2551" s="130">
        <f>VLOOKUP(A2551,'카페24 매칭'!B:C,2,0)</f>
        <v/>
      </c>
      <c r="J2551" s="151" t="n">
        <v>943112</v>
      </c>
      <c r="K2551">
        <f>VLOOKUP($N2551,매칭테이블!$G:$J,2,0)*H2551</f>
        <v/>
      </c>
      <c r="L2551">
        <f>K2551-VLOOKUP($N2551,매칭테이블!$G:$J,3,0)*K2551</f>
        <v/>
      </c>
      <c r="M2551">
        <f>VLOOKUP($N2551,매칭테이블!$G:$J,4,0)*H2551</f>
        <v/>
      </c>
      <c r="N2551">
        <f>F2551&amp;E2551&amp;G2551&amp;I2551</f>
        <v/>
      </c>
    </row>
    <row r="2552" hidden="1" customFormat="1" s="133">
      <c r="B2552" s="150" t="n">
        <v>44166</v>
      </c>
      <c r="C2552" s="133">
        <f>TEXT(B2552,"aaa")</f>
        <v/>
      </c>
      <c r="D2552" s="133" t="inlineStr">
        <is>
          <t>페이스북/인스타그램</t>
        </is>
      </c>
      <c r="E2552" s="133">
        <f>VLOOKUP(G2552,매칭테이블!D:E,2,0)</f>
        <v/>
      </c>
      <c r="G2552" s="130">
        <f>VLOOKUP(A2552,'카페24 매칭'!B:C,2,0)</f>
        <v/>
      </c>
      <c r="J2552" s="151" t="n">
        <v>440995</v>
      </c>
      <c r="K2552">
        <f>VLOOKUP($N2552,매칭테이블!$G:$J,2,0)*H2552</f>
        <v/>
      </c>
      <c r="L2552">
        <f>K2552-VLOOKUP($N2552,매칭테이블!$G:$J,3,0)*K2552</f>
        <v/>
      </c>
      <c r="M2552">
        <f>VLOOKUP($N2552,매칭테이블!$G:$J,4,0)*H2552</f>
        <v/>
      </c>
      <c r="N2552">
        <f>F2552&amp;E2552&amp;G2552&amp;I2552</f>
        <v/>
      </c>
    </row>
    <row r="2553" hidden="1" customFormat="1" s="133">
      <c r="B2553" s="150" t="n">
        <v>44166</v>
      </c>
      <c r="C2553" s="133">
        <f>TEXT(B2553,"aaa")</f>
        <v/>
      </c>
      <c r="D2553" s="133" t="inlineStr">
        <is>
          <t>페이스북/인스타그램</t>
        </is>
      </c>
      <c r="E2553" s="133">
        <f>VLOOKUP(G2553,매칭테이블!D:E,2,0)</f>
        <v/>
      </c>
      <c r="G2553" s="130">
        <f>VLOOKUP(A2553,'카페24 매칭'!B:C,2,0)</f>
        <v/>
      </c>
      <c r="J2553" s="151" t="n">
        <v>127726</v>
      </c>
      <c r="K2553">
        <f>VLOOKUP($N2553,매칭테이블!$G:$J,2,0)*H2553</f>
        <v/>
      </c>
      <c r="L2553">
        <f>K2553-VLOOKUP($N2553,매칭테이블!$G:$J,3,0)*K2553</f>
        <v/>
      </c>
      <c r="M2553">
        <f>VLOOKUP($N2553,매칭테이블!$G:$J,4,0)*H2553</f>
        <v/>
      </c>
      <c r="N2553">
        <f>F2553&amp;E2553&amp;G2553&amp;I2553</f>
        <v/>
      </c>
    </row>
    <row r="2554" hidden="1" customFormat="1" s="133">
      <c r="B2554" s="150" t="n">
        <v>44166</v>
      </c>
      <c r="C2554" s="133">
        <f>TEXT(B2554,"aaa")</f>
        <v/>
      </c>
      <c r="D2554" s="133" t="inlineStr">
        <is>
          <t>네이버 브랜드검색</t>
        </is>
      </c>
      <c r="E2554" s="133">
        <f>VLOOKUP(G2554,매칭테이블!D:E,2,0)</f>
        <v/>
      </c>
      <c r="G2554" s="130">
        <f>VLOOKUP(A2554,'카페24 매칭'!B:C,2,0)</f>
        <v/>
      </c>
      <c r="J2554" s="151" t="n">
        <v>50000</v>
      </c>
      <c r="K2554">
        <f>VLOOKUP($N2554,매칭테이블!$G:$J,2,0)*H2554</f>
        <v/>
      </c>
      <c r="L2554">
        <f>K2554-VLOOKUP($N2554,매칭테이블!$G:$J,3,0)*K2554</f>
        <v/>
      </c>
      <c r="M2554">
        <f>VLOOKUP($N2554,매칭테이블!$G:$J,4,0)*H2554</f>
        <v/>
      </c>
      <c r="N2554">
        <f>F2554&amp;E2554&amp;G2554&amp;I2554</f>
        <v/>
      </c>
    </row>
    <row r="2555" hidden="1" customFormat="1" s="133">
      <c r="B2555" s="150" t="n">
        <v>44166</v>
      </c>
      <c r="C2555" s="133">
        <f>TEXT(B2555,"aaa")</f>
        <v/>
      </c>
      <c r="D2555" s="133" t="inlineStr">
        <is>
          <t>유튜브 디스커버리</t>
        </is>
      </c>
      <c r="E2555" s="133">
        <f>VLOOKUP(G2555,매칭테이블!D:E,2,0)</f>
        <v/>
      </c>
      <c r="G2555" s="130">
        <f>VLOOKUP(A2555,'카페24 매칭'!B:C,2,0)</f>
        <v/>
      </c>
      <c r="J2555" s="151" t="n">
        <v>1029733</v>
      </c>
      <c r="K2555">
        <f>VLOOKUP($N2555,매칭테이블!$G:$J,2,0)*H2555</f>
        <v/>
      </c>
      <c r="L2555">
        <f>K2555-VLOOKUP($N2555,매칭테이블!$G:$J,3,0)*K2555</f>
        <v/>
      </c>
      <c r="M2555">
        <f>VLOOKUP($N2555,매칭테이블!$G:$J,4,0)*H2555</f>
        <v/>
      </c>
      <c r="N2555">
        <f>F2555&amp;E2555&amp;G2555&amp;I2555</f>
        <v/>
      </c>
    </row>
    <row r="2556" hidden="1" customFormat="1" s="133">
      <c r="B2556" s="150" t="n">
        <v>44166</v>
      </c>
      <c r="C2556" s="133">
        <f>TEXT(B2556,"aaa")</f>
        <v/>
      </c>
      <c r="D2556" s="133" t="inlineStr">
        <is>
          <t>네이버 쇼핑검색</t>
        </is>
      </c>
      <c r="E2556">
        <f>VLOOKUP(G2556,매칭테이블!D:E,2,0)</f>
        <v/>
      </c>
      <c r="G2556" s="130">
        <f>VLOOKUP(A2556,'카페24 매칭'!B:C,2,0)</f>
        <v/>
      </c>
      <c r="J2556" s="151" t="n">
        <v>47439.99999999999</v>
      </c>
      <c r="K2556">
        <f>VLOOKUP($N2556,매칭테이블!$G:$J,2,0)*H2556</f>
        <v/>
      </c>
      <c r="L2556">
        <f>K2556-VLOOKUP($N2556,매칭테이블!$G:$J,3,0)*K2556</f>
        <v/>
      </c>
      <c r="M2556">
        <f>VLOOKUP($N2556,매칭테이블!$G:$J,4,0)*H2556</f>
        <v/>
      </c>
      <c r="N2556">
        <f>F2556&amp;E2556&amp;G2556&amp;I2556</f>
        <v/>
      </c>
    </row>
    <row r="2557" hidden="1" customFormat="1" s="133">
      <c r="B2557" s="150" t="n">
        <v>44166</v>
      </c>
      <c r="C2557" s="133">
        <f>TEXT(B2557,"aaa")</f>
        <v/>
      </c>
      <c r="D2557" s="133" t="inlineStr">
        <is>
          <t>네이버 GFA</t>
        </is>
      </c>
      <c r="E2557" s="133">
        <f>VLOOKUP(G2557,매칭테이블!D:E,2,0)</f>
        <v/>
      </c>
      <c r="G2557" s="130">
        <f>VLOOKUP(A2557,'카페24 매칭'!B:C,2,0)</f>
        <v/>
      </c>
      <c r="J2557" s="151" t="n">
        <v>219165.4545454545</v>
      </c>
      <c r="K2557" s="135">
        <f>VLOOKUP($N2557,매칭테이블!$G:$J,2,0)*H2557</f>
        <v/>
      </c>
      <c r="L2557">
        <f>K2557-VLOOKUP($N2557,매칭테이블!$G:$J,3,0)*K2557</f>
        <v/>
      </c>
      <c r="M2557" s="152">
        <f>VLOOKUP($N2557,매칭테이블!$G:$J,4,0)*H2557</f>
        <v/>
      </c>
      <c r="N2557">
        <f>F2557&amp;E2557&amp;G2557&amp;I2557</f>
        <v/>
      </c>
    </row>
    <row r="2558" hidden="1" customFormat="1" s="133">
      <c r="B2558" s="150" t="n">
        <v>44166</v>
      </c>
      <c r="C2558" s="133">
        <f>TEXT(B2558,"aaa")</f>
        <v/>
      </c>
      <c r="D2558" s="133" t="inlineStr">
        <is>
          <t>네이버 GFA</t>
        </is>
      </c>
      <c r="E2558" s="133">
        <f>VLOOKUP(G2558,매칭테이블!D:E,2,0)</f>
        <v/>
      </c>
      <c r="G2558" s="130">
        <f>VLOOKUP(A2558,'카페24 매칭'!B:C,2,0)</f>
        <v/>
      </c>
      <c r="J2558" s="151" t="n">
        <v>1081099.090909091</v>
      </c>
      <c r="K2558">
        <f>VLOOKUP($N2558,매칭테이블!$G:$J,2,0)*H2558</f>
        <v/>
      </c>
      <c r="L2558">
        <f>K2558-VLOOKUP($N2558,매칭테이블!$G:$J,3,0)*K2558</f>
        <v/>
      </c>
      <c r="M2558">
        <f>VLOOKUP($N2558,매칭테이블!$G:$J,4,0)*H2558</f>
        <v/>
      </c>
      <c r="N2558">
        <f>F2558&amp;E2558&amp;G2558&amp;I2558</f>
        <v/>
      </c>
    </row>
    <row r="2559" hidden="1" customFormat="1" s="133">
      <c r="B2559" s="150" t="n">
        <v>44167</v>
      </c>
      <c r="C2559" s="133">
        <f>TEXT(B2559,"aaa")</f>
        <v/>
      </c>
      <c r="D2559" s="133" t="inlineStr">
        <is>
          <t>페이스북/인스타그램</t>
        </is>
      </c>
      <c r="E2559" s="133">
        <f>VLOOKUP(G2559,매칭테이블!D:E,2,0)</f>
        <v/>
      </c>
      <c r="G2559" s="130">
        <f>VLOOKUP(A2559,'카페24 매칭'!B:C,2,0)</f>
        <v/>
      </c>
      <c r="J2559" s="151" t="n">
        <v>1148196</v>
      </c>
      <c r="K2559">
        <f>VLOOKUP($N2559,매칭테이블!$G:$J,2,0)*H2559</f>
        <v/>
      </c>
      <c r="L2559">
        <f>K2559-VLOOKUP($N2559,매칭테이블!$G:$J,3,0)*K2559</f>
        <v/>
      </c>
      <c r="M2559">
        <f>VLOOKUP($N2559,매칭테이블!$G:$J,4,0)*H2559</f>
        <v/>
      </c>
      <c r="N2559">
        <f>F2559&amp;E2559&amp;G2559&amp;I2559</f>
        <v/>
      </c>
    </row>
    <row r="2560" hidden="1" customFormat="1" s="133">
      <c r="B2560" s="150" t="n">
        <v>44167</v>
      </c>
      <c r="C2560" s="133">
        <f>TEXT(B2560,"aaa")</f>
        <v/>
      </c>
      <c r="D2560" s="133" t="inlineStr">
        <is>
          <t>페이스북/인스타그램</t>
        </is>
      </c>
      <c r="E2560" s="133">
        <f>VLOOKUP(G2560,매칭테이블!D:E,2,0)</f>
        <v/>
      </c>
      <c r="G2560" s="130">
        <f>VLOOKUP(A2560,'카페24 매칭'!B:C,2,0)</f>
        <v/>
      </c>
      <c r="J2560" s="151" t="n">
        <v>333590</v>
      </c>
      <c r="K2560">
        <f>VLOOKUP($N2560,매칭테이블!$G:$J,2,0)*H2560</f>
        <v/>
      </c>
      <c r="L2560">
        <f>K2560-VLOOKUP($N2560,매칭테이블!$G:$J,3,0)*K2560</f>
        <v/>
      </c>
      <c r="M2560">
        <f>VLOOKUP($N2560,매칭테이블!$G:$J,4,0)*H2560</f>
        <v/>
      </c>
      <c r="N2560">
        <f>F2560&amp;E2560&amp;G2560&amp;I2560</f>
        <v/>
      </c>
    </row>
    <row r="2561" hidden="1" customFormat="1" s="133">
      <c r="B2561" s="150" t="n">
        <v>44167</v>
      </c>
      <c r="C2561" s="133">
        <f>TEXT(B2561,"aaa")</f>
        <v/>
      </c>
      <c r="D2561" s="133" t="inlineStr">
        <is>
          <t>페이스북/인스타그램</t>
        </is>
      </c>
      <c r="E2561" s="133">
        <f>VLOOKUP(G2561,매칭테이블!D:E,2,0)</f>
        <v/>
      </c>
      <c r="G2561" s="130">
        <f>VLOOKUP(A2561,'카페24 매칭'!B:C,2,0)</f>
        <v/>
      </c>
      <c r="J2561" s="151" t="n">
        <v>33664</v>
      </c>
      <c r="K2561">
        <f>VLOOKUP($N2561,매칭테이블!$G:$J,2,0)*H2561</f>
        <v/>
      </c>
      <c r="L2561">
        <f>K2561-VLOOKUP($N2561,매칭테이블!$G:$J,3,0)*K2561</f>
        <v/>
      </c>
      <c r="M2561">
        <f>VLOOKUP($N2561,매칭테이블!$G:$J,4,0)*H2561</f>
        <v/>
      </c>
      <c r="N2561">
        <f>F2561&amp;E2561&amp;G2561&amp;I2561</f>
        <v/>
      </c>
    </row>
    <row r="2562" hidden="1" customFormat="1" s="133">
      <c r="B2562" s="150" t="n">
        <v>44167</v>
      </c>
      <c r="C2562" s="133">
        <f>TEXT(B2562,"aaa")</f>
        <v/>
      </c>
      <c r="D2562" s="133" t="inlineStr">
        <is>
          <t>페이스북/인스타그램</t>
        </is>
      </c>
      <c r="E2562" s="133">
        <f>VLOOKUP(G2562,매칭테이블!D:E,2,0)</f>
        <v/>
      </c>
      <c r="G2562" s="130">
        <f>VLOOKUP(A2562,'카페24 매칭'!B:C,2,0)</f>
        <v/>
      </c>
      <c r="J2562" s="151" t="n">
        <v>2311</v>
      </c>
      <c r="K2562">
        <f>VLOOKUP($N2562,매칭테이블!$G:$J,2,0)*H2562</f>
        <v/>
      </c>
      <c r="L2562">
        <f>K2562-VLOOKUP($N2562,매칭테이블!$G:$J,3,0)*K2562</f>
        <v/>
      </c>
      <c r="M2562">
        <f>VLOOKUP($N2562,매칭테이블!$G:$J,4,0)*H2562</f>
        <v/>
      </c>
      <c r="N2562">
        <f>F2562&amp;E2562&amp;G2562&amp;I2562</f>
        <v/>
      </c>
    </row>
    <row r="2563" hidden="1" customFormat="1" s="133">
      <c r="B2563" s="150" t="n">
        <v>44167</v>
      </c>
      <c r="C2563" s="133">
        <f>TEXT(B2563,"aaa")</f>
        <v/>
      </c>
      <c r="D2563" s="133" t="inlineStr">
        <is>
          <t>네이버 브랜드검색</t>
        </is>
      </c>
      <c r="E2563" s="133">
        <f>VLOOKUP(G2563,매칭테이블!D:E,2,0)</f>
        <v/>
      </c>
      <c r="G2563" s="130">
        <f>VLOOKUP(A2563,'카페24 매칭'!B:C,2,0)</f>
        <v/>
      </c>
      <c r="J2563" s="151" t="n">
        <v>50000</v>
      </c>
      <c r="K2563">
        <f>VLOOKUP($N2563,매칭테이블!$G:$J,2,0)*H2563</f>
        <v/>
      </c>
      <c r="L2563">
        <f>K2563-VLOOKUP($N2563,매칭테이블!$G:$J,3,0)*K2563</f>
        <v/>
      </c>
      <c r="M2563">
        <f>VLOOKUP($N2563,매칭테이블!$G:$J,4,0)*H2563</f>
        <v/>
      </c>
      <c r="N2563">
        <f>F2563&amp;E2563&amp;G2563&amp;I2563</f>
        <v/>
      </c>
    </row>
    <row r="2564" hidden="1" customFormat="1" s="133">
      <c r="B2564" s="150" t="n">
        <v>44167</v>
      </c>
      <c r="C2564" s="133">
        <f>TEXT(B2564,"aaa")</f>
        <v/>
      </c>
      <c r="D2564" s="133" t="inlineStr">
        <is>
          <t>유튜브 디스커버리</t>
        </is>
      </c>
      <c r="E2564" s="133">
        <f>VLOOKUP(G2564,매칭테이블!D:E,2,0)</f>
        <v/>
      </c>
      <c r="G2564" s="130">
        <f>VLOOKUP(A2564,'카페24 매칭'!B:C,2,0)</f>
        <v/>
      </c>
      <c r="J2564" s="151" t="n">
        <v>934582</v>
      </c>
      <c r="K2564">
        <f>VLOOKUP($N2564,매칭테이블!$G:$J,2,0)*H2564</f>
        <v/>
      </c>
      <c r="L2564">
        <f>K2564-VLOOKUP($N2564,매칭테이블!$G:$J,3,0)*K2564</f>
        <v/>
      </c>
      <c r="M2564">
        <f>VLOOKUP($N2564,매칭테이블!$G:$J,4,0)*H2564</f>
        <v/>
      </c>
      <c r="N2564">
        <f>F2564&amp;E2564&amp;G2564&amp;I2564</f>
        <v/>
      </c>
    </row>
    <row r="2565" hidden="1" customFormat="1" s="133">
      <c r="B2565" s="150" t="n">
        <v>44167</v>
      </c>
      <c r="C2565" s="133">
        <f>TEXT(B2565,"aaa")</f>
        <v/>
      </c>
      <c r="D2565" s="133" t="inlineStr">
        <is>
          <t>네이버 쇼핑검색</t>
        </is>
      </c>
      <c r="E2565">
        <f>VLOOKUP(G2565,매칭테이블!D:E,2,0)</f>
        <v/>
      </c>
      <c r="G2565" s="130">
        <f>VLOOKUP(A2565,'카페24 매칭'!B:C,2,0)</f>
        <v/>
      </c>
      <c r="J2565" s="151" t="n">
        <v>53839.99999999999</v>
      </c>
      <c r="K2565">
        <f>VLOOKUP($N2565,매칭테이블!$G:$J,2,0)*H2565</f>
        <v/>
      </c>
      <c r="L2565">
        <f>K2565-VLOOKUP($N2565,매칭테이블!$G:$J,3,0)*K2565</f>
        <v/>
      </c>
      <c r="M2565">
        <f>VLOOKUP($N2565,매칭테이블!$G:$J,4,0)*H2565</f>
        <v/>
      </c>
      <c r="N2565">
        <f>F2565&amp;E2565&amp;G2565&amp;I2565</f>
        <v/>
      </c>
    </row>
    <row r="2566" hidden="1" customFormat="1" s="133">
      <c r="B2566" s="150" t="n">
        <v>44167</v>
      </c>
      <c r="C2566" s="133">
        <f>TEXT(B2566,"aaa")</f>
        <v/>
      </c>
      <c r="D2566" s="133" t="inlineStr">
        <is>
          <t>네이버 GFA</t>
        </is>
      </c>
      <c r="E2566" s="133">
        <f>VLOOKUP(G2566,매칭테이블!D:E,2,0)</f>
        <v/>
      </c>
      <c r="G2566" s="130">
        <f>VLOOKUP(A2566,'카페24 매칭'!B:C,2,0)</f>
        <v/>
      </c>
      <c r="J2566" s="151" t="n">
        <v>142269.0909090909</v>
      </c>
      <c r="K2566" s="135">
        <f>VLOOKUP($N2566,매칭테이블!$G:$J,2,0)*H2566</f>
        <v/>
      </c>
      <c r="L2566">
        <f>K2566-VLOOKUP($N2566,매칭테이블!$G:$J,3,0)*K2566</f>
        <v/>
      </c>
      <c r="M2566" s="152">
        <f>VLOOKUP($N2566,매칭테이블!$G:$J,4,0)*H2566</f>
        <v/>
      </c>
      <c r="N2566">
        <f>F2566&amp;E2566&amp;G2566&amp;I2566</f>
        <v/>
      </c>
    </row>
    <row r="2567" hidden="1" customFormat="1" s="133">
      <c r="B2567" s="150" t="n">
        <v>44167</v>
      </c>
      <c r="C2567" s="133">
        <f>TEXT(B2567,"aaa")</f>
        <v/>
      </c>
      <c r="D2567" s="133" t="inlineStr">
        <is>
          <t>네이버 GFA</t>
        </is>
      </c>
      <c r="E2567" s="133">
        <f>VLOOKUP(G2567,매칭테이블!D:E,2,0)</f>
        <v/>
      </c>
      <c r="G2567" s="130">
        <f>VLOOKUP(A2567,'카페24 매칭'!B:C,2,0)</f>
        <v/>
      </c>
      <c r="J2567" s="151" t="n">
        <v>1379818.181818182</v>
      </c>
      <c r="K2567">
        <f>VLOOKUP($N2567,매칭테이블!$G:$J,2,0)*H2567</f>
        <v/>
      </c>
      <c r="L2567">
        <f>K2567-VLOOKUP($N2567,매칭테이블!$G:$J,3,0)*K2567</f>
        <v/>
      </c>
      <c r="M2567">
        <f>VLOOKUP($N2567,매칭테이블!$G:$J,4,0)*H2567</f>
        <v/>
      </c>
      <c r="N2567">
        <f>F2567&amp;E2567&amp;G2567&amp;I2567</f>
        <v/>
      </c>
    </row>
    <row r="2568" hidden="1" customFormat="1" s="133">
      <c r="B2568" s="150" t="n">
        <v>44168</v>
      </c>
      <c r="C2568" s="133">
        <f>TEXT(B2568,"aaa")</f>
        <v/>
      </c>
      <c r="D2568" s="133" t="inlineStr">
        <is>
          <t>페이스북/인스타그램</t>
        </is>
      </c>
      <c r="E2568" s="133">
        <f>VLOOKUP(G2568,매칭테이블!D:E,2,0)</f>
        <v/>
      </c>
      <c r="G2568" s="130">
        <f>VLOOKUP(A2568,'카페24 매칭'!B:C,2,0)</f>
        <v/>
      </c>
      <c r="J2568" s="151" t="n">
        <v>1302382</v>
      </c>
      <c r="K2568">
        <f>VLOOKUP($N2568,매칭테이블!$G:$J,2,0)*H2568</f>
        <v/>
      </c>
      <c r="L2568">
        <f>K2568-VLOOKUP($N2568,매칭테이블!$G:$J,3,0)*K2568</f>
        <v/>
      </c>
      <c r="M2568">
        <f>VLOOKUP($N2568,매칭테이블!$G:$J,4,0)*H2568</f>
        <v/>
      </c>
      <c r="N2568">
        <f>F2568&amp;E2568&amp;G2568&amp;I2568</f>
        <v/>
      </c>
    </row>
    <row r="2569" hidden="1" customFormat="1" s="133">
      <c r="B2569" s="150" t="n">
        <v>44168</v>
      </c>
      <c r="C2569" s="133">
        <f>TEXT(B2569,"aaa")</f>
        <v/>
      </c>
      <c r="D2569" s="133" t="inlineStr">
        <is>
          <t>페이스북/인스타그램</t>
        </is>
      </c>
      <c r="E2569" s="133">
        <f>VLOOKUP(G2569,매칭테이블!D:E,2,0)</f>
        <v/>
      </c>
      <c r="G2569" s="130">
        <f>VLOOKUP(A2569,'카페24 매칭'!B:C,2,0)</f>
        <v/>
      </c>
      <c r="J2569" s="151" t="n">
        <v>431376</v>
      </c>
      <c r="K2569">
        <f>VLOOKUP($N2569,매칭테이블!$G:$J,2,0)*H2569</f>
        <v/>
      </c>
      <c r="L2569">
        <f>K2569-VLOOKUP($N2569,매칭테이블!$G:$J,3,0)*K2569</f>
        <v/>
      </c>
      <c r="M2569">
        <f>VLOOKUP($N2569,매칭테이블!$G:$J,4,0)*H2569</f>
        <v/>
      </c>
      <c r="N2569">
        <f>F2569&amp;E2569&amp;G2569&amp;I2569</f>
        <v/>
      </c>
    </row>
    <row r="2570" hidden="1" customFormat="1" s="133">
      <c r="B2570" s="150" t="n">
        <v>44168</v>
      </c>
      <c r="C2570" s="133">
        <f>TEXT(B2570,"aaa")</f>
        <v/>
      </c>
      <c r="D2570" s="133" t="inlineStr">
        <is>
          <t>페이스북/인스타그램</t>
        </is>
      </c>
      <c r="E2570" s="133">
        <f>VLOOKUP(G2570,매칭테이블!D:E,2,0)</f>
        <v/>
      </c>
      <c r="G2570" s="130">
        <f>VLOOKUP(A2570,'카페24 매칭'!B:C,2,0)</f>
        <v/>
      </c>
      <c r="J2570" s="151" t="n">
        <v>34551</v>
      </c>
      <c r="K2570">
        <f>VLOOKUP($N2570,매칭테이블!$G:$J,2,0)*H2570</f>
        <v/>
      </c>
      <c r="L2570">
        <f>K2570-VLOOKUP($N2570,매칭테이블!$G:$J,3,0)*K2570</f>
        <v/>
      </c>
      <c r="M2570">
        <f>VLOOKUP($N2570,매칭테이블!$G:$J,4,0)*H2570</f>
        <v/>
      </c>
      <c r="N2570">
        <f>F2570&amp;E2570&amp;G2570&amp;I2570</f>
        <v/>
      </c>
    </row>
    <row r="2571" hidden="1" customFormat="1" s="133">
      <c r="B2571" s="150" t="n">
        <v>44168</v>
      </c>
      <c r="C2571" s="133">
        <f>TEXT(B2571,"aaa")</f>
        <v/>
      </c>
      <c r="D2571" s="133" t="inlineStr">
        <is>
          <t>네이버 브랜드검색</t>
        </is>
      </c>
      <c r="E2571" s="133">
        <f>VLOOKUP(G2571,매칭테이블!D:E,2,0)</f>
        <v/>
      </c>
      <c r="G2571" s="130">
        <f>VLOOKUP(A2571,'카페24 매칭'!B:C,2,0)</f>
        <v/>
      </c>
      <c r="J2571" s="151" t="n">
        <v>50000</v>
      </c>
      <c r="K2571">
        <f>VLOOKUP($N2571,매칭테이블!$G:$J,2,0)*H2571</f>
        <v/>
      </c>
      <c r="L2571">
        <f>K2571-VLOOKUP($N2571,매칭테이블!$G:$J,3,0)*K2571</f>
        <v/>
      </c>
      <c r="M2571">
        <f>VLOOKUP($N2571,매칭테이블!$G:$J,4,0)*H2571</f>
        <v/>
      </c>
      <c r="N2571">
        <f>F2571&amp;E2571&amp;G2571&amp;I2571</f>
        <v/>
      </c>
    </row>
    <row r="2572" hidden="1" customFormat="1" s="133">
      <c r="B2572" s="150" t="n">
        <v>44168</v>
      </c>
      <c r="C2572" s="133">
        <f>TEXT(B2572,"aaa")</f>
        <v/>
      </c>
      <c r="D2572" s="133" t="inlineStr">
        <is>
          <t>유튜브 디스커버리</t>
        </is>
      </c>
      <c r="E2572" s="133">
        <f>VLOOKUP(G2572,매칭테이블!D:E,2,0)</f>
        <v/>
      </c>
      <c r="G2572" s="130">
        <f>VLOOKUP(A2572,'카페24 매칭'!B:C,2,0)</f>
        <v/>
      </c>
      <c r="J2572" s="151" t="n">
        <v>889380</v>
      </c>
      <c r="K2572">
        <f>VLOOKUP($N2572,매칭테이블!$G:$J,2,0)*H2572</f>
        <v/>
      </c>
      <c r="L2572">
        <f>K2572-VLOOKUP($N2572,매칭테이블!$G:$J,3,0)*K2572</f>
        <v/>
      </c>
      <c r="M2572">
        <f>VLOOKUP($N2572,매칭테이블!$G:$J,4,0)*H2572</f>
        <v/>
      </c>
      <c r="N2572">
        <f>F2572&amp;E2572&amp;G2572&amp;I2572</f>
        <v/>
      </c>
    </row>
    <row r="2573" hidden="1" customFormat="1" s="133">
      <c r="B2573" s="150" t="n">
        <v>44168</v>
      </c>
      <c r="C2573" s="133">
        <f>TEXT(B2573,"aaa")</f>
        <v/>
      </c>
      <c r="D2573" s="133" t="inlineStr">
        <is>
          <t>네이버 쇼핑검색</t>
        </is>
      </c>
      <c r="E2573">
        <f>VLOOKUP(G2573,매칭테이블!D:E,2,0)</f>
        <v/>
      </c>
      <c r="G2573" s="130">
        <f>VLOOKUP(A2573,'카페24 매칭'!B:C,2,0)</f>
        <v/>
      </c>
      <c r="J2573" s="151" t="n">
        <v>57879.99999999999</v>
      </c>
      <c r="K2573">
        <f>VLOOKUP($N2573,매칭테이블!$G:$J,2,0)*H2573</f>
        <v/>
      </c>
      <c r="L2573">
        <f>K2573-VLOOKUP($N2573,매칭테이블!$G:$J,3,0)*K2573</f>
        <v/>
      </c>
      <c r="M2573">
        <f>VLOOKUP($N2573,매칭테이블!$G:$J,4,0)*H2573</f>
        <v/>
      </c>
      <c r="N2573">
        <f>F2573&amp;E2573&amp;G2573&amp;I2573</f>
        <v/>
      </c>
    </row>
    <row r="2574" hidden="1" customFormat="1" s="133">
      <c r="B2574" s="150" t="n">
        <v>44168</v>
      </c>
      <c r="C2574" s="133">
        <f>TEXT(B2574,"aaa")</f>
        <v/>
      </c>
      <c r="D2574" s="133" t="inlineStr">
        <is>
          <t>네이버 GFA</t>
        </is>
      </c>
      <c r="E2574" s="133">
        <f>VLOOKUP(G2574,매칭테이블!D:E,2,0)</f>
        <v/>
      </c>
      <c r="G2574" s="130">
        <f>VLOOKUP(A2574,'카페24 매칭'!B:C,2,0)</f>
        <v/>
      </c>
      <c r="J2574" s="151" t="n">
        <v>112554.5454545454</v>
      </c>
      <c r="K2574" s="135">
        <f>VLOOKUP($N2574,매칭테이블!$G:$J,2,0)*H2574</f>
        <v/>
      </c>
      <c r="L2574">
        <f>K2574-VLOOKUP($N2574,매칭테이블!$G:$J,3,0)*K2574</f>
        <v/>
      </c>
      <c r="M2574" s="152">
        <f>VLOOKUP($N2574,매칭테이블!$G:$J,4,0)*H2574</f>
        <v/>
      </c>
      <c r="N2574">
        <f>F2574&amp;E2574&amp;G2574&amp;I2574</f>
        <v/>
      </c>
    </row>
    <row r="2575" hidden="1" customFormat="1" s="133">
      <c r="B2575" s="150" t="n">
        <v>44168</v>
      </c>
      <c r="C2575" s="133">
        <f>TEXT(B2575,"aaa")</f>
        <v/>
      </c>
      <c r="D2575" s="133" t="inlineStr">
        <is>
          <t>네이버 GFA</t>
        </is>
      </c>
      <c r="E2575" s="133">
        <f>VLOOKUP(G2575,매칭테이블!D:E,2,0)</f>
        <v/>
      </c>
      <c r="G2575" s="130">
        <f>VLOOKUP(A2575,'카페24 매칭'!B:C,2,0)</f>
        <v/>
      </c>
      <c r="J2575" s="151" t="n">
        <v>1680220</v>
      </c>
      <c r="K2575">
        <f>VLOOKUP($N2575,매칭테이블!$G:$J,2,0)*H2575</f>
        <v/>
      </c>
      <c r="L2575">
        <f>K2575-VLOOKUP($N2575,매칭테이블!$G:$J,3,0)*K2575</f>
        <v/>
      </c>
      <c r="M2575">
        <f>VLOOKUP($N2575,매칭테이블!$G:$J,4,0)*H2575</f>
        <v/>
      </c>
      <c r="N2575">
        <f>F2575&amp;E2575&amp;G2575&amp;I2575</f>
        <v/>
      </c>
    </row>
    <row r="2576" hidden="1" customFormat="1" s="133">
      <c r="B2576" s="150" t="n">
        <v>44169</v>
      </c>
      <c r="C2576" s="133">
        <f>TEXT(B2576,"aaa")</f>
        <v/>
      </c>
      <c r="D2576" s="133" t="inlineStr">
        <is>
          <t>페이스북/인스타그램</t>
        </is>
      </c>
      <c r="E2576" s="133">
        <f>VLOOKUP(G2576,매칭테이블!D:E,2,0)</f>
        <v/>
      </c>
      <c r="G2576" s="130">
        <f>VLOOKUP(A2576,'카페24 매칭'!B:C,2,0)</f>
        <v/>
      </c>
      <c r="J2576" s="151" t="n">
        <v>1170195</v>
      </c>
      <c r="K2576">
        <f>VLOOKUP($N2576,매칭테이블!$G:$J,2,0)*H2576</f>
        <v/>
      </c>
      <c r="L2576">
        <f>K2576-VLOOKUP($N2576,매칭테이블!$G:$J,3,0)*K2576</f>
        <v/>
      </c>
      <c r="M2576">
        <f>VLOOKUP($N2576,매칭테이블!$G:$J,4,0)*H2576</f>
        <v/>
      </c>
      <c r="N2576">
        <f>F2576&amp;E2576&amp;G2576&amp;I2576</f>
        <v/>
      </c>
    </row>
    <row r="2577" hidden="1" customFormat="1" s="133">
      <c r="B2577" s="150" t="n">
        <v>44170</v>
      </c>
      <c r="C2577" s="133">
        <f>TEXT(B2577,"aaa")</f>
        <v/>
      </c>
      <c r="D2577" s="133" t="inlineStr">
        <is>
          <t>페이스북/인스타그램</t>
        </is>
      </c>
      <c r="E2577" s="133">
        <f>VLOOKUP(G2577,매칭테이블!D:E,2,0)</f>
        <v/>
      </c>
      <c r="G2577" s="130">
        <f>VLOOKUP(A2577,'카페24 매칭'!B:C,2,0)</f>
        <v/>
      </c>
      <c r="J2577" s="151" t="n">
        <v>727778</v>
      </c>
      <c r="K2577">
        <f>VLOOKUP($N2577,매칭테이블!$G:$J,2,0)*H2577</f>
        <v/>
      </c>
      <c r="L2577">
        <f>K2577-VLOOKUP($N2577,매칭테이블!$G:$J,3,0)*K2577</f>
        <v/>
      </c>
      <c r="M2577">
        <f>VLOOKUP($N2577,매칭테이블!$G:$J,4,0)*H2577</f>
        <v/>
      </c>
      <c r="N2577">
        <f>F2577&amp;E2577&amp;G2577&amp;I2577</f>
        <v/>
      </c>
    </row>
    <row r="2578" hidden="1" customFormat="1" s="133">
      <c r="B2578" s="150" t="n">
        <v>44171</v>
      </c>
      <c r="C2578" s="133">
        <f>TEXT(B2578,"aaa")</f>
        <v/>
      </c>
      <c r="D2578" s="133" t="inlineStr">
        <is>
          <t>페이스북/인스타그램</t>
        </is>
      </c>
      <c r="E2578" s="133">
        <f>VLOOKUP(G2578,매칭테이블!D:E,2,0)</f>
        <v/>
      </c>
      <c r="G2578" s="130">
        <f>VLOOKUP(A2578,'카페24 매칭'!B:C,2,0)</f>
        <v/>
      </c>
      <c r="J2578" s="151" t="n">
        <v>1059336</v>
      </c>
      <c r="K2578">
        <f>VLOOKUP($N2578,매칭테이블!$G:$J,2,0)*H2578</f>
        <v/>
      </c>
      <c r="L2578">
        <f>K2578-VLOOKUP($N2578,매칭테이블!$G:$J,3,0)*K2578</f>
        <v/>
      </c>
      <c r="M2578">
        <f>VLOOKUP($N2578,매칭테이블!$G:$J,4,0)*H2578</f>
        <v/>
      </c>
      <c r="N2578">
        <f>F2578&amp;E2578&amp;G2578&amp;I2578</f>
        <v/>
      </c>
    </row>
    <row r="2579" hidden="1" customFormat="1" s="133">
      <c r="B2579" s="150" t="n">
        <v>44169</v>
      </c>
      <c r="C2579" s="133">
        <f>TEXT(B2579,"aaa")</f>
        <v/>
      </c>
      <c r="D2579" s="133" t="inlineStr">
        <is>
          <t>페이스북/인스타그램</t>
        </is>
      </c>
      <c r="E2579" s="133">
        <f>VLOOKUP(G2579,매칭테이블!D:E,2,0)</f>
        <v/>
      </c>
      <c r="G2579" s="130">
        <f>VLOOKUP(A2579,'카페24 매칭'!B:C,2,0)</f>
        <v/>
      </c>
      <c r="J2579" s="151" t="n">
        <v>415294</v>
      </c>
      <c r="K2579">
        <f>VLOOKUP($N2579,매칭테이블!$G:$J,2,0)*H2579</f>
        <v/>
      </c>
      <c r="L2579">
        <f>K2579-VLOOKUP($N2579,매칭테이블!$G:$J,3,0)*K2579</f>
        <v/>
      </c>
      <c r="M2579">
        <f>VLOOKUP($N2579,매칭테이블!$G:$J,4,0)*H2579</f>
        <v/>
      </c>
      <c r="N2579">
        <f>F2579&amp;E2579&amp;G2579&amp;I2579</f>
        <v/>
      </c>
    </row>
    <row r="2580" hidden="1" customFormat="1" s="133">
      <c r="B2580" s="150" t="n">
        <v>44170</v>
      </c>
      <c r="C2580" s="133">
        <f>TEXT(B2580,"aaa")</f>
        <v/>
      </c>
      <c r="D2580" s="133" t="inlineStr">
        <is>
          <t>페이스북/인스타그램</t>
        </is>
      </c>
      <c r="E2580" s="133">
        <f>VLOOKUP(G2580,매칭테이블!D:E,2,0)</f>
        <v/>
      </c>
      <c r="G2580" s="130">
        <f>VLOOKUP(A2580,'카페24 매칭'!B:C,2,0)</f>
        <v/>
      </c>
      <c r="J2580" s="151" t="n">
        <v>289894</v>
      </c>
      <c r="K2580">
        <f>VLOOKUP($N2580,매칭테이블!$G:$J,2,0)*H2580</f>
        <v/>
      </c>
      <c r="L2580">
        <f>K2580-VLOOKUP($N2580,매칭테이블!$G:$J,3,0)*K2580</f>
        <v/>
      </c>
      <c r="M2580">
        <f>VLOOKUP($N2580,매칭테이블!$G:$J,4,0)*H2580</f>
        <v/>
      </c>
      <c r="N2580">
        <f>F2580&amp;E2580&amp;G2580&amp;I2580</f>
        <v/>
      </c>
    </row>
    <row r="2581" hidden="1" customFormat="1" s="133">
      <c r="B2581" s="150" t="n">
        <v>44171</v>
      </c>
      <c r="C2581" s="133">
        <f>TEXT(B2581,"aaa")</f>
        <v/>
      </c>
      <c r="D2581" s="133" t="inlineStr">
        <is>
          <t>페이스북/인스타그램</t>
        </is>
      </c>
      <c r="E2581" s="133">
        <f>VLOOKUP(G2581,매칭테이블!D:E,2,0)</f>
        <v/>
      </c>
      <c r="G2581" s="130">
        <f>VLOOKUP(A2581,'카페24 매칭'!B:C,2,0)</f>
        <v/>
      </c>
      <c r="J2581" s="151" t="n">
        <v>451685</v>
      </c>
      <c r="K2581">
        <f>VLOOKUP($N2581,매칭테이블!$G:$J,2,0)*H2581</f>
        <v/>
      </c>
      <c r="L2581">
        <f>K2581-VLOOKUP($N2581,매칭테이블!$G:$J,3,0)*K2581</f>
        <v/>
      </c>
      <c r="M2581">
        <f>VLOOKUP($N2581,매칭테이블!$G:$J,4,0)*H2581</f>
        <v/>
      </c>
      <c r="N2581">
        <f>F2581&amp;E2581&amp;G2581&amp;I2581</f>
        <v/>
      </c>
    </row>
    <row r="2582" hidden="1" customFormat="1" s="133">
      <c r="B2582" s="150" t="n">
        <v>44169</v>
      </c>
      <c r="C2582" s="133">
        <f>TEXT(B2582,"aaa")</f>
        <v/>
      </c>
      <c r="D2582" s="133" t="inlineStr">
        <is>
          <t>페이스북/인스타그램</t>
        </is>
      </c>
      <c r="E2582" s="133">
        <f>VLOOKUP(G2582,매칭테이블!D:E,2,0)</f>
        <v/>
      </c>
      <c r="G2582" s="130">
        <f>VLOOKUP(A2582,'카페24 매칭'!B:C,2,0)</f>
        <v/>
      </c>
      <c r="J2582" s="151" t="n">
        <v>26235</v>
      </c>
      <c r="K2582">
        <f>VLOOKUP($N2582,매칭테이블!$G:$J,2,0)*H2582</f>
        <v/>
      </c>
      <c r="L2582">
        <f>K2582-VLOOKUP($N2582,매칭테이블!$G:$J,3,0)*K2582</f>
        <v/>
      </c>
      <c r="M2582">
        <f>VLOOKUP($N2582,매칭테이블!$G:$J,4,0)*H2582</f>
        <v/>
      </c>
      <c r="N2582">
        <f>F2582&amp;E2582&amp;G2582&amp;I2582</f>
        <v/>
      </c>
    </row>
    <row r="2583" hidden="1" customFormat="1" s="133">
      <c r="B2583" s="150" t="n">
        <v>44170</v>
      </c>
      <c r="C2583" s="133">
        <f>TEXT(B2583,"aaa")</f>
        <v/>
      </c>
      <c r="D2583" s="133" t="inlineStr">
        <is>
          <t>페이스북/인스타그램</t>
        </is>
      </c>
      <c r="E2583" s="133">
        <f>VLOOKUP(G2583,매칭테이블!D:E,2,0)</f>
        <v/>
      </c>
      <c r="G2583" s="130">
        <f>VLOOKUP(A2583,'카페24 매칭'!B:C,2,0)</f>
        <v/>
      </c>
      <c r="J2583" s="151" t="n">
        <v>14539</v>
      </c>
      <c r="K2583">
        <f>VLOOKUP($N2583,매칭테이블!$G:$J,2,0)*H2583</f>
        <v/>
      </c>
      <c r="L2583">
        <f>K2583-VLOOKUP($N2583,매칭테이블!$G:$J,3,0)*K2583</f>
        <v/>
      </c>
      <c r="M2583">
        <f>VLOOKUP($N2583,매칭테이블!$G:$J,4,0)*H2583</f>
        <v/>
      </c>
      <c r="N2583">
        <f>F2583&amp;E2583&amp;G2583&amp;I2583</f>
        <v/>
      </c>
    </row>
    <row r="2584" hidden="1" customFormat="1" s="133">
      <c r="B2584" s="150" t="n">
        <v>44171</v>
      </c>
      <c r="C2584" s="133">
        <f>TEXT(B2584,"aaa")</f>
        <v/>
      </c>
      <c r="D2584" s="133" t="inlineStr">
        <is>
          <t>페이스북/인스타그램</t>
        </is>
      </c>
      <c r="E2584" s="133">
        <f>VLOOKUP(G2584,매칭테이블!D:E,2,0)</f>
        <v/>
      </c>
      <c r="G2584" s="130">
        <f>VLOOKUP(A2584,'카페24 매칭'!B:C,2,0)</f>
        <v/>
      </c>
      <c r="J2584" s="151" t="n">
        <v>20426</v>
      </c>
      <c r="K2584">
        <f>VLOOKUP($N2584,매칭테이블!$G:$J,2,0)*H2584</f>
        <v/>
      </c>
      <c r="L2584">
        <f>K2584-VLOOKUP($N2584,매칭테이블!$G:$J,3,0)*K2584</f>
        <v/>
      </c>
      <c r="M2584">
        <f>VLOOKUP($N2584,매칭테이블!$G:$J,4,0)*H2584</f>
        <v/>
      </c>
      <c r="N2584">
        <f>F2584&amp;E2584&amp;G2584&amp;I2584</f>
        <v/>
      </c>
    </row>
    <row r="2585" hidden="1" customFormat="1" s="133">
      <c r="B2585" s="150" t="n">
        <v>44169</v>
      </c>
      <c r="C2585" s="133">
        <f>TEXT(B2585,"aaa")</f>
        <v/>
      </c>
      <c r="D2585" s="133" t="inlineStr">
        <is>
          <t>네이버 브랜드검색</t>
        </is>
      </c>
      <c r="E2585" s="133">
        <f>VLOOKUP(G2585,매칭테이블!D:E,2,0)</f>
        <v/>
      </c>
      <c r="G2585" s="130">
        <f>VLOOKUP(A2585,'카페24 매칭'!B:C,2,0)</f>
        <v/>
      </c>
      <c r="J2585" s="151" t="n">
        <v>50000</v>
      </c>
      <c r="K2585">
        <f>VLOOKUP($N2585,매칭테이블!$G:$J,2,0)*H2585</f>
        <v/>
      </c>
      <c r="L2585">
        <f>K2585-VLOOKUP($N2585,매칭테이블!$G:$J,3,0)*K2585</f>
        <v/>
      </c>
      <c r="M2585">
        <f>VLOOKUP($N2585,매칭테이블!$G:$J,4,0)*H2585</f>
        <v/>
      </c>
      <c r="N2585">
        <f>F2585&amp;E2585&amp;G2585&amp;I2585</f>
        <v/>
      </c>
    </row>
    <row r="2586" hidden="1" customFormat="1" s="133">
      <c r="B2586" s="150" t="n">
        <v>44170</v>
      </c>
      <c r="C2586" s="133">
        <f>TEXT(B2586,"aaa")</f>
        <v/>
      </c>
      <c r="D2586" s="133" t="inlineStr">
        <is>
          <t>네이버 브랜드검색</t>
        </is>
      </c>
      <c r="E2586" s="133">
        <f>VLOOKUP(G2586,매칭테이블!D:E,2,0)</f>
        <v/>
      </c>
      <c r="G2586" s="130">
        <f>VLOOKUP(A2586,'카페24 매칭'!B:C,2,0)</f>
        <v/>
      </c>
      <c r="J2586" s="151" t="n">
        <v>50000</v>
      </c>
      <c r="K2586">
        <f>VLOOKUP($N2586,매칭테이블!$G:$J,2,0)*H2586</f>
        <v/>
      </c>
      <c r="L2586">
        <f>K2586-VLOOKUP($N2586,매칭테이블!$G:$J,3,0)*K2586</f>
        <v/>
      </c>
      <c r="M2586">
        <f>VLOOKUP($N2586,매칭테이블!$G:$J,4,0)*H2586</f>
        <v/>
      </c>
      <c r="N2586">
        <f>F2586&amp;E2586&amp;G2586&amp;I2586</f>
        <v/>
      </c>
    </row>
    <row r="2587" hidden="1" customFormat="1" s="133">
      <c r="B2587" s="150" t="n">
        <v>44171</v>
      </c>
      <c r="C2587" s="133">
        <f>TEXT(B2587,"aaa")</f>
        <v/>
      </c>
      <c r="D2587" s="133" t="inlineStr">
        <is>
          <t>네이버 브랜드검색</t>
        </is>
      </c>
      <c r="E2587" s="133">
        <f>VLOOKUP(G2587,매칭테이블!D:E,2,0)</f>
        <v/>
      </c>
      <c r="G2587" s="130">
        <f>VLOOKUP(A2587,'카페24 매칭'!B:C,2,0)</f>
        <v/>
      </c>
      <c r="J2587" s="151" t="n">
        <v>50000</v>
      </c>
      <c r="K2587">
        <f>VLOOKUP($N2587,매칭테이블!$G:$J,2,0)*H2587</f>
        <v/>
      </c>
      <c r="L2587">
        <f>K2587-VLOOKUP($N2587,매칭테이블!$G:$J,3,0)*K2587</f>
        <v/>
      </c>
      <c r="M2587">
        <f>VLOOKUP($N2587,매칭테이블!$G:$J,4,0)*H2587</f>
        <v/>
      </c>
      <c r="N2587">
        <f>F2587&amp;E2587&amp;G2587&amp;I2587</f>
        <v/>
      </c>
    </row>
    <row r="2588" hidden="1" customFormat="1" s="133">
      <c r="B2588" s="150" t="n">
        <v>44169</v>
      </c>
      <c r="C2588" s="133">
        <f>TEXT(B2588,"aaa")</f>
        <v/>
      </c>
      <c r="D2588" s="133" t="inlineStr">
        <is>
          <t>유튜브 디스커버리</t>
        </is>
      </c>
      <c r="E2588" s="133">
        <f>VLOOKUP(G2588,매칭테이블!D:E,2,0)</f>
        <v/>
      </c>
      <c r="G2588" s="130">
        <f>VLOOKUP(A2588,'카페24 매칭'!B:C,2,0)</f>
        <v/>
      </c>
      <c r="J2588" s="151" t="n">
        <v>405589</v>
      </c>
      <c r="K2588">
        <f>VLOOKUP($N2588,매칭테이블!$G:$J,2,0)*H2588</f>
        <v/>
      </c>
      <c r="L2588">
        <f>K2588-VLOOKUP($N2588,매칭테이블!$G:$J,3,0)*K2588</f>
        <v/>
      </c>
      <c r="M2588">
        <f>VLOOKUP($N2588,매칭테이블!$G:$J,4,0)*H2588</f>
        <v/>
      </c>
      <c r="N2588">
        <f>F2588&amp;E2588&amp;G2588&amp;I2588</f>
        <v/>
      </c>
    </row>
    <row r="2589" hidden="1" customFormat="1" s="133">
      <c r="B2589" s="150" t="n">
        <v>44170</v>
      </c>
      <c r="C2589" s="133">
        <f>TEXT(B2589,"aaa")</f>
        <v/>
      </c>
      <c r="D2589" s="133" t="inlineStr">
        <is>
          <t>유튜브 디스커버리</t>
        </is>
      </c>
      <c r="E2589" s="133">
        <f>VLOOKUP(G2589,매칭테이블!D:E,2,0)</f>
        <v/>
      </c>
      <c r="G2589" s="130">
        <f>VLOOKUP(A2589,'카페24 매칭'!B:C,2,0)</f>
        <v/>
      </c>
      <c r="J2589" s="151" t="n">
        <v>50220</v>
      </c>
      <c r="K2589">
        <f>VLOOKUP($N2589,매칭테이블!$G:$J,2,0)*H2589</f>
        <v/>
      </c>
      <c r="L2589">
        <f>K2589-VLOOKUP($N2589,매칭테이블!$G:$J,3,0)*K2589</f>
        <v/>
      </c>
      <c r="M2589">
        <f>VLOOKUP($N2589,매칭테이블!$G:$J,4,0)*H2589</f>
        <v/>
      </c>
      <c r="N2589">
        <f>F2589&amp;E2589&amp;G2589&amp;I2589</f>
        <v/>
      </c>
    </row>
    <row r="2590" hidden="1" customFormat="1" s="133">
      <c r="B2590" s="150" t="n">
        <v>44171</v>
      </c>
      <c r="C2590" s="133">
        <f>TEXT(B2590,"aaa")</f>
        <v/>
      </c>
      <c r="D2590" s="133" t="inlineStr">
        <is>
          <t>유튜브 디스커버리</t>
        </is>
      </c>
      <c r="E2590" s="133">
        <f>VLOOKUP(G2590,매칭테이블!D:E,2,0)</f>
        <v/>
      </c>
      <c r="G2590" s="130">
        <f>VLOOKUP(A2590,'카페24 매칭'!B:C,2,0)</f>
        <v/>
      </c>
      <c r="J2590" s="151" t="n">
        <v>915343</v>
      </c>
      <c r="K2590">
        <f>VLOOKUP($N2590,매칭테이블!$G:$J,2,0)*H2590</f>
        <v/>
      </c>
      <c r="L2590">
        <f>K2590-VLOOKUP($N2590,매칭테이블!$G:$J,3,0)*K2590</f>
        <v/>
      </c>
      <c r="M2590">
        <f>VLOOKUP($N2590,매칭테이블!$G:$J,4,0)*H2590</f>
        <v/>
      </c>
      <c r="N2590">
        <f>F2590&amp;E2590&amp;G2590&amp;I2590</f>
        <v/>
      </c>
    </row>
    <row r="2591" hidden="1" customFormat="1" s="133">
      <c r="B2591" s="150" t="n">
        <v>44169</v>
      </c>
      <c r="C2591" s="133">
        <f>TEXT(B2591,"aaa")</f>
        <v/>
      </c>
      <c r="D2591" s="133" t="inlineStr">
        <is>
          <t>네이버 쇼핑검색</t>
        </is>
      </c>
      <c r="E2591">
        <f>VLOOKUP(G2591,매칭테이블!D:E,2,0)</f>
        <v/>
      </c>
      <c r="G2591" s="130">
        <f>VLOOKUP(A2591,'카페24 매칭'!B:C,2,0)</f>
        <v/>
      </c>
      <c r="J2591" s="151" t="n">
        <v>55519.99999999999</v>
      </c>
      <c r="K2591" s="152">
        <f>VLOOKUP($N2591,매칭테이블!$G:$J,2,0)*H2591</f>
        <v/>
      </c>
      <c r="L2591">
        <f>K2591-VLOOKUP($N2591,매칭테이블!$G:$J,3,0)*K2591</f>
        <v/>
      </c>
      <c r="M2591">
        <f>VLOOKUP($N2591,매칭테이블!$G:$J,4,0)*H2591</f>
        <v/>
      </c>
      <c r="N2591">
        <f>F2591&amp;E2591&amp;G2591&amp;I2591</f>
        <v/>
      </c>
    </row>
    <row r="2592" hidden="1" customFormat="1" s="133">
      <c r="B2592" s="150" t="n">
        <v>44170</v>
      </c>
      <c r="C2592" s="133">
        <f>TEXT(B2592,"aaa")</f>
        <v/>
      </c>
      <c r="D2592" s="133" t="inlineStr">
        <is>
          <t>네이버 쇼핑검색</t>
        </is>
      </c>
      <c r="E2592">
        <f>VLOOKUP(G2592,매칭테이블!D:E,2,0)</f>
        <v/>
      </c>
      <c r="G2592" s="130">
        <f>VLOOKUP(A2592,'카페24 매칭'!B:C,2,0)</f>
        <v/>
      </c>
      <c r="J2592" s="151" t="n">
        <v>45859.99999999999</v>
      </c>
      <c r="K2592" s="152">
        <f>VLOOKUP($N2592,매칭테이블!$G:$J,2,0)*H2592</f>
        <v/>
      </c>
      <c r="L2592">
        <f>K2592-VLOOKUP($N2592,매칭테이블!$G:$J,3,0)*K2592</f>
        <v/>
      </c>
      <c r="M2592">
        <f>VLOOKUP($N2592,매칭테이블!$G:$J,4,0)*H2592</f>
        <v/>
      </c>
      <c r="N2592">
        <f>F2592&amp;E2592&amp;G2592&amp;I2592</f>
        <v/>
      </c>
    </row>
    <row r="2593" hidden="1" customFormat="1" s="133">
      <c r="B2593" s="150" t="n">
        <v>44171</v>
      </c>
      <c r="C2593" s="133">
        <f>TEXT(B2593,"aaa")</f>
        <v/>
      </c>
      <c r="D2593" s="133" t="inlineStr">
        <is>
          <t>네이버 쇼핑검색</t>
        </is>
      </c>
      <c r="E2593">
        <f>VLOOKUP(G2593,매칭테이블!D:E,2,0)</f>
        <v/>
      </c>
      <c r="G2593" s="130">
        <f>VLOOKUP(A2593,'카페24 매칭'!B:C,2,0)</f>
        <v/>
      </c>
      <c r="J2593" s="151" t="n">
        <v>54209.99999999999</v>
      </c>
      <c r="K2593" s="152">
        <f>VLOOKUP($N2593,매칭테이블!$G:$J,2,0)*H2593</f>
        <v/>
      </c>
      <c r="L2593">
        <f>K2593-VLOOKUP($N2593,매칭테이블!$G:$J,3,0)*K2593</f>
        <v/>
      </c>
      <c r="M2593">
        <f>VLOOKUP($N2593,매칭테이블!$G:$J,4,0)*H2593</f>
        <v/>
      </c>
      <c r="N2593">
        <f>F2593&amp;E2593&amp;G2593&amp;I2593</f>
        <v/>
      </c>
    </row>
    <row r="2594" hidden="1" customFormat="1" s="133">
      <c r="B2594" s="150" t="n">
        <v>44169</v>
      </c>
      <c r="C2594" s="133">
        <f>TEXT(B2594,"aaa")</f>
        <v/>
      </c>
      <c r="D2594" s="133" t="inlineStr">
        <is>
          <t>네이버 GFA</t>
        </is>
      </c>
      <c r="E2594" s="133">
        <f>VLOOKUP(G2594,매칭테이블!D:E,2,0)</f>
        <v/>
      </c>
      <c r="G2594" s="130">
        <f>VLOOKUP(A2594,'카페24 매칭'!B:C,2,0)</f>
        <v/>
      </c>
      <c r="J2594" s="151" t="n">
        <v>103876.3636363636</v>
      </c>
      <c r="K2594" s="135">
        <f>VLOOKUP($N2594,매칭테이블!$G:$J,2,0)*H2594</f>
        <v/>
      </c>
      <c r="L2594">
        <f>K2594-VLOOKUP($N2594,매칭테이블!$G:$J,3,0)*K2594</f>
        <v/>
      </c>
      <c r="M2594" s="152">
        <f>VLOOKUP($N2594,매칭테이블!$G:$J,4,0)*H2594</f>
        <v/>
      </c>
      <c r="N2594">
        <f>F2594&amp;E2594&amp;G2594&amp;I2594</f>
        <v/>
      </c>
    </row>
    <row r="2595" hidden="1" customFormat="1" s="133">
      <c r="B2595" s="150" t="n">
        <v>44170</v>
      </c>
      <c r="C2595" s="133">
        <f>TEXT(B2595,"aaa")</f>
        <v/>
      </c>
      <c r="D2595" s="133" t="inlineStr">
        <is>
          <t>네이버 GFA</t>
        </is>
      </c>
      <c r="E2595" s="133">
        <f>VLOOKUP(G2595,매칭테이블!D:E,2,0)</f>
        <v/>
      </c>
      <c r="G2595" s="130">
        <f>VLOOKUP(A2595,'카페24 매칭'!B:C,2,0)</f>
        <v/>
      </c>
      <c r="J2595" s="151" t="n">
        <v>51640.90909090909</v>
      </c>
      <c r="K2595" s="135">
        <f>VLOOKUP($N2595,매칭테이블!$G:$J,2,0)*H2595</f>
        <v/>
      </c>
      <c r="L2595">
        <f>K2595-VLOOKUP($N2595,매칭테이블!$G:$J,3,0)*K2595</f>
        <v/>
      </c>
      <c r="M2595" s="152">
        <f>VLOOKUP($N2595,매칭테이블!$G:$J,4,0)*H2595</f>
        <v/>
      </c>
      <c r="N2595">
        <f>F2595&amp;E2595&amp;G2595&amp;I2595</f>
        <v/>
      </c>
    </row>
    <row r="2596" hidden="1" customFormat="1" s="133">
      <c r="B2596" s="150" t="n">
        <v>44171</v>
      </c>
      <c r="C2596" s="133">
        <f>TEXT(B2596,"aaa")</f>
        <v/>
      </c>
      <c r="D2596" s="133" t="inlineStr">
        <is>
          <t>네이버 GFA</t>
        </is>
      </c>
      <c r="E2596" s="133">
        <f>VLOOKUP(G2596,매칭테이블!D:E,2,0)</f>
        <v/>
      </c>
      <c r="G2596" s="130">
        <f>VLOOKUP(A2596,'카페24 매칭'!B:C,2,0)</f>
        <v/>
      </c>
      <c r="J2596" s="151" t="n">
        <v>86579.09090909091</v>
      </c>
      <c r="K2596" s="135">
        <f>VLOOKUP($N2596,매칭테이블!$G:$J,2,0)*H2596</f>
        <v/>
      </c>
      <c r="L2596">
        <f>K2596-VLOOKUP($N2596,매칭테이블!$G:$J,3,0)*K2596</f>
        <v/>
      </c>
      <c r="M2596" s="152">
        <f>VLOOKUP($N2596,매칭테이블!$G:$J,4,0)*H2596</f>
        <v/>
      </c>
      <c r="N2596">
        <f>F2596&amp;E2596&amp;G2596&amp;I2596</f>
        <v/>
      </c>
    </row>
    <row r="2597" hidden="1" customFormat="1" s="133">
      <c r="B2597" s="150" t="n">
        <v>44169</v>
      </c>
      <c r="C2597" s="133">
        <f>TEXT(B2597,"aaa")</f>
        <v/>
      </c>
      <c r="D2597" s="133" t="inlineStr">
        <is>
          <t>네이버 GFA</t>
        </is>
      </c>
      <c r="E2597" s="133">
        <f>VLOOKUP(G2597,매칭테이블!D:E,2,0)</f>
        <v/>
      </c>
      <c r="G2597" s="130">
        <f>VLOOKUP(A2597,'카페24 매칭'!B:C,2,0)</f>
        <v/>
      </c>
      <c r="J2597" s="151" t="n">
        <v>992682.7272727272</v>
      </c>
      <c r="K2597">
        <f>VLOOKUP($N2597,매칭테이블!$G:$J,2,0)*H2597</f>
        <v/>
      </c>
      <c r="L2597">
        <f>K2597-VLOOKUP($N2597,매칭테이블!$G:$J,3,0)*K2597</f>
        <v/>
      </c>
      <c r="M2597">
        <f>VLOOKUP($N2597,매칭테이블!$G:$J,4,0)*H2597</f>
        <v/>
      </c>
      <c r="N2597">
        <f>F2597&amp;E2597&amp;G2597&amp;I2597</f>
        <v/>
      </c>
    </row>
    <row r="2598" hidden="1" customFormat="1" s="133">
      <c r="B2598" s="150" t="n">
        <v>44170</v>
      </c>
      <c r="C2598" s="133">
        <f>TEXT(B2598,"aaa")</f>
        <v/>
      </c>
      <c r="D2598" s="133" t="inlineStr">
        <is>
          <t>네이버 GFA</t>
        </is>
      </c>
      <c r="E2598" s="133">
        <f>VLOOKUP(G2598,매칭테이블!D:E,2,0)</f>
        <v/>
      </c>
      <c r="F2598" s="133" t="n"/>
      <c r="G2598" s="130">
        <f>VLOOKUP(A2598,'카페24 매칭'!B:C,2,0)</f>
        <v/>
      </c>
      <c r="J2598" s="151" t="n">
        <v>1009000</v>
      </c>
      <c r="K2598">
        <f>VLOOKUP($N2598,매칭테이블!$G:$J,2,0)*H2598</f>
        <v/>
      </c>
      <c r="L2598">
        <f>K2598-VLOOKUP($N2598,매칭테이블!$G:$J,3,0)*K2598</f>
        <v/>
      </c>
      <c r="M2598">
        <f>VLOOKUP($N2598,매칭테이블!$G:$J,4,0)*H2598</f>
        <v/>
      </c>
      <c r="N2598">
        <f>F2598&amp;E2598&amp;G2598&amp;I2598</f>
        <v/>
      </c>
    </row>
    <row r="2599" hidden="1" customFormat="1" s="133">
      <c r="B2599" s="150" t="n">
        <v>44171</v>
      </c>
      <c r="C2599" s="133">
        <f>TEXT(B2599,"aaa")</f>
        <v/>
      </c>
      <c r="D2599" s="133" t="inlineStr">
        <is>
          <t>네이버 GFA</t>
        </is>
      </c>
      <c r="E2599" s="133">
        <f>VLOOKUP(G2599,매칭테이블!D:E,2,0)</f>
        <v/>
      </c>
      <c r="F2599" s="133" t="n"/>
      <c r="G2599" s="130">
        <f>VLOOKUP(A2599,'카페24 매칭'!B:C,2,0)</f>
        <v/>
      </c>
      <c r="J2599" s="151" t="n">
        <v>1401953.636363636</v>
      </c>
      <c r="K2599">
        <f>VLOOKUP($N2599,매칭테이블!$G:$J,2,0)*H2599</f>
        <v/>
      </c>
      <c r="L2599">
        <f>K2599-VLOOKUP($N2599,매칭테이블!$G:$J,3,0)*K2599</f>
        <v/>
      </c>
      <c r="M2599">
        <f>VLOOKUP($N2599,매칭테이블!$G:$J,4,0)*H2599</f>
        <v/>
      </c>
      <c r="N2599">
        <f>F2599&amp;E2599&amp;G2599&amp;I2599</f>
        <v/>
      </c>
    </row>
    <row r="2600" hidden="1" customFormat="1" s="133">
      <c r="B2600" s="150" t="n">
        <v>44172</v>
      </c>
      <c r="C2600" s="133">
        <f>TEXT(B2600,"aaa")</f>
        <v/>
      </c>
      <c r="D2600" s="133" t="inlineStr">
        <is>
          <t>페이스북/인스타그램</t>
        </is>
      </c>
      <c r="E2600" s="133">
        <f>VLOOKUP(G2600,매칭테이블!D:E,2,0)</f>
        <v/>
      </c>
      <c r="G2600" s="130">
        <f>VLOOKUP(A2600,'카페24 매칭'!B:C,2,0)</f>
        <v/>
      </c>
      <c r="J2600" s="151" t="n">
        <v>2073295</v>
      </c>
      <c r="K2600">
        <f>VLOOKUP($N2600,매칭테이블!$G:$J,2,0)*H2600</f>
        <v/>
      </c>
      <c r="L2600">
        <f>K2600-VLOOKUP($N2600,매칭테이블!$G:$J,3,0)*K2600</f>
        <v/>
      </c>
      <c r="M2600">
        <f>VLOOKUP($N2600,매칭테이블!$G:$J,4,0)*H2600</f>
        <v/>
      </c>
      <c r="N2600">
        <f>F2600&amp;E2600&amp;G2600&amp;I2600</f>
        <v/>
      </c>
    </row>
    <row r="2601" hidden="1" customFormat="1" s="133">
      <c r="B2601" s="150" t="n">
        <v>44172</v>
      </c>
      <c r="C2601" s="133">
        <f>TEXT(B2601,"aaa")</f>
        <v/>
      </c>
      <c r="D2601" s="133" t="inlineStr">
        <is>
          <t>페이스북/인스타그램</t>
        </is>
      </c>
      <c r="E2601" s="133">
        <f>VLOOKUP(G2601,매칭테이블!D:E,2,0)</f>
        <v/>
      </c>
      <c r="G2601" s="130">
        <f>VLOOKUP(A2601,'카페24 매칭'!B:C,2,0)</f>
        <v/>
      </c>
      <c r="J2601" s="151" t="n">
        <v>594494</v>
      </c>
      <c r="K2601">
        <f>VLOOKUP($N2601,매칭테이블!$G:$J,2,0)*H2601</f>
        <v/>
      </c>
      <c r="L2601">
        <f>K2601-VLOOKUP($N2601,매칭테이블!$G:$J,3,0)*K2601</f>
        <v/>
      </c>
      <c r="M2601">
        <f>VLOOKUP($N2601,매칭테이블!$G:$J,4,0)*H2601</f>
        <v/>
      </c>
      <c r="N2601">
        <f>F2601&amp;E2601&amp;G2601&amp;I2601</f>
        <v/>
      </c>
    </row>
    <row r="2602" hidden="1" customFormat="1" s="133">
      <c r="B2602" s="150" t="n">
        <v>44172</v>
      </c>
      <c r="C2602" s="133">
        <f>TEXT(B2602,"aaa")</f>
        <v/>
      </c>
      <c r="D2602" s="133" t="inlineStr">
        <is>
          <t>페이스북/인스타그램</t>
        </is>
      </c>
      <c r="E2602" s="133">
        <f>VLOOKUP(G2602,매칭테이블!D:E,2,0)</f>
        <v/>
      </c>
      <c r="G2602" s="130">
        <f>VLOOKUP(A2602,'카페24 매칭'!B:C,2,0)</f>
        <v/>
      </c>
      <c r="J2602" s="151" t="n">
        <v>27255</v>
      </c>
      <c r="K2602">
        <f>VLOOKUP($N2602,매칭테이블!$G:$J,2,0)*H2602</f>
        <v/>
      </c>
      <c r="L2602">
        <f>K2602-VLOOKUP($N2602,매칭테이블!$G:$J,3,0)*K2602</f>
        <v/>
      </c>
      <c r="M2602">
        <f>VLOOKUP($N2602,매칭테이블!$G:$J,4,0)*H2602</f>
        <v/>
      </c>
      <c r="N2602">
        <f>F2602&amp;E2602&amp;G2602&amp;I2602</f>
        <v/>
      </c>
    </row>
    <row r="2603" hidden="1" customFormat="1" s="133">
      <c r="B2603" s="150" t="n">
        <v>44172</v>
      </c>
      <c r="C2603" s="133">
        <f>TEXT(B2603,"aaa")</f>
        <v/>
      </c>
      <c r="D2603" s="133" t="inlineStr">
        <is>
          <t>네이버 브랜드검색</t>
        </is>
      </c>
      <c r="E2603" s="133">
        <f>VLOOKUP(G2603,매칭테이블!D:E,2,0)</f>
        <v/>
      </c>
      <c r="G2603" s="130">
        <f>VLOOKUP(A2603,'카페24 매칭'!B:C,2,0)</f>
        <v/>
      </c>
      <c r="J2603" s="151" t="n">
        <v>50000</v>
      </c>
      <c r="K2603">
        <f>VLOOKUP($N2603,매칭테이블!$G:$J,2,0)*H2603</f>
        <v/>
      </c>
      <c r="L2603">
        <f>K2603-VLOOKUP($N2603,매칭테이블!$G:$J,3,0)*K2603</f>
        <v/>
      </c>
      <c r="M2603">
        <f>VLOOKUP($N2603,매칭테이블!$G:$J,4,0)*H2603</f>
        <v/>
      </c>
      <c r="N2603">
        <f>F2603&amp;E2603&amp;G2603&amp;I2603</f>
        <v/>
      </c>
    </row>
    <row r="2604" hidden="1" customFormat="1" s="133">
      <c r="B2604" s="150" t="n">
        <v>44172</v>
      </c>
      <c r="C2604" s="133">
        <f>TEXT(B2604,"aaa")</f>
        <v/>
      </c>
      <c r="D2604" s="133" t="inlineStr">
        <is>
          <t>유튜브 디스커버리</t>
        </is>
      </c>
      <c r="E2604" s="133">
        <f>VLOOKUP(G2604,매칭테이블!D:E,2,0)</f>
        <v/>
      </c>
      <c r="G2604" s="130">
        <f>VLOOKUP(A2604,'카페24 매칭'!B:C,2,0)</f>
        <v/>
      </c>
      <c r="J2604" s="151" t="n">
        <v>789084</v>
      </c>
      <c r="K2604">
        <f>VLOOKUP($N2604,매칭테이블!$G:$J,2,0)*H2604</f>
        <v/>
      </c>
      <c r="L2604">
        <f>K2604-VLOOKUP($N2604,매칭테이블!$G:$J,3,0)*K2604</f>
        <v/>
      </c>
      <c r="M2604">
        <f>VLOOKUP($N2604,매칭테이블!$G:$J,4,0)*H2604</f>
        <v/>
      </c>
      <c r="N2604">
        <f>F2604&amp;E2604&amp;G2604&amp;I2604</f>
        <v/>
      </c>
    </row>
    <row r="2605" hidden="1" customFormat="1" s="133">
      <c r="B2605" s="150" t="n">
        <v>44172</v>
      </c>
      <c r="C2605" s="133">
        <f>TEXT(B2605,"aaa")</f>
        <v/>
      </c>
      <c r="D2605" s="133" t="inlineStr">
        <is>
          <t>네이버 쇼핑검색</t>
        </is>
      </c>
      <c r="E2605">
        <f>VLOOKUP(G2605,매칭테이블!D:E,2,0)</f>
        <v/>
      </c>
      <c r="G2605" s="130">
        <f>VLOOKUP(A2605,'카페24 매칭'!B:C,2,0)</f>
        <v/>
      </c>
      <c r="J2605" s="151" t="n">
        <v>70980</v>
      </c>
      <c r="K2605">
        <f>VLOOKUP($N2605,매칭테이블!$G:$J,2,0)*H2605</f>
        <v/>
      </c>
      <c r="L2605">
        <f>K2605-VLOOKUP($N2605,매칭테이블!$G:$J,3,0)*K2605</f>
        <v/>
      </c>
      <c r="M2605">
        <f>VLOOKUP($N2605,매칭테이블!$G:$J,4,0)*H2605</f>
        <v/>
      </c>
      <c r="N2605">
        <f>F2605&amp;E2605&amp;G2605&amp;I2605</f>
        <v/>
      </c>
    </row>
    <row r="2606" hidden="1" customFormat="1" s="133">
      <c r="B2606" s="150" t="n">
        <v>44172</v>
      </c>
      <c r="C2606" s="133">
        <f>TEXT(B2606,"aaa")</f>
        <v/>
      </c>
      <c r="D2606" s="133" t="inlineStr">
        <is>
          <t>네이버 GFA</t>
        </is>
      </c>
      <c r="E2606" s="133">
        <f>VLOOKUP(G2606,매칭테이블!D:E,2,0)</f>
        <v/>
      </c>
      <c r="G2606" s="130">
        <f>VLOOKUP(A2606,'카페24 매칭'!B:C,2,0)</f>
        <v/>
      </c>
      <c r="J2606" s="151" t="n">
        <v>88787.27272727272</v>
      </c>
      <c r="K2606" s="135">
        <f>VLOOKUP($N2606,매칭테이블!$G:$J,2,0)*H2606</f>
        <v/>
      </c>
      <c r="L2606">
        <f>K2606-VLOOKUP($N2606,매칭테이블!$G:$J,3,0)*K2606</f>
        <v/>
      </c>
      <c r="M2606" s="152">
        <f>VLOOKUP($N2606,매칭테이블!$G:$J,4,0)*H2606</f>
        <v/>
      </c>
      <c r="N2606">
        <f>F2606&amp;E2606&amp;G2606&amp;I2606</f>
        <v/>
      </c>
    </row>
    <row r="2607" hidden="1" customFormat="1" s="133">
      <c r="B2607" s="150" t="n">
        <v>44172</v>
      </c>
      <c r="C2607" s="133">
        <f>TEXT(B2607,"aaa")</f>
        <v/>
      </c>
      <c r="D2607" s="133" t="inlineStr">
        <is>
          <t>네이버 GFA</t>
        </is>
      </c>
      <c r="E2607" s="133">
        <f>VLOOKUP(G2607,매칭테이블!D:E,2,0)</f>
        <v/>
      </c>
      <c r="G2607" s="130">
        <f>VLOOKUP(A2607,'카페24 매칭'!B:C,2,0)</f>
        <v/>
      </c>
      <c r="J2607" s="151" t="n">
        <v>1362062.727272727</v>
      </c>
      <c r="K2607" s="135">
        <f>VLOOKUP($N2607,매칭테이블!$G:$J,2,0)*H2607</f>
        <v/>
      </c>
      <c r="L2607">
        <f>K2607-VLOOKUP($N2607,매칭테이블!$G:$J,3,0)*K2607</f>
        <v/>
      </c>
      <c r="M2607">
        <f>VLOOKUP($N2607,매칭테이블!$G:$J,4,0)*H2607</f>
        <v/>
      </c>
      <c r="N2607">
        <f>F2607&amp;E2607&amp;G2607&amp;I2607</f>
        <v/>
      </c>
    </row>
    <row r="2608" hidden="1" customFormat="1" s="133">
      <c r="B2608" s="150" t="n">
        <v>44173</v>
      </c>
      <c r="C2608" s="133">
        <f>TEXT(B2608,"aaa")</f>
        <v/>
      </c>
      <c r="D2608" s="133" t="inlineStr">
        <is>
          <t>페이스북/인스타그램</t>
        </is>
      </c>
      <c r="E2608" s="133">
        <f>VLOOKUP(G2608,매칭테이블!D:E,2,0)</f>
        <v/>
      </c>
      <c r="G2608" s="130">
        <f>VLOOKUP(A2608,'카페24 매칭'!B:C,2,0)</f>
        <v/>
      </c>
      <c r="J2608" s="151" t="n">
        <v>1393656</v>
      </c>
      <c r="K2608">
        <f>VLOOKUP($N2608,매칭테이블!$G:$J,2,0)*H2608</f>
        <v/>
      </c>
      <c r="L2608">
        <f>K2608-VLOOKUP($N2608,매칭테이블!$G:$J,3,0)*K2608</f>
        <v/>
      </c>
      <c r="M2608">
        <f>VLOOKUP($N2608,매칭테이블!$G:$J,4,0)*H2608</f>
        <v/>
      </c>
      <c r="N2608">
        <f>F2608&amp;E2608&amp;G2608&amp;I2608</f>
        <v/>
      </c>
    </row>
    <row r="2609" hidden="1" customFormat="1" s="133">
      <c r="B2609" s="150" t="n">
        <v>44173</v>
      </c>
      <c r="C2609" s="133">
        <f>TEXT(B2609,"aaa")</f>
        <v/>
      </c>
      <c r="D2609" s="133" t="inlineStr">
        <is>
          <t>페이스북/인스타그램</t>
        </is>
      </c>
      <c r="E2609" s="133">
        <f>VLOOKUP(G2609,매칭테이블!D:E,2,0)</f>
        <v/>
      </c>
      <c r="G2609" s="130">
        <f>VLOOKUP(A2609,'카페24 매칭'!B:C,2,0)</f>
        <v/>
      </c>
      <c r="J2609" s="151" t="n">
        <v>719581</v>
      </c>
      <c r="K2609">
        <f>VLOOKUP($N2609,매칭테이블!$G:$J,2,0)*H2609</f>
        <v/>
      </c>
      <c r="L2609">
        <f>K2609-VLOOKUP($N2609,매칭테이블!$G:$J,3,0)*K2609</f>
        <v/>
      </c>
      <c r="M2609">
        <f>VLOOKUP($N2609,매칭테이블!$G:$J,4,0)*H2609</f>
        <v/>
      </c>
      <c r="N2609">
        <f>F2609&amp;E2609&amp;G2609&amp;I2609</f>
        <v/>
      </c>
    </row>
    <row r="2610" hidden="1" customFormat="1" s="133">
      <c r="B2610" s="150" t="n">
        <v>44173</v>
      </c>
      <c r="C2610" s="133">
        <f>TEXT(B2610,"aaa")</f>
        <v/>
      </c>
      <c r="D2610" s="133" t="inlineStr">
        <is>
          <t>페이스북/인스타그램</t>
        </is>
      </c>
      <c r="E2610" s="133">
        <f>VLOOKUP(G2610,매칭테이블!D:E,2,0)</f>
        <v/>
      </c>
      <c r="G2610" s="130">
        <f>VLOOKUP(A2610,'카페24 매칭'!B:C,2,0)</f>
        <v/>
      </c>
      <c r="J2610" s="151" t="n">
        <v>29973</v>
      </c>
      <c r="K2610">
        <f>VLOOKUP($N2610,매칭테이블!$G:$J,2,0)*H2610</f>
        <v/>
      </c>
      <c r="L2610">
        <f>K2610-VLOOKUP($N2610,매칭테이블!$G:$J,3,0)*K2610</f>
        <v/>
      </c>
      <c r="M2610">
        <f>VLOOKUP($N2610,매칭테이블!$G:$J,4,0)*H2610</f>
        <v/>
      </c>
      <c r="N2610">
        <f>F2610&amp;E2610&amp;G2610&amp;I2610</f>
        <v/>
      </c>
    </row>
    <row r="2611" hidden="1" customFormat="1" s="133">
      <c r="B2611" s="150" t="n">
        <v>44173</v>
      </c>
      <c r="C2611" s="133">
        <f>TEXT(B2611,"aaa")</f>
        <v/>
      </c>
      <c r="D2611" s="133" t="inlineStr">
        <is>
          <t>네이버 브랜드검색</t>
        </is>
      </c>
      <c r="E2611" s="133">
        <f>VLOOKUP(G2611,매칭테이블!D:E,2,0)</f>
        <v/>
      </c>
      <c r="G2611" s="130">
        <f>VLOOKUP(A2611,'카페24 매칭'!B:C,2,0)</f>
        <v/>
      </c>
      <c r="J2611" s="151" t="n">
        <v>50000</v>
      </c>
      <c r="K2611">
        <f>VLOOKUP($N2611,매칭테이블!$G:$J,2,0)*H2611</f>
        <v/>
      </c>
      <c r="L2611">
        <f>K2611-VLOOKUP($N2611,매칭테이블!$G:$J,3,0)*K2611</f>
        <v/>
      </c>
      <c r="M2611">
        <f>VLOOKUP($N2611,매칭테이블!$G:$J,4,0)*H2611</f>
        <v/>
      </c>
      <c r="N2611">
        <f>F2611&amp;E2611&amp;G2611&amp;I2611</f>
        <v/>
      </c>
    </row>
    <row r="2612" hidden="1" customFormat="1" s="133">
      <c r="B2612" s="150" t="n">
        <v>44173</v>
      </c>
      <c r="C2612" s="133">
        <f>TEXT(B2612,"aaa")</f>
        <v/>
      </c>
      <c r="D2612" s="133" t="inlineStr">
        <is>
          <t>유튜브 디스커버리</t>
        </is>
      </c>
      <c r="E2612" s="133">
        <f>VLOOKUP(G2612,매칭테이블!D:E,2,0)</f>
        <v/>
      </c>
      <c r="G2612" s="130">
        <f>VLOOKUP(A2612,'카페24 매칭'!B:C,2,0)</f>
        <v/>
      </c>
      <c r="J2612" s="151" t="n">
        <v>770309</v>
      </c>
      <c r="K2612">
        <f>VLOOKUP($N2612,매칭테이블!$G:$J,2,0)*H2612</f>
        <v/>
      </c>
      <c r="L2612">
        <f>K2612-VLOOKUP($N2612,매칭테이블!$G:$J,3,0)*K2612</f>
        <v/>
      </c>
      <c r="M2612">
        <f>VLOOKUP($N2612,매칭테이블!$G:$J,4,0)*H2612</f>
        <v/>
      </c>
      <c r="N2612">
        <f>F2612&amp;E2612&amp;G2612&amp;I2612</f>
        <v/>
      </c>
    </row>
    <row r="2613" hidden="1" customFormat="1" s="133">
      <c r="B2613" s="150" t="n">
        <v>44173</v>
      </c>
      <c r="C2613" s="133">
        <f>TEXT(B2613,"aaa")</f>
        <v/>
      </c>
      <c r="D2613" s="133" t="inlineStr">
        <is>
          <t>네이버 쇼핑검색</t>
        </is>
      </c>
      <c r="E2613">
        <f>VLOOKUP(G2613,매칭테이블!D:E,2,0)</f>
        <v/>
      </c>
      <c r="G2613" s="130">
        <f>VLOOKUP(A2613,'카페24 매칭'!B:C,2,0)</f>
        <v/>
      </c>
      <c r="J2613" s="151" t="n">
        <v>54049.99999999999</v>
      </c>
      <c r="K2613">
        <f>VLOOKUP($N2613,매칭테이블!$G:$J,2,0)*H2613</f>
        <v/>
      </c>
      <c r="L2613">
        <f>K2613-VLOOKUP($N2613,매칭테이블!$G:$J,3,0)*K2613</f>
        <v/>
      </c>
      <c r="M2613">
        <f>VLOOKUP($N2613,매칭테이블!$G:$J,4,0)*H2613</f>
        <v/>
      </c>
      <c r="N2613">
        <f>F2613&amp;E2613&amp;G2613&amp;I2613</f>
        <v/>
      </c>
    </row>
    <row r="2614" hidden="1" customFormat="1" s="133">
      <c r="B2614" s="150" t="n">
        <v>44173</v>
      </c>
      <c r="C2614" s="133">
        <f>TEXT(B2614,"aaa")</f>
        <v/>
      </c>
      <c r="D2614" s="133" t="inlineStr">
        <is>
          <t>네이버 GFA</t>
        </is>
      </c>
      <c r="E2614" s="133">
        <f>VLOOKUP(G2614,매칭테이블!D:E,2,0)</f>
        <v/>
      </c>
      <c r="G2614" s="130">
        <f>VLOOKUP(A2614,'카페24 매칭'!B:C,2,0)</f>
        <v/>
      </c>
      <c r="J2614" s="151" t="n">
        <v>87133.63636363635</v>
      </c>
      <c r="K2614" s="135">
        <f>VLOOKUP($N2614,매칭테이블!$G:$J,2,0)*H2614</f>
        <v/>
      </c>
      <c r="L2614">
        <f>K2614-VLOOKUP($N2614,매칭테이블!$G:$J,3,0)*K2614</f>
        <v/>
      </c>
      <c r="M2614" s="152">
        <f>VLOOKUP($N2614,매칭테이블!$G:$J,4,0)*H2614</f>
        <v/>
      </c>
      <c r="N2614">
        <f>F2614&amp;E2614&amp;G2614&amp;I2614</f>
        <v/>
      </c>
    </row>
    <row r="2615" hidden="1" customFormat="1" s="133">
      <c r="B2615" s="150" t="n">
        <v>44173</v>
      </c>
      <c r="C2615" s="133">
        <f>TEXT(B2615,"aaa")</f>
        <v/>
      </c>
      <c r="D2615" s="133" t="inlineStr">
        <is>
          <t>네이버 GFA</t>
        </is>
      </c>
      <c r="E2615" s="133">
        <f>VLOOKUP(G2615,매칭테이블!D:E,2,0)</f>
        <v/>
      </c>
      <c r="G2615" s="130">
        <f>VLOOKUP(A2615,'카페24 매칭'!B:C,2,0)</f>
        <v/>
      </c>
      <c r="J2615" s="151" t="n">
        <v>1236332.727272727</v>
      </c>
      <c r="K2615" s="135">
        <f>VLOOKUP($N2615,매칭테이블!$G:$J,2,0)*H2615</f>
        <v/>
      </c>
      <c r="L2615">
        <f>K2615-VLOOKUP($N2615,매칭테이블!$G:$J,3,0)*K2615</f>
        <v/>
      </c>
      <c r="M2615">
        <f>VLOOKUP($N2615,매칭테이블!$G:$J,4,0)*H2615</f>
        <v/>
      </c>
      <c r="N2615">
        <f>F2615&amp;E2615&amp;G2615&amp;I2615</f>
        <v/>
      </c>
    </row>
    <row r="2616" hidden="1" customFormat="1" s="133">
      <c r="B2616" s="150" t="n">
        <v>44174</v>
      </c>
      <c r="C2616" s="133">
        <f>TEXT(B2616,"aaa")</f>
        <v/>
      </c>
      <c r="D2616" s="133" t="inlineStr">
        <is>
          <t>페이스북/인스타그램</t>
        </is>
      </c>
      <c r="E2616" s="133">
        <f>VLOOKUP(G2616,매칭테이블!D:E,2,0)</f>
        <v/>
      </c>
      <c r="G2616" s="130">
        <f>VLOOKUP(A2616,'카페24 매칭'!B:C,2,0)</f>
        <v/>
      </c>
      <c r="J2616" s="151" t="n">
        <v>939509</v>
      </c>
      <c r="K2616">
        <f>VLOOKUP($N2616,매칭테이블!$G:$J,2,0)*H2616</f>
        <v/>
      </c>
      <c r="L2616">
        <f>K2616-VLOOKUP($N2616,매칭테이블!$G:$J,3,0)*K2616</f>
        <v/>
      </c>
      <c r="M2616">
        <f>VLOOKUP($N2616,매칭테이블!$G:$J,4,0)*H2616</f>
        <v/>
      </c>
      <c r="N2616">
        <f>F2616&amp;E2616&amp;G2616&amp;I2616</f>
        <v/>
      </c>
    </row>
    <row r="2617" hidden="1" customFormat="1" s="133">
      <c r="B2617" s="150" t="n">
        <v>44174</v>
      </c>
      <c r="C2617" s="133">
        <f>TEXT(B2617,"aaa")</f>
        <v/>
      </c>
      <c r="D2617" s="133" t="inlineStr">
        <is>
          <t>페이스북/인스타그램</t>
        </is>
      </c>
      <c r="E2617" s="133">
        <f>VLOOKUP(G2617,매칭테이블!D:E,2,0)</f>
        <v/>
      </c>
      <c r="G2617" s="130">
        <f>VLOOKUP(A2617,'카페24 매칭'!B:C,2,0)</f>
        <v/>
      </c>
      <c r="J2617" s="151" t="n">
        <v>1076522</v>
      </c>
      <c r="K2617">
        <f>VLOOKUP($N2617,매칭테이블!$G:$J,2,0)*H2617</f>
        <v/>
      </c>
      <c r="L2617">
        <f>K2617-VLOOKUP($N2617,매칭테이블!$G:$J,3,0)*K2617</f>
        <v/>
      </c>
      <c r="M2617">
        <f>VLOOKUP($N2617,매칭테이블!$G:$J,4,0)*H2617</f>
        <v/>
      </c>
      <c r="N2617">
        <f>F2617&amp;E2617&amp;G2617&amp;I2617</f>
        <v/>
      </c>
    </row>
    <row r="2618" hidden="1" customFormat="1" s="133">
      <c r="B2618" s="150" t="n">
        <v>44174</v>
      </c>
      <c r="C2618" s="133">
        <f>TEXT(B2618,"aaa")</f>
        <v/>
      </c>
      <c r="D2618" s="133" t="inlineStr">
        <is>
          <t>페이스북/인스타그램</t>
        </is>
      </c>
      <c r="E2618" s="133">
        <f>VLOOKUP(G2618,매칭테이블!D:E,2,0)</f>
        <v/>
      </c>
      <c r="G2618" s="130">
        <f>VLOOKUP(A2618,'카페24 매칭'!B:C,2,0)</f>
        <v/>
      </c>
      <c r="J2618" s="151" t="n">
        <v>28707</v>
      </c>
      <c r="K2618">
        <f>VLOOKUP($N2618,매칭테이블!$G:$J,2,0)*H2618</f>
        <v/>
      </c>
      <c r="L2618">
        <f>K2618-VLOOKUP($N2618,매칭테이블!$G:$J,3,0)*K2618</f>
        <v/>
      </c>
      <c r="M2618">
        <f>VLOOKUP($N2618,매칭테이블!$G:$J,4,0)*H2618</f>
        <v/>
      </c>
      <c r="N2618">
        <f>F2618&amp;E2618&amp;G2618&amp;I2618</f>
        <v/>
      </c>
    </row>
    <row r="2619" hidden="1" customFormat="1" s="133">
      <c r="B2619" s="150" t="n">
        <v>44174</v>
      </c>
      <c r="C2619" s="133">
        <f>TEXT(B2619,"aaa")</f>
        <v/>
      </c>
      <c r="D2619" s="133" t="inlineStr">
        <is>
          <t>네이버 브랜드검색</t>
        </is>
      </c>
      <c r="E2619" s="133">
        <f>VLOOKUP(G2619,매칭테이블!D:E,2,0)</f>
        <v/>
      </c>
      <c r="G2619" s="130">
        <f>VLOOKUP(A2619,'카페24 매칭'!B:C,2,0)</f>
        <v/>
      </c>
      <c r="J2619" s="151" t="n">
        <v>50000</v>
      </c>
      <c r="K2619">
        <f>VLOOKUP($N2619,매칭테이블!$G:$J,2,0)*H2619</f>
        <v/>
      </c>
      <c r="L2619">
        <f>K2619-VLOOKUP($N2619,매칭테이블!$G:$J,3,0)*K2619</f>
        <v/>
      </c>
      <c r="M2619">
        <f>VLOOKUP($N2619,매칭테이블!$G:$J,4,0)*H2619</f>
        <v/>
      </c>
      <c r="N2619">
        <f>F2619&amp;E2619&amp;G2619&amp;I2619</f>
        <v/>
      </c>
    </row>
    <row r="2620" hidden="1" customFormat="1" s="133">
      <c r="B2620" s="150" t="n">
        <v>44174</v>
      </c>
      <c r="C2620" s="133">
        <f>TEXT(B2620,"aaa")</f>
        <v/>
      </c>
      <c r="D2620" s="133" t="inlineStr">
        <is>
          <t>유튜브 디스커버리</t>
        </is>
      </c>
      <c r="E2620" s="133">
        <f>VLOOKUP(G2620,매칭테이블!D:E,2,0)</f>
        <v/>
      </c>
      <c r="G2620" s="130">
        <f>VLOOKUP(A2620,'카페24 매칭'!B:C,2,0)</f>
        <v/>
      </c>
      <c r="J2620" s="151" t="n">
        <v>787971</v>
      </c>
      <c r="K2620">
        <f>VLOOKUP($N2620,매칭테이블!$G:$J,2,0)*H2620</f>
        <v/>
      </c>
      <c r="L2620">
        <f>K2620-VLOOKUP($N2620,매칭테이블!$G:$J,3,0)*K2620</f>
        <v/>
      </c>
      <c r="M2620">
        <f>VLOOKUP($N2620,매칭테이블!$G:$J,4,0)*H2620</f>
        <v/>
      </c>
      <c r="N2620">
        <f>F2620&amp;E2620&amp;G2620&amp;I2620</f>
        <v/>
      </c>
    </row>
    <row r="2621" hidden="1" customFormat="1" s="133">
      <c r="B2621" s="150" t="n">
        <v>44174</v>
      </c>
      <c r="C2621" s="133">
        <f>TEXT(B2621,"aaa")</f>
        <v/>
      </c>
      <c r="D2621" s="133" t="inlineStr">
        <is>
          <t>네이버 쇼핑검색</t>
        </is>
      </c>
      <c r="E2621">
        <f>VLOOKUP(G2621,매칭테이블!D:E,2,0)</f>
        <v/>
      </c>
      <c r="G2621" s="130">
        <f>VLOOKUP(A2621,'카페24 매칭'!B:C,2,0)</f>
        <v/>
      </c>
      <c r="J2621" s="151" t="n">
        <v>41990</v>
      </c>
      <c r="K2621">
        <f>VLOOKUP($N2621,매칭테이블!$G:$J,2,0)*H2621</f>
        <v/>
      </c>
      <c r="L2621">
        <f>K2621-VLOOKUP($N2621,매칭테이블!$G:$J,3,0)*K2621</f>
        <v/>
      </c>
      <c r="M2621">
        <f>VLOOKUP($N2621,매칭테이블!$G:$J,4,0)*H2621</f>
        <v/>
      </c>
      <c r="N2621">
        <f>F2621&amp;E2621&amp;G2621&amp;I2621</f>
        <v/>
      </c>
    </row>
    <row r="2622" hidden="1" customFormat="1" s="133">
      <c r="B2622" s="150" t="n">
        <v>44174</v>
      </c>
      <c r="C2622" s="133">
        <f>TEXT(B2622,"aaa")</f>
        <v/>
      </c>
      <c r="D2622" s="133" t="inlineStr">
        <is>
          <t>네이버 GFA</t>
        </is>
      </c>
      <c r="E2622" s="133">
        <f>VLOOKUP(G2622,매칭테이블!D:E,2,0)</f>
        <v/>
      </c>
      <c r="G2622" s="130">
        <f>VLOOKUP(A2622,'카페24 매칭'!B:C,2,0)</f>
        <v/>
      </c>
      <c r="J2622" s="151" t="n">
        <v>89142.72727272726</v>
      </c>
      <c r="K2622" s="135">
        <f>VLOOKUP($N2622,매칭테이블!$G:$J,2,0)*H2622</f>
        <v/>
      </c>
      <c r="L2622">
        <f>K2622-VLOOKUP($N2622,매칭테이블!$G:$J,3,0)*K2622</f>
        <v/>
      </c>
      <c r="M2622" s="152">
        <f>VLOOKUP($N2622,매칭테이블!$G:$J,4,0)*H2622</f>
        <v/>
      </c>
      <c r="N2622">
        <f>F2622&amp;E2622&amp;G2622&amp;I2622</f>
        <v/>
      </c>
    </row>
    <row r="2623" hidden="1" customFormat="1" s="133">
      <c r="B2623" s="150" t="n">
        <v>44174</v>
      </c>
      <c r="C2623" s="133">
        <f>TEXT(B2623,"aaa")</f>
        <v/>
      </c>
      <c r="D2623" s="133" t="inlineStr">
        <is>
          <t>네이버 GFA</t>
        </is>
      </c>
      <c r="E2623" s="133">
        <f>VLOOKUP(G2623,매칭테이블!D:E,2,0)</f>
        <v/>
      </c>
      <c r="G2623" s="130">
        <f>VLOOKUP(A2623,'카페24 매칭'!B:C,2,0)</f>
        <v/>
      </c>
      <c r="J2623" s="151" t="n">
        <v>1364131.818181818</v>
      </c>
      <c r="K2623" s="135">
        <f>VLOOKUP($N2623,매칭테이블!$G:$J,2,0)*H2623</f>
        <v/>
      </c>
      <c r="L2623">
        <f>K2623-VLOOKUP($N2623,매칭테이블!$G:$J,3,0)*K2623</f>
        <v/>
      </c>
      <c r="M2623">
        <f>VLOOKUP($N2623,매칭테이블!$G:$J,4,0)*H2623</f>
        <v/>
      </c>
      <c r="N2623">
        <f>F2623&amp;E2623&amp;G2623&amp;I2623</f>
        <v/>
      </c>
    </row>
    <row r="2624" hidden="1" customFormat="1" s="133">
      <c r="B2624" s="150" t="n">
        <v>44175</v>
      </c>
      <c r="C2624" s="133">
        <f>TEXT(B2624,"aaa")</f>
        <v/>
      </c>
      <c r="D2624" s="133" t="inlineStr">
        <is>
          <t>페이스북/인스타그램</t>
        </is>
      </c>
      <c r="E2624" s="133">
        <f>VLOOKUP(G2624,매칭테이블!D:E,2,0)</f>
        <v/>
      </c>
      <c r="G2624" s="130">
        <f>VLOOKUP(A2624,'카페24 매칭'!B:C,2,0)</f>
        <v/>
      </c>
      <c r="J2624" s="151" t="n">
        <v>805790</v>
      </c>
      <c r="K2624">
        <f>VLOOKUP($N2624,매칭테이블!$G:$J,2,0)*H2624</f>
        <v/>
      </c>
      <c r="L2624">
        <f>K2624-VLOOKUP($N2624,매칭테이블!$G:$J,3,0)*K2624</f>
        <v/>
      </c>
      <c r="M2624">
        <f>VLOOKUP($N2624,매칭테이블!$G:$J,4,0)*H2624</f>
        <v/>
      </c>
      <c r="N2624">
        <f>F2624&amp;E2624&amp;G2624&amp;I2624</f>
        <v/>
      </c>
    </row>
    <row r="2625" hidden="1" customFormat="1" s="133">
      <c r="B2625" s="150" t="n">
        <v>44175</v>
      </c>
      <c r="C2625" s="133">
        <f>TEXT(B2625,"aaa")</f>
        <v/>
      </c>
      <c r="D2625" s="133" t="inlineStr">
        <is>
          <t>페이스북/인스타그램</t>
        </is>
      </c>
      <c r="E2625" s="133">
        <f>VLOOKUP(G2625,매칭테이블!D:E,2,0)</f>
        <v/>
      </c>
      <c r="G2625" s="130">
        <f>VLOOKUP(A2625,'카페24 매칭'!B:C,2,0)</f>
        <v/>
      </c>
      <c r="J2625" s="151" t="n">
        <v>1323945</v>
      </c>
      <c r="K2625">
        <f>VLOOKUP($N2625,매칭테이블!$G:$J,2,0)*H2625</f>
        <v/>
      </c>
      <c r="L2625">
        <f>K2625-VLOOKUP($N2625,매칭테이블!$G:$J,3,0)*K2625</f>
        <v/>
      </c>
      <c r="M2625">
        <f>VLOOKUP($N2625,매칭테이블!$G:$J,4,0)*H2625</f>
        <v/>
      </c>
      <c r="N2625">
        <f>F2625&amp;E2625&amp;G2625&amp;I2625</f>
        <v/>
      </c>
    </row>
    <row r="2626" hidden="1" customFormat="1" s="133">
      <c r="B2626" s="150" t="n">
        <v>44175</v>
      </c>
      <c r="C2626" s="133">
        <f>TEXT(B2626,"aaa")</f>
        <v/>
      </c>
      <c r="D2626" s="133" t="inlineStr">
        <is>
          <t>페이스북/인스타그램</t>
        </is>
      </c>
      <c r="E2626" s="133">
        <f>VLOOKUP(G2626,매칭테이블!D:E,2,0)</f>
        <v/>
      </c>
      <c r="G2626" s="130">
        <f>VLOOKUP(A2626,'카페24 매칭'!B:C,2,0)</f>
        <v/>
      </c>
      <c r="J2626" s="151" t="n">
        <v>29653</v>
      </c>
      <c r="K2626">
        <f>VLOOKUP($N2626,매칭테이블!$G:$J,2,0)*H2626</f>
        <v/>
      </c>
      <c r="L2626">
        <f>K2626-VLOOKUP($N2626,매칭테이블!$G:$J,3,0)*K2626</f>
        <v/>
      </c>
      <c r="M2626">
        <f>VLOOKUP($N2626,매칭테이블!$G:$J,4,0)*H2626</f>
        <v/>
      </c>
      <c r="N2626">
        <f>F2626&amp;E2626&amp;G2626&amp;I2626</f>
        <v/>
      </c>
    </row>
    <row r="2627" hidden="1" customFormat="1" s="133">
      <c r="B2627" s="150" t="n">
        <v>44175</v>
      </c>
      <c r="C2627" s="133">
        <f>TEXT(B2627,"aaa")</f>
        <v/>
      </c>
      <c r="D2627" s="133" t="inlineStr">
        <is>
          <t>네이버 브랜드검색</t>
        </is>
      </c>
      <c r="E2627" s="133">
        <f>VLOOKUP(G2627,매칭테이블!D:E,2,0)</f>
        <v/>
      </c>
      <c r="G2627" s="130">
        <f>VLOOKUP(A2627,'카페24 매칭'!B:C,2,0)</f>
        <v/>
      </c>
      <c r="J2627" s="151" t="n">
        <v>50000</v>
      </c>
      <c r="K2627">
        <f>VLOOKUP($N2627,매칭테이블!$G:$J,2,0)*H2627</f>
        <v/>
      </c>
      <c r="L2627">
        <f>K2627-VLOOKUP($N2627,매칭테이블!$G:$J,3,0)*K2627</f>
        <v/>
      </c>
      <c r="M2627">
        <f>VLOOKUP($N2627,매칭테이블!$G:$J,4,0)*H2627</f>
        <v/>
      </c>
      <c r="N2627">
        <f>F2627&amp;E2627&amp;G2627&amp;I2627</f>
        <v/>
      </c>
    </row>
    <row r="2628" hidden="1" customFormat="1" s="133">
      <c r="B2628" s="150" t="n">
        <v>44175</v>
      </c>
      <c r="C2628" s="133">
        <f>TEXT(B2628,"aaa")</f>
        <v/>
      </c>
      <c r="D2628" s="133" t="inlineStr">
        <is>
          <t>유튜브 디스커버리</t>
        </is>
      </c>
      <c r="E2628" s="133">
        <f>VLOOKUP(G2628,매칭테이블!D:E,2,0)</f>
        <v/>
      </c>
      <c r="G2628" s="130">
        <f>VLOOKUP(A2628,'카페24 매칭'!B:C,2,0)</f>
        <v/>
      </c>
      <c r="J2628" s="151" t="n">
        <v>617778</v>
      </c>
      <c r="K2628">
        <f>VLOOKUP($N2628,매칭테이블!$G:$J,2,0)*H2628</f>
        <v/>
      </c>
      <c r="L2628">
        <f>K2628-VLOOKUP($N2628,매칭테이블!$G:$J,3,0)*K2628</f>
        <v/>
      </c>
      <c r="M2628">
        <f>VLOOKUP($N2628,매칭테이블!$G:$J,4,0)*H2628</f>
        <v/>
      </c>
      <c r="N2628">
        <f>F2628&amp;E2628&amp;G2628&amp;I2628</f>
        <v/>
      </c>
    </row>
    <row r="2629" hidden="1" customFormat="1" s="133">
      <c r="B2629" s="150" t="n">
        <v>44175</v>
      </c>
      <c r="C2629" s="133">
        <f>TEXT(B2629,"aaa")</f>
        <v/>
      </c>
      <c r="D2629" s="133" t="inlineStr">
        <is>
          <t>네이버 쇼핑검색</t>
        </is>
      </c>
      <c r="E2629">
        <f>VLOOKUP(G2629,매칭테이블!D:E,2,0)</f>
        <v/>
      </c>
      <c r="G2629" s="130">
        <f>VLOOKUP(A2629,'카페24 매칭'!B:C,2,0)</f>
        <v/>
      </c>
      <c r="J2629" s="151" t="n">
        <v>38010</v>
      </c>
      <c r="K2629">
        <f>VLOOKUP($N2629,매칭테이블!$G:$J,2,0)*H2629</f>
        <v/>
      </c>
      <c r="L2629">
        <f>K2629-VLOOKUP($N2629,매칭테이블!$G:$J,3,0)*K2629</f>
        <v/>
      </c>
      <c r="M2629">
        <f>VLOOKUP($N2629,매칭테이블!$G:$J,4,0)*H2629</f>
        <v/>
      </c>
      <c r="N2629">
        <f>F2629&amp;E2629&amp;G2629&amp;I2629</f>
        <v/>
      </c>
    </row>
    <row r="2630" hidden="1" customFormat="1" s="133">
      <c r="B2630" s="150" t="n">
        <v>44175</v>
      </c>
      <c r="C2630" s="133">
        <f>TEXT(B2630,"aaa")</f>
        <v/>
      </c>
      <c r="D2630" s="133" t="inlineStr">
        <is>
          <t>네이버 GFA</t>
        </is>
      </c>
      <c r="E2630" s="133">
        <f>VLOOKUP(G2630,매칭테이블!D:E,2,0)</f>
        <v/>
      </c>
      <c r="G2630" s="130">
        <f>VLOOKUP(A2630,'카페24 매칭'!B:C,2,0)</f>
        <v/>
      </c>
      <c r="J2630" s="151" t="n">
        <v>81578.18181818181</v>
      </c>
      <c r="K2630" s="135">
        <f>VLOOKUP($N2630,매칭테이블!$G:$J,2,0)*H2630</f>
        <v/>
      </c>
      <c r="L2630">
        <f>K2630-VLOOKUP($N2630,매칭테이블!$G:$J,3,0)*K2630</f>
        <v/>
      </c>
      <c r="M2630" s="152">
        <f>VLOOKUP($N2630,매칭테이블!$G:$J,4,0)*H2630</f>
        <v/>
      </c>
      <c r="N2630">
        <f>F2630&amp;E2630&amp;G2630&amp;I2630</f>
        <v/>
      </c>
    </row>
    <row r="2631" hidden="1" customFormat="1" s="133">
      <c r="B2631" s="150" t="n">
        <v>44175</v>
      </c>
      <c r="C2631" s="133">
        <f>TEXT(B2631,"aaa")</f>
        <v/>
      </c>
      <c r="D2631" s="133" t="inlineStr">
        <is>
          <t>네이버 GFA</t>
        </is>
      </c>
      <c r="E2631" s="133">
        <f>VLOOKUP(G2631,매칭테이블!D:E,2,0)</f>
        <v/>
      </c>
      <c r="G2631" s="130">
        <f>VLOOKUP(A2631,'카페24 매칭'!B:C,2,0)</f>
        <v/>
      </c>
      <c r="J2631" s="151" t="n">
        <v>1176778.181818182</v>
      </c>
      <c r="K2631" s="135">
        <f>VLOOKUP($N2631,매칭테이블!$G:$J,2,0)*H2631</f>
        <v/>
      </c>
      <c r="L2631">
        <f>K2631-VLOOKUP($N2631,매칭테이블!$G:$J,3,0)*K2631</f>
        <v/>
      </c>
      <c r="M2631">
        <f>VLOOKUP($N2631,매칭테이블!$G:$J,4,0)*H2631</f>
        <v/>
      </c>
      <c r="N2631">
        <f>F2631&amp;E2631&amp;G2631&amp;I2631</f>
        <v/>
      </c>
    </row>
    <row r="2632" hidden="1" customFormat="1" s="133">
      <c r="B2632" s="150" t="n">
        <v>44176</v>
      </c>
      <c r="C2632" s="133">
        <f>TEXT(B2632,"aaa")</f>
        <v/>
      </c>
      <c r="D2632" s="133" t="inlineStr">
        <is>
          <t>네이버 브랜드검색</t>
        </is>
      </c>
      <c r="E2632" s="133">
        <f>VLOOKUP(G2632,매칭테이블!D:E,2,0)</f>
        <v/>
      </c>
      <c r="G2632" s="130">
        <f>VLOOKUP(A2632,'카페24 매칭'!B:C,2,0)</f>
        <v/>
      </c>
      <c r="J2632" s="151" t="n">
        <v>50000</v>
      </c>
      <c r="K2632">
        <f>VLOOKUP($N2632,매칭테이블!$G:$J,2,0)*H2632</f>
        <v/>
      </c>
      <c r="L2632">
        <f>K2632-VLOOKUP($N2632,매칭테이블!$G:$J,3,0)*K2632</f>
        <v/>
      </c>
      <c r="M2632">
        <f>VLOOKUP($N2632,매칭테이블!$G:$J,4,0)*H2632</f>
        <v/>
      </c>
      <c r="N2632">
        <f>F2632&amp;E2632&amp;G2632&amp;I2632</f>
        <v/>
      </c>
    </row>
    <row r="2633" hidden="1" customFormat="1" s="133">
      <c r="B2633" s="150" t="n">
        <v>44177</v>
      </c>
      <c r="C2633" s="133">
        <f>TEXT(B2633,"aaa")</f>
        <v/>
      </c>
      <c r="D2633" s="133" t="inlineStr">
        <is>
          <t>네이버 브랜드검색</t>
        </is>
      </c>
      <c r="E2633" s="133">
        <f>VLOOKUP(G2633,매칭테이블!D:E,2,0)</f>
        <v/>
      </c>
      <c r="G2633" s="130">
        <f>VLOOKUP(A2633,'카페24 매칭'!B:C,2,0)</f>
        <v/>
      </c>
      <c r="J2633" s="151" t="n">
        <v>50000</v>
      </c>
      <c r="K2633">
        <f>VLOOKUP($N2633,매칭테이블!$G:$J,2,0)*H2633</f>
        <v/>
      </c>
      <c r="L2633">
        <f>K2633-VLOOKUP($N2633,매칭테이블!$G:$J,3,0)*K2633</f>
        <v/>
      </c>
      <c r="M2633">
        <f>VLOOKUP($N2633,매칭테이블!$G:$J,4,0)*H2633</f>
        <v/>
      </c>
      <c r="N2633">
        <f>F2633&amp;E2633&amp;G2633&amp;I2633</f>
        <v/>
      </c>
    </row>
    <row r="2634" hidden="1" customFormat="1" s="133">
      <c r="B2634" s="150" t="n">
        <v>44178</v>
      </c>
      <c r="C2634" s="133">
        <f>TEXT(B2634,"aaa")</f>
        <v/>
      </c>
      <c r="D2634" s="133" t="inlineStr">
        <is>
          <t>네이버 브랜드검색</t>
        </is>
      </c>
      <c r="E2634" s="133">
        <f>VLOOKUP(G2634,매칭테이블!D:E,2,0)</f>
        <v/>
      </c>
      <c r="G2634" s="130">
        <f>VLOOKUP(A2634,'카페24 매칭'!B:C,2,0)</f>
        <v/>
      </c>
      <c r="J2634" s="151" t="n">
        <v>50000</v>
      </c>
      <c r="K2634">
        <f>VLOOKUP($N2634,매칭테이블!$G:$J,2,0)*H2634</f>
        <v/>
      </c>
      <c r="L2634">
        <f>K2634-VLOOKUP($N2634,매칭테이블!$G:$J,3,0)*K2634</f>
        <v/>
      </c>
      <c r="M2634">
        <f>VLOOKUP($N2634,매칭테이블!$G:$J,4,0)*H2634</f>
        <v/>
      </c>
      <c r="N2634">
        <f>F2634&amp;E2634&amp;G2634&amp;I2634</f>
        <v/>
      </c>
    </row>
    <row r="2635" hidden="1" customFormat="1" s="133">
      <c r="B2635" s="150" t="n">
        <v>44176</v>
      </c>
      <c r="C2635" s="133">
        <f>TEXT(B2635,"aaa")</f>
        <v/>
      </c>
      <c r="D2635" s="133" t="inlineStr">
        <is>
          <t>페이스북/인스타그램</t>
        </is>
      </c>
      <c r="E2635" s="133">
        <f>VLOOKUP(G2635,매칭테이블!D:E,2,0)</f>
        <v/>
      </c>
      <c r="G2635" s="130">
        <f>VLOOKUP(A2635,'카페24 매칭'!B:C,2,0)</f>
        <v/>
      </c>
      <c r="J2635" s="151" t="n">
        <v>29765</v>
      </c>
      <c r="K2635">
        <f>VLOOKUP($N2635,매칭테이블!$G:$J,2,0)*H2635</f>
        <v/>
      </c>
      <c r="L2635">
        <f>K2635-VLOOKUP($N2635,매칭테이블!$G:$J,3,0)*K2635</f>
        <v/>
      </c>
      <c r="M2635">
        <f>VLOOKUP($N2635,매칭테이블!$G:$J,4,0)*H2635</f>
        <v/>
      </c>
      <c r="N2635">
        <f>F2635&amp;E2635&amp;G2635&amp;I2635</f>
        <v/>
      </c>
    </row>
    <row r="2636" hidden="1" customFormat="1" s="133">
      <c r="B2636" s="150" t="n">
        <v>44177</v>
      </c>
      <c r="C2636" s="133">
        <f>TEXT(B2636,"aaa")</f>
        <v/>
      </c>
      <c r="D2636" s="133" t="inlineStr">
        <is>
          <t>페이스북/인스타그램</t>
        </is>
      </c>
      <c r="E2636" s="133">
        <f>VLOOKUP(G2636,매칭테이블!D:E,2,0)</f>
        <v/>
      </c>
      <c r="G2636" s="130">
        <f>VLOOKUP(A2636,'카페24 매칭'!B:C,2,0)</f>
        <v/>
      </c>
      <c r="J2636" s="151" t="n">
        <v>32830</v>
      </c>
      <c r="K2636">
        <f>VLOOKUP($N2636,매칭테이블!$G:$J,2,0)*H2636</f>
        <v/>
      </c>
      <c r="L2636">
        <f>K2636-VLOOKUP($N2636,매칭테이블!$G:$J,3,0)*K2636</f>
        <v/>
      </c>
      <c r="M2636">
        <f>VLOOKUP($N2636,매칭테이블!$G:$J,4,0)*H2636</f>
        <v/>
      </c>
      <c r="N2636">
        <f>F2636&amp;E2636&amp;G2636&amp;I2636</f>
        <v/>
      </c>
    </row>
    <row r="2637" hidden="1" customFormat="1" s="133">
      <c r="B2637" s="150" t="n">
        <v>44178</v>
      </c>
      <c r="C2637" s="133">
        <f>TEXT(B2637,"aaa")</f>
        <v/>
      </c>
      <c r="D2637" s="133" t="inlineStr">
        <is>
          <t>페이스북/인스타그램</t>
        </is>
      </c>
      <c r="E2637" s="133">
        <f>VLOOKUP(G2637,매칭테이블!D:E,2,0)</f>
        <v/>
      </c>
      <c r="G2637" s="130">
        <f>VLOOKUP(A2637,'카페24 매칭'!B:C,2,0)</f>
        <v/>
      </c>
      <c r="J2637" s="151" t="n">
        <v>29945</v>
      </c>
      <c r="K2637">
        <f>VLOOKUP($N2637,매칭테이블!$G:$J,2,0)*H2637</f>
        <v/>
      </c>
      <c r="L2637">
        <f>K2637-VLOOKUP($N2637,매칭테이블!$G:$J,3,0)*K2637</f>
        <v/>
      </c>
      <c r="M2637">
        <f>VLOOKUP($N2637,매칭테이블!$G:$J,4,0)*H2637</f>
        <v/>
      </c>
      <c r="N2637">
        <f>F2637&amp;E2637&amp;G2637&amp;I2637</f>
        <v/>
      </c>
    </row>
    <row r="2638" hidden="1" customFormat="1" s="133">
      <c r="B2638" s="150" t="n">
        <v>44176</v>
      </c>
      <c r="C2638" s="133">
        <f>TEXT(B2638,"aaa")</f>
        <v/>
      </c>
      <c r="D2638" s="133" t="inlineStr">
        <is>
          <t>페이스북/인스타그램</t>
        </is>
      </c>
      <c r="E2638" s="133">
        <f>VLOOKUP(G2638,매칭테이블!D:E,2,0)</f>
        <v/>
      </c>
      <c r="G2638" s="130">
        <f>VLOOKUP(A2638,'카페24 매칭'!B:C,2,0)</f>
        <v/>
      </c>
      <c r="J2638" s="151" t="n">
        <v>1036025</v>
      </c>
      <c r="K2638">
        <f>VLOOKUP($N2638,매칭테이블!$G:$J,2,0)*H2638</f>
        <v/>
      </c>
      <c r="L2638">
        <f>K2638-VLOOKUP($N2638,매칭테이블!$G:$J,3,0)*K2638</f>
        <v/>
      </c>
      <c r="M2638">
        <f>VLOOKUP($N2638,매칭테이블!$G:$J,4,0)*H2638</f>
        <v/>
      </c>
      <c r="N2638">
        <f>F2638&amp;E2638&amp;G2638&amp;I2638</f>
        <v/>
      </c>
    </row>
    <row r="2639" hidden="1" customFormat="1" s="133">
      <c r="B2639" s="150" t="n">
        <v>44177</v>
      </c>
      <c r="C2639" s="133">
        <f>TEXT(B2639,"aaa")</f>
        <v/>
      </c>
      <c r="D2639" s="133" t="inlineStr">
        <is>
          <t>페이스북/인스타그램</t>
        </is>
      </c>
      <c r="E2639" s="133">
        <f>VLOOKUP(G2639,매칭테이블!D:E,2,0)</f>
        <v/>
      </c>
      <c r="G2639" s="130">
        <f>VLOOKUP(A2639,'카페24 매칭'!B:C,2,0)</f>
        <v/>
      </c>
      <c r="J2639" s="151" t="n">
        <v>651098</v>
      </c>
      <c r="K2639">
        <f>VLOOKUP($N2639,매칭테이블!$G:$J,2,0)*H2639</f>
        <v/>
      </c>
      <c r="L2639">
        <f>K2639-VLOOKUP($N2639,매칭테이블!$G:$J,3,0)*K2639</f>
        <v/>
      </c>
      <c r="M2639">
        <f>VLOOKUP($N2639,매칭테이블!$G:$J,4,0)*H2639</f>
        <v/>
      </c>
      <c r="N2639">
        <f>F2639&amp;E2639&amp;G2639&amp;I2639</f>
        <v/>
      </c>
    </row>
    <row r="2640" hidden="1" customFormat="1" s="133">
      <c r="B2640" s="150" t="n">
        <v>44178</v>
      </c>
      <c r="C2640" s="133">
        <f>TEXT(B2640,"aaa")</f>
        <v/>
      </c>
      <c r="D2640" s="133" t="inlineStr">
        <is>
          <t>페이스북/인스타그램</t>
        </is>
      </c>
      <c r="E2640" s="133">
        <f>VLOOKUP(G2640,매칭테이블!D:E,2,0)</f>
        <v/>
      </c>
      <c r="G2640" s="130">
        <f>VLOOKUP(A2640,'카페24 매칭'!B:C,2,0)</f>
        <v/>
      </c>
      <c r="J2640" s="151" t="n">
        <v>690242</v>
      </c>
      <c r="K2640">
        <f>VLOOKUP($N2640,매칭테이블!$G:$J,2,0)*H2640</f>
        <v/>
      </c>
      <c r="L2640">
        <f>K2640-VLOOKUP($N2640,매칭테이블!$G:$J,3,0)*K2640</f>
        <v/>
      </c>
      <c r="M2640">
        <f>VLOOKUP($N2640,매칭테이블!$G:$J,4,0)*H2640</f>
        <v/>
      </c>
      <c r="N2640">
        <f>F2640&amp;E2640&amp;G2640&amp;I2640</f>
        <v/>
      </c>
    </row>
    <row r="2641" hidden="1" customFormat="1" s="133">
      <c r="B2641" s="150" t="n">
        <v>44176</v>
      </c>
      <c r="C2641" s="133">
        <f>TEXT(B2641,"aaa")</f>
        <v/>
      </c>
      <c r="D2641" s="133" t="inlineStr">
        <is>
          <t>페이스북/인스타그램</t>
        </is>
      </c>
      <c r="E2641" s="133">
        <f>VLOOKUP(G2641,매칭테이블!D:E,2,0)</f>
        <v/>
      </c>
      <c r="G2641" s="130">
        <f>VLOOKUP(A2641,'카페24 매칭'!B:C,2,0)</f>
        <v/>
      </c>
      <c r="J2641" s="151" t="n">
        <v>680743</v>
      </c>
      <c r="K2641">
        <f>VLOOKUP($N2641,매칭테이블!$G:$J,2,0)*H2641</f>
        <v/>
      </c>
      <c r="L2641">
        <f>K2641-VLOOKUP($N2641,매칭테이블!$G:$J,3,0)*K2641</f>
        <v/>
      </c>
      <c r="M2641">
        <f>VLOOKUP($N2641,매칭테이블!$G:$J,4,0)*H2641</f>
        <v/>
      </c>
      <c r="N2641">
        <f>F2641&amp;E2641&amp;G2641&amp;I2641</f>
        <v/>
      </c>
    </row>
    <row r="2642" hidden="1" customFormat="1" s="133">
      <c r="B2642" s="150" t="n">
        <v>44177</v>
      </c>
      <c r="C2642" s="133">
        <f>TEXT(B2642,"aaa")</f>
        <v/>
      </c>
      <c r="D2642" s="133" t="inlineStr">
        <is>
          <t>페이스북/인스타그램</t>
        </is>
      </c>
      <c r="E2642" s="133">
        <f>VLOOKUP(G2642,매칭테이블!D:E,2,0)</f>
        <v/>
      </c>
      <c r="G2642" s="130">
        <f>VLOOKUP(A2642,'카페24 매칭'!B:C,2,0)</f>
        <v/>
      </c>
      <c r="J2642" s="151" t="n">
        <v>459554</v>
      </c>
      <c r="K2642">
        <f>VLOOKUP($N2642,매칭테이블!$G:$J,2,0)*H2642</f>
        <v/>
      </c>
      <c r="L2642">
        <f>K2642-VLOOKUP($N2642,매칭테이블!$G:$J,3,0)*K2642</f>
        <v/>
      </c>
      <c r="M2642">
        <f>VLOOKUP($N2642,매칭테이블!$G:$J,4,0)*H2642</f>
        <v/>
      </c>
      <c r="N2642">
        <f>F2642&amp;E2642&amp;G2642&amp;I2642</f>
        <v/>
      </c>
    </row>
    <row r="2643" hidden="1" customFormat="1" s="133">
      <c r="B2643" s="150" t="n">
        <v>44178</v>
      </c>
      <c r="C2643" s="133">
        <f>TEXT(B2643,"aaa")</f>
        <v/>
      </c>
      <c r="D2643" s="133" t="inlineStr">
        <is>
          <t>페이스북/인스타그램</t>
        </is>
      </c>
      <c r="E2643" s="133">
        <f>VLOOKUP(G2643,매칭테이블!D:E,2,0)</f>
        <v/>
      </c>
      <c r="G2643" s="130">
        <f>VLOOKUP(A2643,'카페24 매칭'!B:C,2,0)</f>
        <v/>
      </c>
      <c r="J2643" s="151" t="n">
        <v>534059</v>
      </c>
      <c r="K2643">
        <f>VLOOKUP($N2643,매칭테이블!$G:$J,2,0)*H2643</f>
        <v/>
      </c>
      <c r="L2643">
        <f>K2643-VLOOKUP($N2643,매칭테이블!$G:$J,3,0)*K2643</f>
        <v/>
      </c>
      <c r="M2643">
        <f>VLOOKUP($N2643,매칭테이블!$G:$J,4,0)*H2643</f>
        <v/>
      </c>
      <c r="N2643">
        <f>F2643&amp;E2643&amp;G2643&amp;I2643</f>
        <v/>
      </c>
    </row>
    <row r="2644" hidden="1" customFormat="1" s="133">
      <c r="B2644" s="150" t="n">
        <v>44176</v>
      </c>
      <c r="C2644" s="133">
        <f>TEXT(B2644,"aaa")</f>
        <v/>
      </c>
      <c r="D2644" s="133" t="inlineStr">
        <is>
          <t>유튜브 디스커버리</t>
        </is>
      </c>
      <c r="E2644" s="133">
        <f>VLOOKUP(G2644,매칭테이블!D:E,2,0)</f>
        <v/>
      </c>
      <c r="G2644" s="130">
        <f>VLOOKUP(A2644,'카페24 매칭'!B:C,2,0)</f>
        <v/>
      </c>
      <c r="J2644" s="151" t="n">
        <v>182561</v>
      </c>
      <c r="K2644">
        <f>VLOOKUP($N2644,매칭테이블!$G:$J,2,0)*H2644</f>
        <v/>
      </c>
      <c r="L2644">
        <f>K2644-VLOOKUP($N2644,매칭테이블!$G:$J,3,0)*K2644</f>
        <v/>
      </c>
      <c r="M2644">
        <f>VLOOKUP($N2644,매칭테이블!$G:$J,4,0)*H2644</f>
        <v/>
      </c>
      <c r="N2644">
        <f>F2644&amp;E2644&amp;G2644&amp;I2644</f>
        <v/>
      </c>
    </row>
    <row r="2645" hidden="1" customFormat="1" s="133">
      <c r="B2645" s="150" t="n">
        <v>44178</v>
      </c>
      <c r="C2645" s="133">
        <f>TEXT(B2645,"aaa")</f>
        <v/>
      </c>
      <c r="D2645" s="133" t="inlineStr">
        <is>
          <t>유튜브 디스커버리</t>
        </is>
      </c>
      <c r="E2645" s="133">
        <f>VLOOKUP(G2645,매칭테이블!D:E,2,0)</f>
        <v/>
      </c>
      <c r="G2645" s="130">
        <f>VLOOKUP(A2645,'카페24 매칭'!B:C,2,0)</f>
        <v/>
      </c>
      <c r="J2645" s="151" t="n">
        <v>1095387</v>
      </c>
      <c r="K2645">
        <f>VLOOKUP($N2645,매칭테이블!$G:$J,2,0)*H2645</f>
        <v/>
      </c>
      <c r="L2645">
        <f>K2645-VLOOKUP($N2645,매칭테이블!$G:$J,3,0)*K2645</f>
        <v/>
      </c>
      <c r="M2645">
        <f>VLOOKUP($N2645,매칭테이블!$G:$J,4,0)*H2645</f>
        <v/>
      </c>
      <c r="N2645">
        <f>F2645&amp;E2645&amp;G2645&amp;I2645</f>
        <v/>
      </c>
    </row>
    <row r="2646" hidden="1" customFormat="1" s="133">
      <c r="B2646" s="150" t="n">
        <v>44176</v>
      </c>
      <c r="C2646" s="133">
        <f>TEXT(B2646,"aaa")</f>
        <v/>
      </c>
      <c r="D2646" s="133" t="inlineStr">
        <is>
          <t>네이버 쇼핑검색</t>
        </is>
      </c>
      <c r="E2646">
        <f>VLOOKUP(G2646,매칭테이블!D:E,2,0)</f>
        <v/>
      </c>
      <c r="G2646" s="130">
        <f>VLOOKUP(A2646,'카페24 매칭'!B:C,2,0)</f>
        <v/>
      </c>
      <c r="J2646" s="151" t="n">
        <v>43560</v>
      </c>
      <c r="K2646" s="152">
        <f>VLOOKUP($N2646,매칭테이블!$G:$J,2,0)*H2646</f>
        <v/>
      </c>
      <c r="L2646">
        <f>K2646-VLOOKUP($N2646,매칭테이블!$G:$J,3,0)*K2646</f>
        <v/>
      </c>
      <c r="M2646">
        <f>VLOOKUP($N2646,매칭테이블!$G:$J,4,0)*H2646</f>
        <v/>
      </c>
      <c r="N2646">
        <f>F2646&amp;E2646&amp;G2646&amp;I2646</f>
        <v/>
      </c>
    </row>
    <row r="2647" hidden="1" customFormat="1" s="133">
      <c r="B2647" s="150" t="n">
        <v>44177</v>
      </c>
      <c r="C2647" s="133">
        <f>TEXT(B2647,"aaa")</f>
        <v/>
      </c>
      <c r="D2647" s="133" t="inlineStr">
        <is>
          <t>네이버 쇼핑검색</t>
        </is>
      </c>
      <c r="E2647">
        <f>VLOOKUP(G2647,매칭테이블!D:E,2,0)</f>
        <v/>
      </c>
      <c r="G2647" s="130">
        <f>VLOOKUP(A2647,'카페24 매칭'!B:C,2,0)</f>
        <v/>
      </c>
      <c r="J2647" s="151" t="n">
        <v>38790</v>
      </c>
      <c r="K2647" s="152">
        <f>VLOOKUP($N2647,매칭테이블!$G:$J,2,0)*H2647</f>
        <v/>
      </c>
      <c r="L2647">
        <f>K2647-VLOOKUP($N2647,매칭테이블!$G:$J,3,0)*K2647</f>
        <v/>
      </c>
      <c r="M2647">
        <f>VLOOKUP($N2647,매칭테이블!$G:$J,4,0)*H2647</f>
        <v/>
      </c>
      <c r="N2647">
        <f>F2647&amp;E2647&amp;G2647&amp;I2647</f>
        <v/>
      </c>
    </row>
    <row r="2648" hidden="1" customFormat="1" s="133">
      <c r="B2648" s="150" t="n">
        <v>44178</v>
      </c>
      <c r="C2648" s="133">
        <f>TEXT(B2648,"aaa")</f>
        <v/>
      </c>
      <c r="D2648" s="133" t="inlineStr">
        <is>
          <t>네이버 쇼핑검색</t>
        </is>
      </c>
      <c r="E2648">
        <f>VLOOKUP(G2648,매칭테이블!D:E,2,0)</f>
        <v/>
      </c>
      <c r="G2648" s="130">
        <f>VLOOKUP(A2648,'카페24 매칭'!B:C,2,0)</f>
        <v/>
      </c>
      <c r="J2648" s="151" t="n">
        <v>48489.99999999999</v>
      </c>
      <c r="K2648" s="152">
        <f>VLOOKUP($N2648,매칭테이블!$G:$J,2,0)*H2648</f>
        <v/>
      </c>
      <c r="L2648">
        <f>K2648-VLOOKUP($N2648,매칭테이블!$G:$J,3,0)*K2648</f>
        <v/>
      </c>
      <c r="M2648">
        <f>VLOOKUP($N2648,매칭테이블!$G:$J,4,0)*H2648</f>
        <v/>
      </c>
      <c r="N2648">
        <f>F2648&amp;E2648&amp;G2648&amp;I2648</f>
        <v/>
      </c>
    </row>
    <row r="2649" hidden="1" customFormat="1" s="133">
      <c r="B2649" s="150" t="n">
        <v>44176</v>
      </c>
      <c r="C2649" s="133">
        <f>TEXT(B2649,"aaa")</f>
        <v/>
      </c>
      <c r="D2649" s="133" t="inlineStr">
        <is>
          <t>네이버 GFA</t>
        </is>
      </c>
      <c r="E2649" s="133">
        <f>VLOOKUP(G2649,매칭테이블!D:E,2,0)</f>
        <v/>
      </c>
      <c r="G2649" s="130">
        <f>VLOOKUP(A2649,'카페24 매칭'!B:C,2,0)</f>
        <v/>
      </c>
      <c r="J2649" s="151" t="n">
        <v>108913.6363636364</v>
      </c>
      <c r="K2649" s="135">
        <f>VLOOKUP($N2649,매칭테이블!$G:$J,2,0)*H2649</f>
        <v/>
      </c>
      <c r="L2649">
        <f>K2649-VLOOKUP($N2649,매칭테이블!$G:$J,3,0)*K2649</f>
        <v/>
      </c>
      <c r="M2649" s="152">
        <f>VLOOKUP($N2649,매칭테이블!$G:$J,4,0)*H2649</f>
        <v/>
      </c>
      <c r="N2649">
        <f>F2649&amp;E2649&amp;G2649&amp;I2649</f>
        <v/>
      </c>
    </row>
    <row r="2650" hidden="1" customFormat="1" s="133">
      <c r="B2650" s="150" t="n">
        <v>44177</v>
      </c>
      <c r="C2650" s="133">
        <f>TEXT(B2650,"aaa")</f>
        <v/>
      </c>
      <c r="D2650" s="133" t="inlineStr">
        <is>
          <t>네이버 GFA</t>
        </is>
      </c>
      <c r="E2650" s="133">
        <f>VLOOKUP(G2650,매칭테이블!D:E,2,0)</f>
        <v/>
      </c>
      <c r="G2650" s="130">
        <f>VLOOKUP(A2650,'카페24 매칭'!B:C,2,0)</f>
        <v/>
      </c>
      <c r="J2650" s="151" t="n">
        <v>115110.9090909091</v>
      </c>
      <c r="K2650" s="135">
        <f>VLOOKUP($N2650,매칭테이블!$G:$J,2,0)*H2650</f>
        <v/>
      </c>
      <c r="L2650">
        <f>K2650-VLOOKUP($N2650,매칭테이블!$G:$J,3,0)*K2650</f>
        <v/>
      </c>
      <c r="M2650" s="152">
        <f>VLOOKUP($N2650,매칭테이블!$G:$J,4,0)*H2650</f>
        <v/>
      </c>
      <c r="N2650">
        <f>F2650&amp;E2650&amp;G2650&amp;I2650</f>
        <v/>
      </c>
    </row>
    <row r="2651" hidden="1" customFormat="1" s="133">
      <c r="B2651" s="150" t="n">
        <v>44178</v>
      </c>
      <c r="C2651" s="133">
        <f>TEXT(B2651,"aaa")</f>
        <v/>
      </c>
      <c r="D2651" s="133" t="inlineStr">
        <is>
          <t>네이버 GFA</t>
        </is>
      </c>
      <c r="E2651" s="133">
        <f>VLOOKUP(G2651,매칭테이블!D:E,2,0)</f>
        <v/>
      </c>
      <c r="G2651" s="130">
        <f>VLOOKUP(A2651,'카페24 매칭'!B:C,2,0)</f>
        <v/>
      </c>
      <c r="J2651" s="151" t="n">
        <v>115298.1818181818</v>
      </c>
      <c r="K2651" s="135">
        <f>VLOOKUP($N2651,매칭테이블!$G:$J,2,0)*H2651</f>
        <v/>
      </c>
      <c r="L2651">
        <f>K2651-VLOOKUP($N2651,매칭테이블!$G:$J,3,0)*K2651</f>
        <v/>
      </c>
      <c r="M2651" s="152">
        <f>VLOOKUP($N2651,매칭테이블!$G:$J,4,0)*H2651</f>
        <v/>
      </c>
      <c r="N2651">
        <f>F2651&amp;E2651&amp;G2651&amp;I2651</f>
        <v/>
      </c>
    </row>
    <row r="2652" hidden="1" customFormat="1" s="133">
      <c r="B2652" s="150" t="n">
        <v>44176</v>
      </c>
      <c r="C2652" s="133">
        <f>TEXT(B2652,"aaa")</f>
        <v/>
      </c>
      <c r="D2652" s="133" t="inlineStr">
        <is>
          <t>네이버 GFA</t>
        </is>
      </c>
      <c r="E2652" s="133">
        <f>VLOOKUP(G2652,매칭테이블!D:E,2,0)</f>
        <v/>
      </c>
      <c r="G2652" s="130">
        <f>VLOOKUP(A2652,'카페24 매칭'!B:C,2,0)</f>
        <v/>
      </c>
      <c r="J2652" s="151" t="n">
        <v>738482.7272727272</v>
      </c>
      <c r="K2652" s="135">
        <f>VLOOKUP($N2652,매칭테이블!$G:$J,2,0)*H2652</f>
        <v/>
      </c>
      <c r="L2652">
        <f>K2652-VLOOKUP($N2652,매칭테이블!$G:$J,3,0)*K2652</f>
        <v/>
      </c>
      <c r="M2652">
        <f>VLOOKUP($N2652,매칭테이블!$G:$J,4,0)*H2652</f>
        <v/>
      </c>
      <c r="N2652">
        <f>F2652&amp;E2652&amp;G2652&amp;I2652</f>
        <v/>
      </c>
    </row>
    <row r="2653" hidden="1" customFormat="1" s="133">
      <c r="B2653" s="150" t="n">
        <v>44177</v>
      </c>
      <c r="C2653" s="133">
        <f>TEXT(B2653,"aaa")</f>
        <v/>
      </c>
      <c r="D2653" s="133" t="inlineStr">
        <is>
          <t>네이버 GFA</t>
        </is>
      </c>
      <c r="E2653" s="133">
        <f>VLOOKUP(G2653,매칭테이블!D:E,2,0)</f>
        <v/>
      </c>
      <c r="G2653" s="130">
        <f>VLOOKUP(A2653,'카페24 매칭'!B:C,2,0)</f>
        <v/>
      </c>
      <c r="J2653" s="151" t="n">
        <v>402244.5454545454</v>
      </c>
      <c r="K2653" s="135">
        <f>VLOOKUP($N2653,매칭테이블!$G:$J,2,0)*H2653</f>
        <v/>
      </c>
      <c r="L2653">
        <f>K2653-VLOOKUP($N2653,매칭테이블!$G:$J,3,0)*K2653</f>
        <v/>
      </c>
      <c r="M2653">
        <f>VLOOKUP($N2653,매칭테이블!$G:$J,4,0)*H2653</f>
        <v/>
      </c>
      <c r="N2653">
        <f>F2653&amp;E2653&amp;G2653&amp;I2653</f>
        <v/>
      </c>
    </row>
    <row r="2654" hidden="1" customFormat="1" s="133">
      <c r="B2654" s="150" t="n">
        <v>44178</v>
      </c>
      <c r="C2654" s="133">
        <f>TEXT(B2654,"aaa")</f>
        <v/>
      </c>
      <c r="D2654" s="133" t="inlineStr">
        <is>
          <t>네이버 GFA</t>
        </is>
      </c>
      <c r="E2654" s="133">
        <f>VLOOKUP(G2654,매칭테이블!D:E,2,0)</f>
        <v/>
      </c>
      <c r="G2654" s="130">
        <f>VLOOKUP(A2654,'카페24 매칭'!B:C,2,0)</f>
        <v/>
      </c>
      <c r="J2654" s="151" t="n">
        <v>456658.1818181818</v>
      </c>
      <c r="K2654" s="135">
        <f>VLOOKUP($N2654,매칭테이블!$G:$J,2,0)*H2654</f>
        <v/>
      </c>
      <c r="L2654">
        <f>K2654-VLOOKUP($N2654,매칭테이블!$G:$J,3,0)*K2654</f>
        <v/>
      </c>
      <c r="M2654">
        <f>VLOOKUP($N2654,매칭테이블!$G:$J,4,0)*H2654</f>
        <v/>
      </c>
      <c r="N2654">
        <f>F2654&amp;E2654&amp;G2654&amp;I2654</f>
        <v/>
      </c>
    </row>
    <row r="2655" hidden="1" customFormat="1" s="133">
      <c r="B2655" s="150" t="n">
        <v>44179</v>
      </c>
      <c r="C2655" s="133">
        <f>TEXT(B2655,"aaa")</f>
        <v/>
      </c>
      <c r="D2655" s="133" t="inlineStr">
        <is>
          <t>네이버 브랜드검색</t>
        </is>
      </c>
      <c r="E2655" s="133">
        <f>VLOOKUP(G2655,매칭테이블!D:E,2,0)</f>
        <v/>
      </c>
      <c r="G2655" s="130">
        <f>VLOOKUP(A2655,'카페24 매칭'!B:C,2,0)</f>
        <v/>
      </c>
      <c r="J2655" s="151" t="n">
        <v>50000</v>
      </c>
      <c r="K2655">
        <f>VLOOKUP($N2655,매칭테이블!$G:$J,2,0)*H2655</f>
        <v/>
      </c>
      <c r="L2655">
        <f>K2655-VLOOKUP($N2655,매칭테이블!$G:$J,3,0)*K2655</f>
        <v/>
      </c>
      <c r="M2655">
        <f>VLOOKUP($N2655,매칭테이블!$G:$J,4,0)*H2655</f>
        <v/>
      </c>
      <c r="N2655">
        <f>F2655&amp;E2655&amp;G2655&amp;I2655</f>
        <v/>
      </c>
    </row>
    <row r="2656" hidden="1" customFormat="1" s="133">
      <c r="B2656" s="150" t="n">
        <v>44179</v>
      </c>
      <c r="C2656" s="133">
        <f>TEXT(B2656,"aaa")</f>
        <v/>
      </c>
      <c r="D2656" s="133" t="inlineStr">
        <is>
          <t>페이스북/인스타그램</t>
        </is>
      </c>
      <c r="E2656" s="133">
        <f>VLOOKUP(G2656,매칭테이블!D:E,2,0)</f>
        <v/>
      </c>
      <c r="G2656" s="130">
        <f>VLOOKUP(A2656,'카페24 매칭'!B:C,2,0)</f>
        <v/>
      </c>
      <c r="J2656" s="151" t="n">
        <v>667461</v>
      </c>
      <c r="K2656">
        <f>VLOOKUP($N2656,매칭테이블!$G:$J,2,0)*H2656</f>
        <v/>
      </c>
      <c r="L2656">
        <f>K2656-VLOOKUP($N2656,매칭테이블!$G:$J,3,0)*K2656</f>
        <v/>
      </c>
      <c r="M2656">
        <f>VLOOKUP($N2656,매칭테이블!$G:$J,4,0)*H2656</f>
        <v/>
      </c>
      <c r="N2656">
        <f>F2656&amp;E2656&amp;G2656&amp;I2656</f>
        <v/>
      </c>
    </row>
    <row r="2657" hidden="1" customFormat="1" s="133">
      <c r="B2657" s="150" t="n">
        <v>44179</v>
      </c>
      <c r="C2657" s="133">
        <f>TEXT(B2657,"aaa")</f>
        <v/>
      </c>
      <c r="D2657" s="133" t="inlineStr">
        <is>
          <t>페이스북/인스타그램</t>
        </is>
      </c>
      <c r="E2657" s="133">
        <f>VLOOKUP(G2657,매칭테이블!D:E,2,0)</f>
        <v/>
      </c>
      <c r="G2657" s="130">
        <f>VLOOKUP(A2657,'카페24 매칭'!B:C,2,0)</f>
        <v/>
      </c>
      <c r="J2657" s="151" t="n">
        <v>708904</v>
      </c>
      <c r="K2657">
        <f>VLOOKUP($N2657,매칭테이블!$G:$J,2,0)*H2657</f>
        <v/>
      </c>
      <c r="L2657">
        <f>K2657-VLOOKUP($N2657,매칭테이블!$G:$J,3,0)*K2657</f>
        <v/>
      </c>
      <c r="M2657">
        <f>VLOOKUP($N2657,매칭테이블!$G:$J,4,0)*H2657</f>
        <v/>
      </c>
      <c r="N2657">
        <f>F2657&amp;E2657&amp;G2657&amp;I2657</f>
        <v/>
      </c>
    </row>
    <row r="2658" hidden="1" customFormat="1" s="133">
      <c r="B2658" s="150" t="n">
        <v>44179</v>
      </c>
      <c r="C2658" s="133">
        <f>TEXT(B2658,"aaa")</f>
        <v/>
      </c>
      <c r="D2658" s="133" t="inlineStr">
        <is>
          <t>페이스북/인스타그램</t>
        </is>
      </c>
      <c r="E2658" s="133">
        <f>VLOOKUP(G2658,매칭테이블!D:E,2,0)</f>
        <v/>
      </c>
      <c r="G2658" s="130">
        <f>VLOOKUP(A2658,'카페24 매칭'!B:C,2,0)</f>
        <v/>
      </c>
      <c r="J2658" s="151" t="n">
        <v>28398</v>
      </c>
      <c r="K2658">
        <f>VLOOKUP($N2658,매칭테이블!$G:$J,2,0)*H2658</f>
        <v/>
      </c>
      <c r="L2658">
        <f>K2658-VLOOKUP($N2658,매칭테이블!$G:$J,3,0)*K2658</f>
        <v/>
      </c>
      <c r="M2658">
        <f>VLOOKUP($N2658,매칭테이블!$G:$J,4,0)*H2658</f>
        <v/>
      </c>
      <c r="N2658">
        <f>F2658&amp;E2658&amp;G2658&amp;I2658</f>
        <v/>
      </c>
    </row>
    <row r="2659" hidden="1" customFormat="1" s="133">
      <c r="B2659" s="150" t="n">
        <v>44179</v>
      </c>
      <c r="C2659" s="133">
        <f>TEXT(B2659,"aaa")</f>
        <v/>
      </c>
      <c r="D2659" s="133" t="inlineStr">
        <is>
          <t>유튜브 디스커버리</t>
        </is>
      </c>
      <c r="E2659" s="133">
        <f>VLOOKUP(G2659,매칭테이블!D:E,2,0)</f>
        <v/>
      </c>
      <c r="G2659" s="130">
        <f>VLOOKUP(A2659,'카페24 매칭'!B:C,2,0)</f>
        <v/>
      </c>
      <c r="J2659" s="151" t="n">
        <v>600833</v>
      </c>
      <c r="K2659">
        <f>VLOOKUP($N2659,매칭테이블!$G:$J,2,0)*H2659</f>
        <v/>
      </c>
      <c r="L2659">
        <f>K2659-VLOOKUP($N2659,매칭테이블!$G:$J,3,0)*K2659</f>
        <v/>
      </c>
      <c r="M2659">
        <f>VLOOKUP($N2659,매칭테이블!$G:$J,4,0)*H2659</f>
        <v/>
      </c>
      <c r="N2659">
        <f>F2659&amp;E2659&amp;G2659&amp;I2659</f>
        <v/>
      </c>
    </row>
    <row r="2660" hidden="1" customFormat="1" s="133">
      <c r="B2660" s="150" t="n">
        <v>44179</v>
      </c>
      <c r="C2660" s="133">
        <f>TEXT(B2660,"aaa")</f>
        <v/>
      </c>
      <c r="D2660" s="133" t="inlineStr">
        <is>
          <t>네이버 쇼핑검색</t>
        </is>
      </c>
      <c r="E2660">
        <f>VLOOKUP(G2660,매칭테이블!D:E,2,0)</f>
        <v/>
      </c>
      <c r="G2660" s="130">
        <f>VLOOKUP(A2660,'카페24 매칭'!B:C,2,0)</f>
        <v/>
      </c>
      <c r="J2660" s="151" t="n">
        <v>45529.99999999999</v>
      </c>
      <c r="K2660">
        <f>VLOOKUP($N2660,매칭테이블!$G:$J,2,0)*H2660</f>
        <v/>
      </c>
      <c r="L2660">
        <f>K2660-VLOOKUP($N2660,매칭테이블!$G:$J,3,0)*K2660</f>
        <v/>
      </c>
      <c r="M2660">
        <f>VLOOKUP($N2660,매칭테이블!$G:$J,4,0)*H2660</f>
        <v/>
      </c>
      <c r="N2660">
        <f>F2660&amp;E2660&amp;G2660&amp;I2660</f>
        <v/>
      </c>
    </row>
    <row r="2661" hidden="1" customFormat="1" s="133">
      <c r="B2661" s="150" t="n">
        <v>44179</v>
      </c>
      <c r="C2661" s="133">
        <f>TEXT(B2661,"aaa")</f>
        <v/>
      </c>
      <c r="D2661" s="133" t="inlineStr">
        <is>
          <t>네이버 GFA</t>
        </is>
      </c>
      <c r="E2661" s="133">
        <f>VLOOKUP(G2661,매칭테이블!D:E,2,0)</f>
        <v/>
      </c>
      <c r="G2661" s="130">
        <f>VLOOKUP(A2661,'카페24 매칭'!B:C,2,0)</f>
        <v/>
      </c>
      <c r="J2661" s="151" t="n">
        <v>294351.8181818182</v>
      </c>
      <c r="K2661" s="135">
        <f>VLOOKUP($N2661,매칭테이블!$G:$J,2,0)*H2661</f>
        <v/>
      </c>
      <c r="L2661">
        <f>K2661-VLOOKUP($N2661,매칭테이블!$G:$J,3,0)*K2661</f>
        <v/>
      </c>
      <c r="M2661" s="152">
        <f>VLOOKUP($N2661,매칭테이블!$G:$J,4,0)*H2661</f>
        <v/>
      </c>
      <c r="N2661">
        <f>F2661&amp;E2661&amp;G2661&amp;I2661</f>
        <v/>
      </c>
    </row>
    <row r="2662" hidden="1" customFormat="1" s="133">
      <c r="B2662" s="150" t="n">
        <v>44179</v>
      </c>
      <c r="C2662" s="133">
        <f>TEXT(B2662,"aaa")</f>
        <v/>
      </c>
      <c r="D2662" s="133" t="inlineStr">
        <is>
          <t>네이버 GFA</t>
        </is>
      </c>
      <c r="E2662" s="133">
        <f>VLOOKUP(G2662,매칭테이블!D:E,2,0)</f>
        <v/>
      </c>
      <c r="G2662" s="130">
        <f>VLOOKUP(A2662,'카페24 매칭'!B:C,2,0)</f>
        <v/>
      </c>
      <c r="J2662" s="151" t="n">
        <v>803529.9999999999</v>
      </c>
      <c r="K2662" s="135">
        <f>VLOOKUP($N2662,매칭테이블!$G:$J,2,0)*H2662</f>
        <v/>
      </c>
      <c r="L2662">
        <f>K2662-VLOOKUP($N2662,매칭테이블!$G:$J,3,0)*K2662</f>
        <v/>
      </c>
      <c r="M2662">
        <f>VLOOKUP($N2662,매칭테이블!$G:$J,4,0)*H2662</f>
        <v/>
      </c>
      <c r="N2662">
        <f>F2662&amp;E2662&amp;G2662&amp;I2662</f>
        <v/>
      </c>
    </row>
    <row r="2663" hidden="1" customFormat="1" s="133">
      <c r="B2663" s="150" t="n">
        <v>44180</v>
      </c>
      <c r="C2663" s="133">
        <f>TEXT(B2663,"aaa")</f>
        <v/>
      </c>
      <c r="D2663" s="133" t="inlineStr">
        <is>
          <t>네이버 브랜드검색</t>
        </is>
      </c>
      <c r="E2663" s="133">
        <f>VLOOKUP(G2663,매칭테이블!D:E,2,0)</f>
        <v/>
      </c>
      <c r="G2663" s="130">
        <f>VLOOKUP(A2663,'카페24 매칭'!B:C,2,0)</f>
        <v/>
      </c>
      <c r="J2663" s="151" t="n">
        <v>50000</v>
      </c>
      <c r="K2663">
        <f>VLOOKUP($N2663,매칭테이블!$G:$J,2,0)*H2663</f>
        <v/>
      </c>
      <c r="L2663">
        <f>K2663-VLOOKUP($N2663,매칭테이블!$G:$J,3,0)*K2663</f>
        <v/>
      </c>
      <c r="M2663">
        <f>VLOOKUP($N2663,매칭테이블!$G:$J,4,0)*H2663</f>
        <v/>
      </c>
      <c r="N2663">
        <f>F2663&amp;E2663&amp;G2663&amp;I2663</f>
        <v/>
      </c>
    </row>
    <row r="2664" hidden="1" customFormat="1" s="133">
      <c r="B2664" s="150" t="n">
        <v>44180</v>
      </c>
      <c r="C2664" s="133">
        <f>TEXT(B2664,"aaa")</f>
        <v/>
      </c>
      <c r="D2664" s="133" t="inlineStr">
        <is>
          <t>페이스북/인스타그램</t>
        </is>
      </c>
      <c r="E2664" s="133">
        <f>VLOOKUP(G2664,매칭테이블!D:E,2,0)</f>
        <v/>
      </c>
      <c r="G2664" s="130">
        <f>VLOOKUP(A2664,'카페24 매칭'!B:C,2,0)</f>
        <v/>
      </c>
      <c r="J2664" s="151" t="n">
        <v>617038</v>
      </c>
      <c r="K2664">
        <f>VLOOKUP($N2664,매칭테이블!$G:$J,2,0)*H2664</f>
        <v/>
      </c>
      <c r="L2664">
        <f>K2664-VLOOKUP($N2664,매칭테이블!$G:$J,3,0)*K2664</f>
        <v/>
      </c>
      <c r="M2664">
        <f>VLOOKUP($N2664,매칭테이블!$G:$J,4,0)*H2664</f>
        <v/>
      </c>
      <c r="N2664">
        <f>F2664&amp;E2664&amp;G2664&amp;I2664</f>
        <v/>
      </c>
    </row>
    <row r="2665" hidden="1" customFormat="1" s="133">
      <c r="B2665" s="150" t="n">
        <v>44180</v>
      </c>
      <c r="C2665" s="133">
        <f>TEXT(B2665,"aaa")</f>
        <v/>
      </c>
      <c r="D2665" s="133" t="inlineStr">
        <is>
          <t>페이스북/인스타그램</t>
        </is>
      </c>
      <c r="E2665" s="133">
        <f>VLOOKUP(G2665,매칭테이블!D:E,2,0)</f>
        <v/>
      </c>
      <c r="G2665" s="130">
        <f>VLOOKUP(A2665,'카페24 매칭'!B:C,2,0)</f>
        <v/>
      </c>
      <c r="J2665" s="151" t="n">
        <v>697755</v>
      </c>
      <c r="K2665">
        <f>VLOOKUP($N2665,매칭테이블!$G:$J,2,0)*H2665</f>
        <v/>
      </c>
      <c r="L2665">
        <f>K2665-VLOOKUP($N2665,매칭테이블!$G:$J,3,0)*K2665</f>
        <v/>
      </c>
      <c r="M2665">
        <f>VLOOKUP($N2665,매칭테이블!$G:$J,4,0)*H2665</f>
        <v/>
      </c>
      <c r="N2665">
        <f>F2665&amp;E2665&amp;G2665&amp;I2665</f>
        <v/>
      </c>
    </row>
    <row r="2666" hidden="1" customFormat="1" s="133">
      <c r="B2666" s="150" t="n">
        <v>44180</v>
      </c>
      <c r="C2666" s="133">
        <f>TEXT(B2666,"aaa")</f>
        <v/>
      </c>
      <c r="D2666" s="133" t="inlineStr">
        <is>
          <t>페이스북/인스타그램</t>
        </is>
      </c>
      <c r="E2666" s="133">
        <f>VLOOKUP(G2666,매칭테이블!D:E,2,0)</f>
        <v/>
      </c>
      <c r="G2666" s="130">
        <f>VLOOKUP(A2666,'카페24 매칭'!B:C,2,0)</f>
        <v/>
      </c>
      <c r="J2666" s="151" t="n">
        <v>28614</v>
      </c>
      <c r="K2666">
        <f>VLOOKUP($N2666,매칭테이블!$G:$J,2,0)*H2666</f>
        <v/>
      </c>
      <c r="L2666">
        <f>K2666-VLOOKUP($N2666,매칭테이블!$G:$J,3,0)*K2666</f>
        <v/>
      </c>
      <c r="M2666">
        <f>VLOOKUP($N2666,매칭테이블!$G:$J,4,0)*H2666</f>
        <v/>
      </c>
      <c r="N2666">
        <f>F2666&amp;E2666&amp;G2666&amp;I2666</f>
        <v/>
      </c>
    </row>
    <row r="2667" hidden="1" customFormat="1" s="133">
      <c r="B2667" s="150" t="n">
        <v>44180</v>
      </c>
      <c r="C2667" s="133">
        <f>TEXT(B2667,"aaa")</f>
        <v/>
      </c>
      <c r="D2667" s="133" t="inlineStr">
        <is>
          <t>유튜브 디스커버리</t>
        </is>
      </c>
      <c r="E2667" s="133">
        <f>VLOOKUP(G2667,매칭테이블!D:E,2,0)</f>
        <v/>
      </c>
      <c r="G2667" s="130">
        <f>VLOOKUP(A2667,'카페24 매칭'!B:C,2,0)</f>
        <v/>
      </c>
      <c r="J2667" s="151" t="n">
        <v>511588</v>
      </c>
      <c r="K2667">
        <f>VLOOKUP($N2667,매칭테이블!$G:$J,2,0)*H2667</f>
        <v/>
      </c>
      <c r="L2667">
        <f>K2667-VLOOKUP($N2667,매칭테이블!$G:$J,3,0)*K2667</f>
        <v/>
      </c>
      <c r="M2667">
        <f>VLOOKUP($N2667,매칭테이블!$G:$J,4,0)*H2667</f>
        <v/>
      </c>
      <c r="N2667">
        <f>F2667&amp;E2667&amp;G2667&amp;I2667</f>
        <v/>
      </c>
    </row>
    <row r="2668" hidden="1" customFormat="1" s="133">
      <c r="B2668" s="150" t="n">
        <v>44180</v>
      </c>
      <c r="C2668" s="133">
        <f>TEXT(B2668,"aaa")</f>
        <v/>
      </c>
      <c r="D2668" s="133" t="inlineStr">
        <is>
          <t>네이버 쇼핑검색</t>
        </is>
      </c>
      <c r="E2668">
        <f>VLOOKUP(G2668,매칭테이블!D:E,2,0)</f>
        <v/>
      </c>
      <c r="G2668" s="130">
        <f>VLOOKUP(A2668,'카페24 매칭'!B:C,2,0)</f>
        <v/>
      </c>
      <c r="J2668" s="151" t="n">
        <v>41870</v>
      </c>
      <c r="K2668" s="152">
        <f>VLOOKUP($N2668,매칭테이블!$G:$J,2,0)*H2668</f>
        <v/>
      </c>
      <c r="L2668">
        <f>K2668-VLOOKUP($N2668,매칭테이블!$G:$J,3,0)*K2668</f>
        <v/>
      </c>
      <c r="M2668">
        <f>VLOOKUP($N2668,매칭테이블!$G:$J,4,0)*H2668</f>
        <v/>
      </c>
      <c r="N2668">
        <f>F2668&amp;E2668&amp;G2668&amp;I2668</f>
        <v/>
      </c>
    </row>
    <row r="2669" hidden="1" customFormat="1" s="133">
      <c r="B2669" s="150" t="n">
        <v>44180</v>
      </c>
      <c r="C2669" s="133">
        <f>TEXT(B2669,"aaa")</f>
        <v/>
      </c>
      <c r="D2669" s="133" t="inlineStr">
        <is>
          <t>네이버 GFA</t>
        </is>
      </c>
      <c r="E2669" s="133">
        <f>VLOOKUP(G2669,매칭테이블!D:E,2,0)</f>
        <v/>
      </c>
      <c r="G2669" s="130">
        <f>VLOOKUP(A2669,'카페24 매칭'!B:C,2,0)</f>
        <v/>
      </c>
      <c r="J2669" s="151" t="n">
        <v>74514.54545454544</v>
      </c>
      <c r="K2669" s="152">
        <f>VLOOKUP($N2669,매칭테이블!$G:$J,2,0)*H2669</f>
        <v/>
      </c>
      <c r="L2669">
        <f>K2669-VLOOKUP($N2669,매칭테이블!$G:$J,3,0)*K2669</f>
        <v/>
      </c>
      <c r="M2669" s="152">
        <f>VLOOKUP($N2669,매칭테이블!$G:$J,4,0)*H2669</f>
        <v/>
      </c>
      <c r="N2669">
        <f>F2669&amp;E2669&amp;G2669&amp;I2669</f>
        <v/>
      </c>
    </row>
    <row r="2670" hidden="1" customFormat="1" s="133">
      <c r="B2670" s="150" t="n">
        <v>44180</v>
      </c>
      <c r="C2670" s="133">
        <f>TEXT(B2670,"aaa")</f>
        <v/>
      </c>
      <c r="D2670" s="133" t="inlineStr">
        <is>
          <t>네이버 GFA</t>
        </is>
      </c>
      <c r="E2670" s="133">
        <f>VLOOKUP(G2670,매칭테이블!D:E,2,0)</f>
        <v/>
      </c>
      <c r="G2670" s="130">
        <f>VLOOKUP(A2670,'카페24 매칭'!B:C,2,0)</f>
        <v/>
      </c>
      <c r="J2670" s="151" t="n">
        <v>827286.3636363635</v>
      </c>
      <c r="K2670" s="152">
        <f>VLOOKUP($N2670,매칭테이블!$G:$J,2,0)*H2670</f>
        <v/>
      </c>
      <c r="L2670">
        <f>K2670-VLOOKUP($N2670,매칭테이블!$G:$J,3,0)*K2670</f>
        <v/>
      </c>
      <c r="M2670">
        <f>VLOOKUP($N2670,매칭테이블!$G:$J,4,0)*H2670</f>
        <v/>
      </c>
      <c r="N2670">
        <f>F2670&amp;E2670&amp;G2670&amp;I2670</f>
        <v/>
      </c>
    </row>
    <row r="2671" hidden="1" customFormat="1" s="133">
      <c r="B2671" s="150" t="n">
        <v>44181</v>
      </c>
      <c r="C2671" s="133">
        <f>TEXT(B2671,"aaa")</f>
        <v/>
      </c>
      <c r="D2671" s="133" t="inlineStr">
        <is>
          <t>네이버 브랜드검색</t>
        </is>
      </c>
      <c r="E2671" s="133">
        <f>VLOOKUP(G2671,매칭테이블!D:E,2,0)</f>
        <v/>
      </c>
      <c r="G2671" s="130">
        <f>VLOOKUP(A2671,'카페24 매칭'!B:C,2,0)</f>
        <v/>
      </c>
      <c r="J2671" s="151" t="n">
        <v>50000</v>
      </c>
      <c r="K2671">
        <f>VLOOKUP($N2671,매칭테이블!$G:$J,2,0)*H2671</f>
        <v/>
      </c>
      <c r="L2671">
        <f>K2671-VLOOKUP($N2671,매칭테이블!$G:$J,3,0)*K2671</f>
        <v/>
      </c>
      <c r="M2671">
        <f>VLOOKUP($N2671,매칭테이블!$G:$J,4,0)*H2671</f>
        <v/>
      </c>
      <c r="N2671">
        <f>F2671&amp;E2671&amp;G2671&amp;I2671</f>
        <v/>
      </c>
    </row>
    <row r="2672" hidden="1" customFormat="1" s="133">
      <c r="B2672" s="150" t="n">
        <v>44181</v>
      </c>
      <c r="C2672" s="133">
        <f>TEXT(B2672,"aaa")</f>
        <v/>
      </c>
      <c r="D2672" s="133" t="inlineStr">
        <is>
          <t>페이스북/인스타그램</t>
        </is>
      </c>
      <c r="E2672" s="133">
        <f>VLOOKUP(G2672,매칭테이블!D:E,2,0)</f>
        <v/>
      </c>
      <c r="G2672" s="130">
        <f>VLOOKUP(A2672,'카페24 매칭'!B:C,2,0)</f>
        <v/>
      </c>
      <c r="J2672" s="151" t="n">
        <v>351879</v>
      </c>
      <c r="K2672">
        <f>VLOOKUP($N2672,매칭테이블!$G:$J,2,0)*H2672</f>
        <v/>
      </c>
      <c r="L2672">
        <f>K2672-VLOOKUP($N2672,매칭테이블!$G:$J,3,0)*K2672</f>
        <v/>
      </c>
      <c r="M2672">
        <f>VLOOKUP($N2672,매칭테이블!$G:$J,4,0)*H2672</f>
        <v/>
      </c>
      <c r="N2672">
        <f>F2672&amp;E2672&amp;G2672&amp;I2672</f>
        <v/>
      </c>
    </row>
    <row r="2673" hidden="1" customFormat="1" s="133">
      <c r="B2673" s="150" t="n">
        <v>44181</v>
      </c>
      <c r="C2673" s="133">
        <f>TEXT(B2673,"aaa")</f>
        <v/>
      </c>
      <c r="D2673" s="133" t="inlineStr">
        <is>
          <t>페이스북/인스타그램</t>
        </is>
      </c>
      <c r="E2673" s="133">
        <f>VLOOKUP(G2673,매칭테이블!D:E,2,0)</f>
        <v/>
      </c>
      <c r="G2673" s="130">
        <f>VLOOKUP(A2673,'카페24 매칭'!B:C,2,0)</f>
        <v/>
      </c>
      <c r="J2673" s="151" t="n">
        <v>531512</v>
      </c>
      <c r="K2673">
        <f>VLOOKUP($N2673,매칭테이블!$G:$J,2,0)*H2673</f>
        <v/>
      </c>
      <c r="L2673">
        <f>K2673-VLOOKUP($N2673,매칭테이블!$G:$J,3,0)*K2673</f>
        <v/>
      </c>
      <c r="M2673">
        <f>VLOOKUP($N2673,매칭테이블!$G:$J,4,0)*H2673</f>
        <v/>
      </c>
      <c r="N2673">
        <f>F2673&amp;E2673&amp;G2673&amp;I2673</f>
        <v/>
      </c>
    </row>
    <row r="2674" hidden="1" customFormat="1" s="133">
      <c r="B2674" s="150" t="n">
        <v>44181</v>
      </c>
      <c r="C2674" s="133">
        <f>TEXT(B2674,"aaa")</f>
        <v/>
      </c>
      <c r="D2674" s="133" t="inlineStr">
        <is>
          <t>페이스북/인스타그램</t>
        </is>
      </c>
      <c r="E2674" s="133">
        <f>VLOOKUP(G2674,매칭테이블!D:E,2,0)</f>
        <v/>
      </c>
      <c r="G2674" s="130">
        <f>VLOOKUP(A2674,'카페24 매칭'!B:C,2,0)</f>
        <v/>
      </c>
      <c r="J2674" s="151" t="n">
        <v>29780</v>
      </c>
      <c r="K2674">
        <f>VLOOKUP($N2674,매칭테이블!$G:$J,2,0)*H2674</f>
        <v/>
      </c>
      <c r="L2674">
        <f>K2674-VLOOKUP($N2674,매칭테이블!$G:$J,3,0)*K2674</f>
        <v/>
      </c>
      <c r="M2674">
        <f>VLOOKUP($N2674,매칭테이블!$G:$J,4,0)*H2674</f>
        <v/>
      </c>
      <c r="N2674">
        <f>F2674&amp;E2674&amp;G2674&amp;I2674</f>
        <v/>
      </c>
    </row>
    <row r="2675" hidden="1" customFormat="1" s="133">
      <c r="B2675" s="150" t="n">
        <v>44181</v>
      </c>
      <c r="C2675" s="133">
        <f>TEXT(B2675,"aaa")</f>
        <v/>
      </c>
      <c r="D2675" s="133" t="inlineStr">
        <is>
          <t>유튜브 디스커버리</t>
        </is>
      </c>
      <c r="E2675" s="133">
        <f>VLOOKUP(G2675,매칭테이블!D:E,2,0)</f>
        <v/>
      </c>
      <c r="G2675" s="130">
        <f>VLOOKUP(A2675,'카페24 매칭'!B:C,2,0)</f>
        <v/>
      </c>
      <c r="J2675" s="151" t="n">
        <v>473220</v>
      </c>
      <c r="K2675">
        <f>VLOOKUP($N2675,매칭테이블!$G:$J,2,0)*H2675</f>
        <v/>
      </c>
      <c r="L2675">
        <f>K2675-VLOOKUP($N2675,매칭테이블!$G:$J,3,0)*K2675</f>
        <v/>
      </c>
      <c r="M2675">
        <f>VLOOKUP($N2675,매칭테이블!$G:$J,4,0)*H2675</f>
        <v/>
      </c>
      <c r="N2675">
        <f>F2675&amp;E2675&amp;G2675&amp;I2675</f>
        <v/>
      </c>
    </row>
    <row r="2676" hidden="1" customFormat="1" s="133">
      <c r="B2676" s="150" t="n">
        <v>44181</v>
      </c>
      <c r="C2676" s="133">
        <f>TEXT(B2676,"aaa")</f>
        <v/>
      </c>
      <c r="D2676" s="133" t="inlineStr">
        <is>
          <t>네이버 쇼핑검색</t>
        </is>
      </c>
      <c r="E2676">
        <f>VLOOKUP(G2676,매칭테이블!D:E,2,0)</f>
        <v/>
      </c>
      <c r="G2676" s="130">
        <f>VLOOKUP(A2676,'카페24 매칭'!B:C,2,0)</f>
        <v/>
      </c>
      <c r="J2676" s="151" t="n">
        <v>53639.99999999999</v>
      </c>
      <c r="K2676" s="152">
        <f>VLOOKUP($N2676,매칭테이블!$G:$J,2,0)*H2676</f>
        <v/>
      </c>
      <c r="L2676">
        <f>K2676-VLOOKUP($N2676,매칭테이블!$G:$J,3,0)*K2676</f>
        <v/>
      </c>
      <c r="M2676">
        <f>VLOOKUP($N2676,매칭테이블!$G:$J,4,0)*H2676</f>
        <v/>
      </c>
      <c r="N2676">
        <f>F2676&amp;E2676&amp;G2676&amp;I2676</f>
        <v/>
      </c>
    </row>
    <row r="2677" hidden="1" customFormat="1" s="133">
      <c r="B2677" s="150" t="n">
        <v>44181</v>
      </c>
      <c r="C2677" s="133">
        <f>TEXT(B2677,"aaa")</f>
        <v/>
      </c>
      <c r="D2677" s="133" t="inlineStr">
        <is>
          <t>네이버 GFA</t>
        </is>
      </c>
      <c r="E2677" s="133">
        <f>VLOOKUP(G2677,매칭테이블!D:E,2,0)</f>
        <v/>
      </c>
      <c r="G2677" s="130">
        <f>VLOOKUP(A2677,'카페24 매칭'!B:C,2,0)</f>
        <v/>
      </c>
      <c r="J2677" s="151" t="n">
        <v>80195.45454545454</v>
      </c>
      <c r="K2677" s="152">
        <f>VLOOKUP($N2677,매칭테이블!$G:$J,2,0)*H2677</f>
        <v/>
      </c>
      <c r="L2677">
        <f>K2677-VLOOKUP($N2677,매칭테이블!$G:$J,3,0)*K2677</f>
        <v/>
      </c>
      <c r="M2677" s="152">
        <f>VLOOKUP($N2677,매칭테이블!$G:$J,4,0)*H2677</f>
        <v/>
      </c>
      <c r="N2677">
        <f>F2677&amp;E2677&amp;G2677&amp;I2677</f>
        <v/>
      </c>
    </row>
    <row r="2678" hidden="1" customFormat="1" s="133">
      <c r="B2678" s="150" t="n">
        <v>44181</v>
      </c>
      <c r="C2678" s="133">
        <f>TEXT(B2678,"aaa")</f>
        <v/>
      </c>
      <c r="D2678" s="133" t="inlineStr">
        <is>
          <t>네이버 GFA</t>
        </is>
      </c>
      <c r="E2678" s="133">
        <f>VLOOKUP(G2678,매칭테이블!D:E,2,0)</f>
        <v/>
      </c>
      <c r="G2678" s="130">
        <f>VLOOKUP(A2678,'카페24 매칭'!B:C,2,0)</f>
        <v/>
      </c>
      <c r="J2678" s="151" t="n">
        <v>1017833.636363636</v>
      </c>
      <c r="K2678" s="152">
        <f>VLOOKUP($N2678,매칭테이블!$G:$J,2,0)*H2678</f>
        <v/>
      </c>
      <c r="L2678">
        <f>K2678-VLOOKUP($N2678,매칭테이블!$G:$J,3,0)*K2678</f>
        <v/>
      </c>
      <c r="M2678">
        <f>VLOOKUP($N2678,매칭테이블!$G:$J,4,0)*H2678</f>
        <v/>
      </c>
      <c r="N2678">
        <f>F2678&amp;E2678&amp;G2678&amp;I2678</f>
        <v/>
      </c>
    </row>
    <row r="2679" hidden="1" customFormat="1" s="133">
      <c r="B2679" s="150" t="n">
        <v>44182</v>
      </c>
      <c r="C2679" s="133">
        <f>TEXT(B2679,"aaa")</f>
        <v/>
      </c>
      <c r="D2679" s="133" t="inlineStr">
        <is>
          <t>네이버 브랜드검색</t>
        </is>
      </c>
      <c r="E2679" s="133">
        <f>VLOOKUP(G2679,매칭테이블!D:E,2,0)</f>
        <v/>
      </c>
      <c r="G2679" s="130">
        <f>VLOOKUP(A2679,'카페24 매칭'!B:C,2,0)</f>
        <v/>
      </c>
      <c r="J2679" s="151" t="n">
        <v>50000</v>
      </c>
      <c r="K2679">
        <f>VLOOKUP($N2679,매칭테이블!$G:$J,2,0)*H2679</f>
        <v/>
      </c>
      <c r="L2679">
        <f>K2679-VLOOKUP($N2679,매칭테이블!$G:$J,3,0)*K2679</f>
        <v/>
      </c>
      <c r="M2679">
        <f>VLOOKUP($N2679,매칭테이블!$G:$J,4,0)*H2679</f>
        <v/>
      </c>
      <c r="N2679">
        <f>F2679&amp;E2679&amp;G2679&amp;I2679</f>
        <v/>
      </c>
    </row>
    <row r="2680" hidden="1" customFormat="1" s="133">
      <c r="B2680" s="150" t="n">
        <v>44182</v>
      </c>
      <c r="C2680" s="133">
        <f>TEXT(B2680,"aaa")</f>
        <v/>
      </c>
      <c r="D2680" s="133" t="inlineStr">
        <is>
          <t>페이스북/인스타그램</t>
        </is>
      </c>
      <c r="E2680" s="133">
        <f>VLOOKUP(G2680,매칭테이블!D:E,2,0)</f>
        <v/>
      </c>
      <c r="G2680" s="130">
        <f>VLOOKUP(A2680,'카페24 매칭'!B:C,2,0)</f>
        <v/>
      </c>
      <c r="J2680" s="151" t="n">
        <v>532595</v>
      </c>
      <c r="K2680">
        <f>VLOOKUP($N2680,매칭테이블!$G:$J,2,0)*H2680</f>
        <v/>
      </c>
      <c r="L2680">
        <f>K2680-VLOOKUP($N2680,매칭테이블!$G:$J,3,0)*K2680</f>
        <v/>
      </c>
      <c r="M2680">
        <f>VLOOKUP($N2680,매칭테이블!$G:$J,4,0)*H2680</f>
        <v/>
      </c>
      <c r="N2680">
        <f>F2680&amp;E2680&amp;G2680&amp;I2680</f>
        <v/>
      </c>
    </row>
    <row r="2681" hidden="1" customFormat="1" s="133">
      <c r="B2681" s="150" t="n">
        <v>44182</v>
      </c>
      <c r="C2681" s="133">
        <f>TEXT(B2681,"aaa")</f>
        <v/>
      </c>
      <c r="D2681" s="133" t="inlineStr">
        <is>
          <t>페이스북/인스타그램</t>
        </is>
      </c>
      <c r="E2681" s="133">
        <f>VLOOKUP(G2681,매칭테이블!D:E,2,0)</f>
        <v/>
      </c>
      <c r="G2681" s="130">
        <f>VLOOKUP(A2681,'카페24 매칭'!B:C,2,0)</f>
        <v/>
      </c>
      <c r="J2681" s="151" t="n">
        <v>29907</v>
      </c>
      <c r="K2681">
        <f>VLOOKUP($N2681,매칭테이블!$G:$J,2,0)*H2681</f>
        <v/>
      </c>
      <c r="L2681">
        <f>K2681-VLOOKUP($N2681,매칭테이블!$G:$J,3,0)*K2681</f>
        <v/>
      </c>
      <c r="M2681">
        <f>VLOOKUP($N2681,매칭테이블!$G:$J,4,0)*H2681</f>
        <v/>
      </c>
      <c r="N2681">
        <f>F2681&amp;E2681&amp;G2681&amp;I2681</f>
        <v/>
      </c>
    </row>
    <row r="2682" hidden="1" customFormat="1" s="133">
      <c r="B2682" s="150" t="n">
        <v>44182</v>
      </c>
      <c r="C2682" s="133">
        <f>TEXT(B2682,"aaa")</f>
        <v/>
      </c>
      <c r="D2682" s="133" t="inlineStr">
        <is>
          <t>페이스북/인스타그램</t>
        </is>
      </c>
      <c r="E2682" s="133">
        <f>VLOOKUP(G2682,매칭테이블!D:E,2,0)</f>
        <v/>
      </c>
      <c r="G2682" s="130">
        <f>VLOOKUP(A2682,'카페24 매칭'!B:C,2,0)</f>
        <v/>
      </c>
      <c r="J2682" s="151" t="n">
        <v>403242</v>
      </c>
      <c r="K2682">
        <f>VLOOKUP($N2682,매칭테이블!$G:$J,2,0)*H2682</f>
        <v/>
      </c>
      <c r="L2682">
        <f>K2682-VLOOKUP($N2682,매칭테이블!$G:$J,3,0)*K2682</f>
        <v/>
      </c>
      <c r="M2682">
        <f>VLOOKUP($N2682,매칭테이블!$G:$J,4,0)*H2682</f>
        <v/>
      </c>
      <c r="N2682">
        <f>F2682&amp;E2682&amp;G2682&amp;I2682</f>
        <v/>
      </c>
    </row>
    <row r="2683" hidden="1" customFormat="1" s="133">
      <c r="B2683" s="150" t="n">
        <v>44182</v>
      </c>
      <c r="C2683" s="133">
        <f>TEXT(B2683,"aaa")</f>
        <v/>
      </c>
      <c r="D2683" s="133" t="inlineStr">
        <is>
          <t>유튜브 디스커버리</t>
        </is>
      </c>
      <c r="E2683" s="133">
        <f>VLOOKUP(G2683,매칭테이블!D:E,2,0)</f>
        <v/>
      </c>
      <c r="G2683" s="130">
        <f>VLOOKUP(A2683,'카페24 매칭'!B:C,2,0)</f>
        <v/>
      </c>
      <c r="J2683" s="151" t="n">
        <v>393785</v>
      </c>
      <c r="K2683">
        <f>VLOOKUP($N2683,매칭테이블!$G:$J,2,0)*H2683</f>
        <v/>
      </c>
      <c r="L2683">
        <f>K2683-VLOOKUP($N2683,매칭테이블!$G:$J,3,0)*K2683</f>
        <v/>
      </c>
      <c r="M2683">
        <f>VLOOKUP($N2683,매칭테이블!$G:$J,4,0)*H2683</f>
        <v/>
      </c>
      <c r="N2683">
        <f>F2683&amp;E2683&amp;G2683&amp;I2683</f>
        <v/>
      </c>
    </row>
    <row r="2684" hidden="1" customFormat="1" s="133">
      <c r="B2684" s="150" t="n">
        <v>44182</v>
      </c>
      <c r="C2684" s="133">
        <f>TEXT(B2684,"aaa")</f>
        <v/>
      </c>
      <c r="D2684" s="133" t="inlineStr">
        <is>
          <t>네이버 쇼핑검색</t>
        </is>
      </c>
      <c r="E2684">
        <f>VLOOKUP(G2684,매칭테이블!D:E,2,0)</f>
        <v/>
      </c>
      <c r="G2684" s="130">
        <f>VLOOKUP(A2684,'카페24 매칭'!B:C,2,0)</f>
        <v/>
      </c>
      <c r="J2684" s="151" t="n">
        <v>40238</v>
      </c>
      <c r="K2684" s="152">
        <f>VLOOKUP($N2684,매칭테이블!$G:$J,2,0)*H2684</f>
        <v/>
      </c>
      <c r="L2684">
        <f>K2684-VLOOKUP($N2684,매칭테이블!$G:$J,3,0)*K2684</f>
        <v/>
      </c>
      <c r="M2684">
        <f>VLOOKUP($N2684,매칭테이블!$G:$J,4,0)*H2684</f>
        <v/>
      </c>
      <c r="N2684">
        <f>F2684&amp;E2684&amp;G2684&amp;I2684</f>
        <v/>
      </c>
    </row>
    <row r="2685" hidden="1" customFormat="1" s="133">
      <c r="B2685" s="150" t="n">
        <v>44182</v>
      </c>
      <c r="C2685" s="133">
        <f>TEXT(B2685,"aaa")</f>
        <v/>
      </c>
      <c r="D2685" s="133" t="inlineStr">
        <is>
          <t>네이버 GFA</t>
        </is>
      </c>
      <c r="E2685" s="133">
        <f>VLOOKUP(G2685,매칭테이블!D:E,2,0)</f>
        <v/>
      </c>
      <c r="G2685" s="130">
        <f>VLOOKUP(A2685,'카페24 매칭'!B:C,2,0)</f>
        <v/>
      </c>
      <c r="J2685" s="151" t="n">
        <v>115568</v>
      </c>
      <c r="K2685" s="152">
        <f>VLOOKUP($N2685,매칭테이블!$G:$J,2,0)*H2685</f>
        <v/>
      </c>
      <c r="L2685">
        <f>K2685-VLOOKUP($N2685,매칭테이블!$G:$J,3,0)*K2685</f>
        <v/>
      </c>
      <c r="M2685" s="152">
        <f>VLOOKUP($N2685,매칭테이블!$G:$J,4,0)*H2685</f>
        <v/>
      </c>
      <c r="N2685">
        <f>F2685&amp;E2685&amp;G2685&amp;I2685</f>
        <v/>
      </c>
    </row>
    <row r="2686" hidden="1" customFormat="1" s="133">
      <c r="B2686" s="150" t="n">
        <v>44182</v>
      </c>
      <c r="C2686" s="133">
        <f>TEXT(B2686,"aaa")</f>
        <v/>
      </c>
      <c r="D2686" s="133" t="inlineStr">
        <is>
          <t>네이버 GFA</t>
        </is>
      </c>
      <c r="E2686" s="133">
        <f>VLOOKUP(G2686,매칭테이블!D:E,2,0)</f>
        <v/>
      </c>
      <c r="G2686" s="130">
        <f>VLOOKUP(A2686,'카페24 매칭'!B:C,2,0)</f>
        <v/>
      </c>
      <c r="J2686" s="151" t="n">
        <v>1659017</v>
      </c>
      <c r="K2686" s="152">
        <f>VLOOKUP($N2686,매칭테이블!$G:$J,2,0)*H2686</f>
        <v/>
      </c>
      <c r="L2686">
        <f>K2686-VLOOKUP($N2686,매칭테이블!$G:$J,3,0)*K2686</f>
        <v/>
      </c>
      <c r="M2686">
        <f>VLOOKUP($N2686,매칭테이블!$G:$J,4,0)*H2686</f>
        <v/>
      </c>
      <c r="N2686">
        <f>F2686&amp;E2686&amp;G2686&amp;I2686</f>
        <v/>
      </c>
    </row>
    <row r="2687" hidden="1" customFormat="1" s="133">
      <c r="B2687" s="150" t="n">
        <v>44183</v>
      </c>
      <c r="C2687" s="133">
        <f>TEXT(B2687,"aaa")</f>
        <v/>
      </c>
      <c r="D2687" s="133" t="inlineStr">
        <is>
          <t>네이버 브랜드검색</t>
        </is>
      </c>
      <c r="E2687" s="133">
        <f>VLOOKUP(G2687,매칭테이블!D:E,2,0)</f>
        <v/>
      </c>
      <c r="G2687" s="130">
        <f>VLOOKUP(A2687,'카페24 매칭'!B:C,2,0)</f>
        <v/>
      </c>
      <c r="J2687" s="151" t="n">
        <v>50000</v>
      </c>
      <c r="K2687">
        <f>VLOOKUP($N2687,매칭테이블!$G:$J,2,0)*H2687</f>
        <v/>
      </c>
      <c r="L2687">
        <f>K2687-VLOOKUP($N2687,매칭테이블!$G:$J,3,0)*K2687</f>
        <v/>
      </c>
      <c r="M2687">
        <f>VLOOKUP($N2687,매칭테이블!$G:$J,4,0)*H2687</f>
        <v/>
      </c>
      <c r="N2687">
        <f>F2687&amp;E2687&amp;G2687&amp;I2687</f>
        <v/>
      </c>
    </row>
    <row r="2688" hidden="1" customFormat="1" s="133">
      <c r="B2688" s="150" t="n">
        <v>44184</v>
      </c>
      <c r="C2688" s="133">
        <f>TEXT(B2688,"aaa")</f>
        <v/>
      </c>
      <c r="D2688" s="133" t="inlineStr">
        <is>
          <t>네이버 브랜드검색</t>
        </is>
      </c>
      <c r="E2688">
        <f>VLOOKUP(G2688,매칭테이블!D:E,2,0)</f>
        <v/>
      </c>
      <c r="G2688" s="130">
        <f>VLOOKUP(A2688,'카페24 매칭'!B:C,2,0)</f>
        <v/>
      </c>
      <c r="J2688" s="151" t="n">
        <v>50000</v>
      </c>
      <c r="K2688">
        <f>VLOOKUP($N2688,매칭테이블!$G:$J,2,0)*H2688</f>
        <v/>
      </c>
      <c r="L2688">
        <f>K2688-VLOOKUP($N2688,매칭테이블!$G:$J,3,0)*K2688</f>
        <v/>
      </c>
      <c r="M2688">
        <f>VLOOKUP($N2688,매칭테이블!$G:$J,4,0)*H2688</f>
        <v/>
      </c>
      <c r="N2688">
        <f>F2688&amp;E2688&amp;G2688&amp;I2688</f>
        <v/>
      </c>
    </row>
    <row r="2689" hidden="1" customFormat="1" s="133">
      <c r="B2689" s="150" t="n">
        <v>44185</v>
      </c>
      <c r="C2689" s="133">
        <f>TEXT(B2689,"aaa")</f>
        <v/>
      </c>
      <c r="D2689" s="133" t="inlineStr">
        <is>
          <t>네이버 브랜드검색</t>
        </is>
      </c>
      <c r="E2689">
        <f>VLOOKUP(G2689,매칭테이블!D:E,2,0)</f>
        <v/>
      </c>
      <c r="G2689" s="130">
        <f>VLOOKUP(A2689,'카페24 매칭'!B:C,2,0)</f>
        <v/>
      </c>
      <c r="J2689" s="151" t="n">
        <v>50000</v>
      </c>
      <c r="K2689">
        <f>VLOOKUP($N2689,매칭테이블!$G:$J,2,0)*H2689</f>
        <v/>
      </c>
      <c r="L2689">
        <f>K2689-VLOOKUP($N2689,매칭테이블!$G:$J,3,0)*K2689</f>
        <v/>
      </c>
      <c r="M2689">
        <f>VLOOKUP($N2689,매칭테이블!$G:$J,4,0)*H2689</f>
        <v/>
      </c>
      <c r="N2689">
        <f>F2689&amp;E2689&amp;G2689&amp;I2689</f>
        <v/>
      </c>
    </row>
    <row r="2690" hidden="1" customFormat="1" s="133">
      <c r="B2690" s="150" t="n">
        <v>44183</v>
      </c>
      <c r="C2690" s="133">
        <f>TEXT(B2690,"aaa")</f>
        <v/>
      </c>
      <c r="D2690" s="133" t="inlineStr">
        <is>
          <t>페이스북/인스타그램</t>
        </is>
      </c>
      <c r="E2690" s="133">
        <f>VLOOKUP(G2690,매칭테이블!D:E,2,0)</f>
        <v/>
      </c>
      <c r="G2690" s="130">
        <f>VLOOKUP(A2690,'카페24 매칭'!B:C,2,0)</f>
        <v/>
      </c>
      <c r="J2690" s="151" t="n">
        <v>30117</v>
      </c>
      <c r="K2690">
        <f>VLOOKUP($N2690,매칭테이블!$G:$J,2,0)*H2690</f>
        <v/>
      </c>
      <c r="L2690">
        <f>K2690-VLOOKUP($N2690,매칭테이블!$G:$J,3,0)*K2690</f>
        <v/>
      </c>
      <c r="M2690">
        <f>VLOOKUP($N2690,매칭테이블!$G:$J,4,0)*H2690</f>
        <v/>
      </c>
      <c r="N2690">
        <f>F2690&amp;E2690&amp;G2690&amp;I2690</f>
        <v/>
      </c>
    </row>
    <row r="2691" hidden="1" customFormat="1" s="133">
      <c r="B2691" s="150" t="n">
        <v>44184</v>
      </c>
      <c r="C2691" s="133">
        <f>TEXT(B2691,"aaa")</f>
        <v/>
      </c>
      <c r="D2691" s="133" t="inlineStr">
        <is>
          <t>페이스북/인스타그램</t>
        </is>
      </c>
      <c r="E2691" s="133">
        <f>VLOOKUP(G2691,매칭테이블!D:E,2,0)</f>
        <v/>
      </c>
      <c r="G2691" s="130">
        <f>VLOOKUP(A2691,'카페24 매칭'!B:C,2,0)</f>
        <v/>
      </c>
      <c r="J2691" s="151" t="n">
        <v>33190</v>
      </c>
      <c r="K2691">
        <f>VLOOKUP($N2691,매칭테이블!$G:$J,2,0)*H2691</f>
        <v/>
      </c>
      <c r="L2691">
        <f>K2691-VLOOKUP($N2691,매칭테이블!$G:$J,3,0)*K2691</f>
        <v/>
      </c>
      <c r="M2691">
        <f>VLOOKUP($N2691,매칭테이블!$G:$J,4,0)*H2691</f>
        <v/>
      </c>
      <c r="N2691">
        <f>F2691&amp;E2691&amp;G2691&amp;I2691</f>
        <v/>
      </c>
    </row>
    <row r="2692" hidden="1" customFormat="1" s="133">
      <c r="B2692" s="150" t="n">
        <v>44185</v>
      </c>
      <c r="C2692" s="133">
        <f>TEXT(B2692,"aaa")</f>
        <v/>
      </c>
      <c r="D2692" s="133" t="inlineStr">
        <is>
          <t>페이스북/인스타그램</t>
        </is>
      </c>
      <c r="E2692" s="133">
        <f>VLOOKUP(G2692,매칭테이블!D:E,2,0)</f>
        <v/>
      </c>
      <c r="G2692" s="130">
        <f>VLOOKUP(A2692,'카페24 매칭'!B:C,2,0)</f>
        <v/>
      </c>
      <c r="J2692" s="151" t="n">
        <v>29831</v>
      </c>
      <c r="K2692">
        <f>VLOOKUP($N2692,매칭테이블!$G:$J,2,0)*H2692</f>
        <v/>
      </c>
      <c r="L2692">
        <f>K2692-VLOOKUP($N2692,매칭테이블!$G:$J,3,0)*K2692</f>
        <v/>
      </c>
      <c r="M2692">
        <f>VLOOKUP($N2692,매칭테이블!$G:$J,4,0)*H2692</f>
        <v/>
      </c>
      <c r="N2692">
        <f>F2692&amp;E2692&amp;G2692&amp;I2692</f>
        <v/>
      </c>
    </row>
    <row r="2693" hidden="1" customFormat="1" s="133">
      <c r="B2693" s="150" t="n">
        <v>44183</v>
      </c>
      <c r="C2693" s="133">
        <f>TEXT(B2693,"aaa")</f>
        <v/>
      </c>
      <c r="D2693" s="133" t="inlineStr">
        <is>
          <t>페이스북/인스타그램</t>
        </is>
      </c>
      <c r="E2693" s="133">
        <f>VLOOKUP(G2693,매칭테이블!D:E,2,0)</f>
        <v/>
      </c>
      <c r="G2693" s="130">
        <f>VLOOKUP(A2693,'카페24 매칭'!B:C,2,0)</f>
        <v/>
      </c>
      <c r="J2693" s="151" t="n">
        <v>476717</v>
      </c>
      <c r="K2693">
        <f>VLOOKUP($N2693,매칭테이블!$G:$J,2,0)*H2693</f>
        <v/>
      </c>
      <c r="L2693">
        <f>K2693-VLOOKUP($N2693,매칭테이블!$G:$J,3,0)*K2693</f>
        <v/>
      </c>
      <c r="M2693">
        <f>VLOOKUP($N2693,매칭테이블!$G:$J,4,0)*H2693</f>
        <v/>
      </c>
      <c r="N2693">
        <f>F2693&amp;E2693&amp;G2693&amp;I2693</f>
        <v/>
      </c>
    </row>
    <row r="2694" hidden="1" customFormat="1" s="133">
      <c r="B2694" s="150" t="n">
        <v>44184</v>
      </c>
      <c r="C2694" s="133">
        <f>TEXT(B2694,"aaa")</f>
        <v/>
      </c>
      <c r="D2694" s="133" t="inlineStr">
        <is>
          <t>페이스북/인스타그램</t>
        </is>
      </c>
      <c r="E2694" s="133">
        <f>VLOOKUP(G2694,매칭테이블!D:E,2,0)</f>
        <v/>
      </c>
      <c r="G2694" s="130">
        <f>VLOOKUP(A2694,'카페24 매칭'!B:C,2,0)</f>
        <v/>
      </c>
      <c r="J2694" s="151" t="n">
        <v>273939</v>
      </c>
      <c r="K2694">
        <f>VLOOKUP($N2694,매칭테이블!$G:$J,2,0)*H2694</f>
        <v/>
      </c>
      <c r="L2694">
        <f>K2694-VLOOKUP($N2694,매칭테이블!$G:$J,3,0)*K2694</f>
        <v/>
      </c>
      <c r="M2694">
        <f>VLOOKUP($N2694,매칭테이블!$G:$J,4,0)*H2694</f>
        <v/>
      </c>
      <c r="N2694">
        <f>F2694&amp;E2694&amp;G2694&amp;I2694</f>
        <v/>
      </c>
    </row>
    <row r="2695" hidden="1" customFormat="1" s="133">
      <c r="B2695" s="150" t="n">
        <v>44185</v>
      </c>
      <c r="C2695" s="133">
        <f>TEXT(B2695,"aaa")</f>
        <v/>
      </c>
      <c r="D2695" s="133" t="inlineStr">
        <is>
          <t>페이스북/인스타그램</t>
        </is>
      </c>
      <c r="E2695" s="133">
        <f>VLOOKUP(G2695,매칭테이블!D:E,2,0)</f>
        <v/>
      </c>
      <c r="G2695" s="130">
        <f>VLOOKUP(A2695,'카페24 매칭'!B:C,2,0)</f>
        <v/>
      </c>
      <c r="J2695" s="151" t="n">
        <v>441639</v>
      </c>
      <c r="K2695">
        <f>VLOOKUP($N2695,매칭테이블!$G:$J,2,0)*H2695</f>
        <v/>
      </c>
      <c r="L2695">
        <f>K2695-VLOOKUP($N2695,매칭테이블!$G:$J,3,0)*K2695</f>
        <v/>
      </c>
      <c r="M2695">
        <f>VLOOKUP($N2695,매칭테이블!$G:$J,4,0)*H2695</f>
        <v/>
      </c>
      <c r="N2695">
        <f>F2695&amp;E2695&amp;G2695&amp;I2695</f>
        <v/>
      </c>
    </row>
    <row r="2696" hidden="1" customFormat="1" s="133">
      <c r="B2696" s="150" t="n">
        <v>44183</v>
      </c>
      <c r="C2696" s="133">
        <f>TEXT(B2696,"aaa")</f>
        <v/>
      </c>
      <c r="D2696" s="133" t="inlineStr">
        <is>
          <t>페이스북/인스타그램</t>
        </is>
      </c>
      <c r="E2696" s="133">
        <f>VLOOKUP(G2696,매칭테이블!D:E,2,0)</f>
        <v/>
      </c>
      <c r="G2696" s="130">
        <f>VLOOKUP(A2696,'카페24 매칭'!B:C,2,0)</f>
        <v/>
      </c>
      <c r="J2696" s="151" t="n">
        <v>520593</v>
      </c>
      <c r="K2696">
        <f>VLOOKUP($N2696,매칭테이블!$G:$J,2,0)*H2696</f>
        <v/>
      </c>
      <c r="L2696">
        <f>K2696-VLOOKUP($N2696,매칭테이블!$G:$J,3,0)*K2696</f>
        <v/>
      </c>
      <c r="M2696">
        <f>VLOOKUP($N2696,매칭테이블!$G:$J,4,0)*H2696</f>
        <v/>
      </c>
      <c r="N2696">
        <f>F2696&amp;E2696&amp;G2696&amp;I2696</f>
        <v/>
      </c>
    </row>
    <row r="2697" hidden="1" customFormat="1" s="133">
      <c r="B2697" s="150" t="n">
        <v>44184</v>
      </c>
      <c r="C2697" s="133">
        <f>TEXT(B2697,"aaa")</f>
        <v/>
      </c>
      <c r="D2697" s="133" t="inlineStr">
        <is>
          <t>페이스북/인스타그램</t>
        </is>
      </c>
      <c r="E2697" s="133">
        <f>VLOOKUP(G2697,매칭테이블!D:E,2,0)</f>
        <v/>
      </c>
      <c r="G2697" s="130">
        <f>VLOOKUP(A2697,'카페24 매칭'!B:C,2,0)</f>
        <v/>
      </c>
      <c r="J2697" s="151" t="n">
        <v>264465</v>
      </c>
      <c r="K2697">
        <f>VLOOKUP($N2697,매칭테이블!$G:$J,2,0)*H2697</f>
        <v/>
      </c>
      <c r="L2697">
        <f>K2697-VLOOKUP($N2697,매칭테이블!$G:$J,3,0)*K2697</f>
        <v/>
      </c>
      <c r="M2697">
        <f>VLOOKUP($N2697,매칭테이블!$G:$J,4,0)*H2697</f>
        <v/>
      </c>
      <c r="N2697">
        <f>F2697&amp;E2697&amp;G2697&amp;I2697</f>
        <v/>
      </c>
    </row>
    <row r="2698" hidden="1" customFormat="1" s="133">
      <c r="B2698" s="150" t="n">
        <v>44185</v>
      </c>
      <c r="C2698" s="133">
        <f>TEXT(B2698,"aaa")</f>
        <v/>
      </c>
      <c r="D2698" s="133" t="inlineStr">
        <is>
          <t>페이스북/인스타그램</t>
        </is>
      </c>
      <c r="E2698" s="133">
        <f>VLOOKUP(G2698,매칭테이블!D:E,2,0)</f>
        <v/>
      </c>
      <c r="G2698" s="130">
        <f>VLOOKUP(A2698,'카페24 매칭'!B:C,2,0)</f>
        <v/>
      </c>
      <c r="J2698" s="151" t="n">
        <v>390906</v>
      </c>
      <c r="K2698">
        <f>VLOOKUP($N2698,매칭테이블!$G:$J,2,0)*H2698</f>
        <v/>
      </c>
      <c r="L2698">
        <f>K2698-VLOOKUP($N2698,매칭테이블!$G:$J,3,0)*K2698</f>
        <v/>
      </c>
      <c r="M2698">
        <f>VLOOKUP($N2698,매칭테이블!$G:$J,4,0)*H2698</f>
        <v/>
      </c>
      <c r="N2698">
        <f>F2698&amp;E2698&amp;G2698&amp;I2698</f>
        <v/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>
        <f>TEXT(B2699,"aaa")</f>
        <v/>
      </c>
      <c r="D2699" s="133" t="inlineStr">
        <is>
          <t>유튜브 디스커버리</t>
        </is>
      </c>
      <c r="E2699" s="133">
        <f>VLOOKUP(G2699,매칭테이블!D:E,2,0)</f>
        <v/>
      </c>
      <c r="G2699" s="130">
        <f>VLOOKUP(A2699,'카페24 매칭'!B:C,2,0)</f>
        <v/>
      </c>
      <c r="J2699" s="151" t="n">
        <v>983</v>
      </c>
      <c r="K2699">
        <f>VLOOKUP($N2699,매칭테이블!$G:$J,2,0)*H2699</f>
        <v/>
      </c>
      <c r="L2699">
        <f>K2699-VLOOKUP($N2699,매칭테이블!$G:$J,3,0)*K2699</f>
        <v/>
      </c>
      <c r="M2699">
        <f>VLOOKUP($N2699,매칭테이블!$G:$J,4,0)*H2699</f>
        <v/>
      </c>
      <c r="N2699">
        <f>F2699&amp;E2699&amp;G2699&amp;I2699</f>
        <v/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>
        <f>TEXT(B2700,"aaa")</f>
        <v/>
      </c>
      <c r="D2700" s="133" t="inlineStr">
        <is>
          <t>유튜브 디스커버리</t>
        </is>
      </c>
      <c r="E2700" s="133">
        <f>VLOOKUP(G2700,매칭테이블!D:E,2,0)</f>
        <v/>
      </c>
      <c r="G2700" s="130">
        <f>VLOOKUP(A2700,'카페24 매칭'!B:C,2,0)</f>
        <v/>
      </c>
      <c r="J2700" s="151" t="n">
        <v>208744</v>
      </c>
      <c r="K2700">
        <f>VLOOKUP($N2700,매칭테이블!$G:$J,2,0)*H2700</f>
        <v/>
      </c>
      <c r="L2700">
        <f>K2700-VLOOKUP($N2700,매칭테이블!$G:$J,3,0)*K2700</f>
        <v/>
      </c>
      <c r="M2700">
        <f>VLOOKUP($N2700,매칭테이블!$G:$J,4,0)*H2700</f>
        <v/>
      </c>
      <c r="N2700">
        <f>F2700&amp;E2700&amp;G2700&amp;I2700</f>
        <v/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>
        <f>TEXT(B2701,"aaa")</f>
        <v/>
      </c>
      <c r="D2701" s="133" t="inlineStr">
        <is>
          <t>유튜브 디스커버리</t>
        </is>
      </c>
      <c r="E2701" s="133">
        <f>VLOOKUP(G2701,매칭테이블!D:E,2,0)</f>
        <v/>
      </c>
      <c r="G2701" s="130">
        <f>VLOOKUP(A2701,'카페24 매칭'!B:C,2,0)</f>
        <v/>
      </c>
      <c r="J2701" s="151" t="n">
        <v>79344</v>
      </c>
      <c r="K2701">
        <f>VLOOKUP($N2701,매칭테이블!$G:$J,2,0)*H2701</f>
        <v/>
      </c>
      <c r="L2701">
        <f>K2701-VLOOKUP($N2701,매칭테이블!$G:$J,3,0)*K2701</f>
        <v/>
      </c>
      <c r="M2701">
        <f>VLOOKUP($N2701,매칭테이블!$G:$J,4,0)*H2701</f>
        <v/>
      </c>
      <c r="N2701">
        <f>F2701&amp;E2701&amp;G2701&amp;I2701</f>
        <v/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>
        <f>TEXT(B2702,"aaa")</f>
        <v/>
      </c>
      <c r="D2702" s="133" t="inlineStr">
        <is>
          <t>유튜브 디스커버리</t>
        </is>
      </c>
      <c r="E2702" s="133">
        <f>VLOOKUP(G2702,매칭테이블!D:E,2,0)</f>
        <v/>
      </c>
      <c r="G2702" s="130">
        <f>VLOOKUP(A2702,'카페24 매칭'!B:C,2,0)</f>
        <v/>
      </c>
      <c r="J2702" s="151" t="n">
        <v>197720</v>
      </c>
      <c r="K2702">
        <f>VLOOKUP($N2702,매칭테이블!$G:$J,2,0)*H2702</f>
        <v/>
      </c>
      <c r="L2702">
        <f>K2702-VLOOKUP($N2702,매칭테이블!$G:$J,3,0)*K2702</f>
        <v/>
      </c>
      <c r="M2702">
        <f>VLOOKUP($N2702,매칭테이블!$G:$J,4,0)*H2702</f>
        <v/>
      </c>
      <c r="N2702">
        <f>F2702&amp;E2702&amp;G2702&amp;I2702</f>
        <v/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>
        <f>TEXT(B2703,"aaa")</f>
        <v/>
      </c>
      <c r="D2703" s="133" t="inlineStr">
        <is>
          <t>유튜브 디스커버리</t>
        </is>
      </c>
      <c r="E2703" s="133">
        <f>VLOOKUP(G2703,매칭테이블!D:E,2,0)</f>
        <v/>
      </c>
      <c r="G2703" s="130">
        <f>VLOOKUP(A2703,'카페24 매칭'!B:C,2,0)</f>
        <v/>
      </c>
      <c r="J2703" s="151" t="n">
        <v>503223</v>
      </c>
      <c r="K2703">
        <f>VLOOKUP($N2703,매칭테이블!$G:$J,2,0)*H2703</f>
        <v/>
      </c>
      <c r="L2703">
        <f>K2703-VLOOKUP($N2703,매칭테이블!$G:$J,3,0)*K2703</f>
        <v/>
      </c>
      <c r="M2703">
        <f>VLOOKUP($N2703,매칭테이블!$G:$J,4,0)*H2703</f>
        <v/>
      </c>
      <c r="N2703">
        <f>F2703&amp;E2703&amp;G2703&amp;I2703</f>
        <v/>
      </c>
    </row>
    <row r="2704" hidden="1" customFormat="1" s="133">
      <c r="B2704" s="150" t="n">
        <v>44183</v>
      </c>
      <c r="C2704" s="133">
        <f>TEXT(B2704,"aaa")</f>
        <v/>
      </c>
      <c r="D2704" s="133" t="inlineStr">
        <is>
          <t>네이버 쇼핑검색</t>
        </is>
      </c>
      <c r="E2704">
        <f>VLOOKUP(G2704,매칭테이블!D:E,2,0)</f>
        <v/>
      </c>
      <c r="G2704" s="130">
        <f>VLOOKUP(A2704,'카페24 매칭'!B:C,2,0)</f>
        <v/>
      </c>
      <c r="J2704" s="151" t="n">
        <v>55770</v>
      </c>
      <c r="K2704" s="152">
        <f>VLOOKUP($N2704,매칭테이블!$G:$J,2,0)*H2704</f>
        <v/>
      </c>
      <c r="L2704">
        <f>K2704-VLOOKUP($N2704,매칭테이블!$G:$J,3,0)*K2704</f>
        <v/>
      </c>
      <c r="M2704">
        <f>VLOOKUP($N2704,매칭테이블!$G:$J,4,0)*H2704</f>
        <v/>
      </c>
      <c r="N2704">
        <f>F2704&amp;E2704&amp;G2704&amp;I2704</f>
        <v/>
      </c>
    </row>
    <row r="2705" hidden="1" customFormat="1" s="133">
      <c r="B2705" s="150" t="n">
        <v>44184</v>
      </c>
      <c r="C2705" s="133">
        <f>TEXT(B2705,"aaa")</f>
        <v/>
      </c>
      <c r="D2705" s="133" t="inlineStr">
        <is>
          <t>네이버 쇼핑검색</t>
        </is>
      </c>
      <c r="E2705">
        <f>VLOOKUP(G2705,매칭테이블!D:E,2,0)</f>
        <v/>
      </c>
      <c r="G2705" s="130">
        <f>VLOOKUP(A2705,'카페24 매칭'!B:C,2,0)</f>
        <v/>
      </c>
      <c r="J2705" s="151" t="n">
        <v>58058</v>
      </c>
      <c r="K2705" s="152">
        <f>VLOOKUP($N2705,매칭테이블!$G:$J,2,0)*H2705</f>
        <v/>
      </c>
      <c r="L2705">
        <f>K2705-VLOOKUP($N2705,매칭테이블!$G:$J,3,0)*K2705</f>
        <v/>
      </c>
      <c r="M2705">
        <f>VLOOKUP($N2705,매칭테이블!$G:$J,4,0)*H2705</f>
        <v/>
      </c>
      <c r="N2705">
        <f>F2705&amp;E2705&amp;G2705&amp;I2705</f>
        <v/>
      </c>
    </row>
    <row r="2706" hidden="1" customFormat="1" s="133">
      <c r="B2706" s="150" t="n">
        <v>44185</v>
      </c>
      <c r="C2706" s="133">
        <f>TEXT(B2706,"aaa")</f>
        <v/>
      </c>
      <c r="D2706" s="133" t="inlineStr">
        <is>
          <t>네이버 쇼핑검색</t>
        </is>
      </c>
      <c r="E2706">
        <f>VLOOKUP(G2706,매칭테이블!D:E,2,0)</f>
        <v/>
      </c>
      <c r="G2706" s="130">
        <f>VLOOKUP(A2706,'카페24 매칭'!B:C,2,0)</f>
        <v/>
      </c>
      <c r="J2706" s="151" t="n">
        <v>77891</v>
      </c>
      <c r="K2706" s="152">
        <f>VLOOKUP($N2706,매칭테이블!$G:$J,2,0)*H2706</f>
        <v/>
      </c>
      <c r="L2706">
        <f>K2706-VLOOKUP($N2706,매칭테이블!$G:$J,3,0)*K2706</f>
        <v/>
      </c>
      <c r="M2706">
        <f>VLOOKUP($N2706,매칭테이블!$G:$J,4,0)*H2706</f>
        <v/>
      </c>
      <c r="N2706">
        <f>F2706&amp;E2706&amp;G2706&amp;I2706</f>
        <v/>
      </c>
    </row>
    <row r="2707" hidden="1" customFormat="1" s="133">
      <c r="B2707" s="150" t="n">
        <v>44183</v>
      </c>
      <c r="C2707" s="133">
        <f>TEXT(B2707,"aaa")</f>
        <v/>
      </c>
      <c r="D2707" s="133" t="inlineStr">
        <is>
          <t>네이버 GFA</t>
        </is>
      </c>
      <c r="E2707" s="133">
        <f>VLOOKUP(G2707,매칭테이블!D:E,2,0)</f>
        <v/>
      </c>
      <c r="G2707" s="130">
        <f>VLOOKUP(A2707,'카페24 매칭'!B:C,2,0)</f>
        <v/>
      </c>
      <c r="J2707" s="151" t="n">
        <v>109865</v>
      </c>
      <c r="K2707" s="152">
        <f>VLOOKUP($N2707,매칭테이블!$G:$J,2,0)*H2707</f>
        <v/>
      </c>
      <c r="L2707">
        <f>K2707-VLOOKUP($N2707,매칭테이블!$G:$J,3,0)*K2707</f>
        <v/>
      </c>
      <c r="M2707" s="152">
        <f>VLOOKUP($N2707,매칭테이블!$G:$J,4,0)*H2707</f>
        <v/>
      </c>
      <c r="N2707">
        <f>F2707&amp;E2707&amp;G2707&amp;I2707</f>
        <v/>
      </c>
    </row>
    <row r="2708" hidden="1" customFormat="1" s="133">
      <c r="B2708" s="150" t="n">
        <v>44184</v>
      </c>
      <c r="C2708" s="133">
        <f>TEXT(B2708,"aaa")</f>
        <v/>
      </c>
      <c r="D2708" s="133" t="inlineStr">
        <is>
          <t>네이버 GFA</t>
        </is>
      </c>
      <c r="E2708" s="133">
        <f>VLOOKUP(G2708,매칭테이블!D:E,2,0)</f>
        <v/>
      </c>
      <c r="G2708" s="130">
        <f>VLOOKUP(A2708,'카페24 매칭'!B:C,2,0)</f>
        <v/>
      </c>
      <c r="J2708" s="151" t="n">
        <v>113894</v>
      </c>
      <c r="K2708" s="152">
        <f>VLOOKUP($N2708,매칭테이블!$G:$J,2,0)*H2708</f>
        <v/>
      </c>
      <c r="L2708">
        <f>K2708-VLOOKUP($N2708,매칭테이블!$G:$J,3,0)*K2708</f>
        <v/>
      </c>
      <c r="M2708" s="152">
        <f>VLOOKUP($N2708,매칭테이블!$G:$J,4,0)*H2708</f>
        <v/>
      </c>
      <c r="N2708">
        <f>F2708&amp;E2708&amp;G2708&amp;I2708</f>
        <v/>
      </c>
    </row>
    <row r="2709" hidden="1" customFormat="1" s="133">
      <c r="B2709" s="150" t="n">
        <v>44185</v>
      </c>
      <c r="C2709" s="133">
        <f>TEXT(B2709,"aaa")</f>
        <v/>
      </c>
      <c r="D2709" s="133" t="inlineStr">
        <is>
          <t>네이버 GFA</t>
        </is>
      </c>
      <c r="E2709" s="133">
        <f>VLOOKUP(G2709,매칭테이블!D:E,2,0)</f>
        <v/>
      </c>
      <c r="G2709" s="130">
        <f>VLOOKUP(A2709,'카페24 매칭'!B:C,2,0)</f>
        <v/>
      </c>
      <c r="J2709" s="151" t="n">
        <v>310218</v>
      </c>
      <c r="K2709" s="152">
        <f>VLOOKUP($N2709,매칭테이블!$G:$J,2,0)*H2709</f>
        <v/>
      </c>
      <c r="L2709">
        <f>K2709-VLOOKUP($N2709,매칭테이블!$G:$J,3,0)*K2709</f>
        <v/>
      </c>
      <c r="M2709" s="152">
        <f>VLOOKUP($N2709,매칭테이블!$G:$J,4,0)*H2709</f>
        <v/>
      </c>
      <c r="N2709">
        <f>F2709&amp;E2709&amp;G2709&amp;I2709</f>
        <v/>
      </c>
    </row>
    <row r="2710" hidden="1" customFormat="1" s="133">
      <c r="B2710" s="150" t="n">
        <v>44183</v>
      </c>
      <c r="C2710" s="133">
        <f>TEXT(B2710,"aaa")</f>
        <v/>
      </c>
      <c r="D2710" s="133" t="inlineStr">
        <is>
          <t>네이버 GFA</t>
        </is>
      </c>
      <c r="E2710" s="133">
        <f>VLOOKUP(G2710,매칭테이블!D:E,2,0)</f>
        <v/>
      </c>
      <c r="G2710" s="130">
        <f>VLOOKUP(A2710,'카페24 매칭'!B:C,2,0)</f>
        <v/>
      </c>
      <c r="J2710" s="151" t="n">
        <v>3345112</v>
      </c>
      <c r="K2710" s="152">
        <f>VLOOKUP($N2710,매칭테이블!$G:$J,2,0)*H2710</f>
        <v/>
      </c>
      <c r="L2710">
        <f>K2710-VLOOKUP($N2710,매칭테이블!$G:$J,3,0)*K2710</f>
        <v/>
      </c>
      <c r="M2710">
        <f>VLOOKUP($N2710,매칭테이블!$G:$J,4,0)*H2710</f>
        <v/>
      </c>
      <c r="N2710">
        <f>F2710&amp;E2710&amp;G2710&amp;I2710</f>
        <v/>
      </c>
    </row>
    <row r="2711" hidden="1" customFormat="1" s="133">
      <c r="B2711" s="150" t="n">
        <v>44184</v>
      </c>
      <c r="C2711" s="133">
        <f>TEXT(B2711,"aaa")</f>
        <v/>
      </c>
      <c r="D2711" s="133" t="inlineStr">
        <is>
          <t>네이버 GFA</t>
        </is>
      </c>
      <c r="E2711" s="133">
        <f>VLOOKUP(G2711,매칭테이블!D:E,2,0)</f>
        <v/>
      </c>
      <c r="G2711" s="130">
        <f>VLOOKUP(A2711,'카페24 매칭'!B:C,2,0)</f>
        <v/>
      </c>
      <c r="J2711" s="151" t="n">
        <v>943232</v>
      </c>
      <c r="K2711" s="152">
        <f>VLOOKUP($N2711,매칭테이블!$G:$J,2,0)*H2711</f>
        <v/>
      </c>
      <c r="L2711">
        <f>K2711-VLOOKUP($N2711,매칭테이블!$G:$J,3,0)*K2711</f>
        <v/>
      </c>
      <c r="M2711">
        <f>VLOOKUP($N2711,매칭테이블!$G:$J,4,0)*H2711</f>
        <v/>
      </c>
      <c r="N2711">
        <f>F2711&amp;E2711&amp;G2711&amp;I2711</f>
        <v/>
      </c>
    </row>
    <row r="2712" hidden="1" customFormat="1" s="133">
      <c r="B2712" s="150" t="n">
        <v>44185</v>
      </c>
      <c r="C2712" s="133">
        <f>TEXT(B2712,"aaa")</f>
        <v/>
      </c>
      <c r="D2712" s="133" t="inlineStr">
        <is>
          <t>네이버 GFA</t>
        </is>
      </c>
      <c r="E2712" s="133">
        <f>VLOOKUP(G2712,매칭테이블!D:E,2,0)</f>
        <v/>
      </c>
      <c r="G2712" s="130">
        <f>VLOOKUP(A2712,'카페24 매칭'!B:C,2,0)</f>
        <v/>
      </c>
      <c r="J2712" s="151" t="n">
        <v>1230760</v>
      </c>
      <c r="K2712" s="152">
        <f>VLOOKUP($N2712,매칭테이블!$G:$J,2,0)*H2712</f>
        <v/>
      </c>
      <c r="L2712">
        <f>K2712-VLOOKUP($N2712,매칭테이블!$G:$J,3,0)*K2712</f>
        <v/>
      </c>
      <c r="M2712">
        <f>VLOOKUP($N2712,매칭테이블!$G:$J,4,0)*H2712</f>
        <v/>
      </c>
      <c r="N2712">
        <f>F2712&amp;E2712&amp;G2712&amp;I2712</f>
        <v/>
      </c>
    </row>
    <row r="2713" hidden="1" customFormat="1" s="133">
      <c r="B2713" s="150" t="n">
        <v>44186</v>
      </c>
      <c r="C2713" s="133">
        <f>TEXT(B2713,"aaa")</f>
        <v/>
      </c>
      <c r="D2713" s="133" t="inlineStr">
        <is>
          <t>네이버 브랜드검색</t>
        </is>
      </c>
      <c r="E2713" s="133">
        <f>VLOOKUP(G2713,매칭테이블!D:E,2,0)</f>
        <v/>
      </c>
      <c r="G2713" s="130">
        <f>VLOOKUP(A2713,'카페24 매칭'!B:C,2,0)</f>
        <v/>
      </c>
      <c r="J2713" s="151" t="n">
        <v>50000</v>
      </c>
      <c r="K2713">
        <f>VLOOKUP($N2713,매칭테이블!$G:$J,2,0)*H2713</f>
        <v/>
      </c>
      <c r="L2713">
        <f>K2713-VLOOKUP($N2713,매칭테이블!$G:$J,3,0)*K2713</f>
        <v/>
      </c>
      <c r="M2713">
        <f>VLOOKUP($N2713,매칭테이블!$G:$J,4,0)*H2713</f>
        <v/>
      </c>
      <c r="N2713">
        <f>F2713&amp;E2713&amp;G2713&amp;I2713</f>
        <v/>
      </c>
    </row>
    <row r="2714" hidden="1" customFormat="1" s="133">
      <c r="B2714" s="150" t="n">
        <v>44186</v>
      </c>
      <c r="C2714" s="133">
        <f>TEXT(B2714,"aaa")</f>
        <v/>
      </c>
      <c r="D2714" s="133" t="inlineStr">
        <is>
          <t>페이스북/인스타그램</t>
        </is>
      </c>
      <c r="E2714" s="133">
        <f>VLOOKUP(G2714,매칭테이블!D:E,2,0)</f>
        <v/>
      </c>
      <c r="G2714" s="130">
        <f>VLOOKUP(A2714,'카페24 매칭'!B:C,2,0)</f>
        <v/>
      </c>
      <c r="J2714" s="151" t="n">
        <v>556870</v>
      </c>
      <c r="K2714">
        <f>VLOOKUP($N2714,매칭테이블!$G:$J,2,0)*H2714</f>
        <v/>
      </c>
      <c r="L2714">
        <f>K2714-VLOOKUP($N2714,매칭테이블!$G:$J,3,0)*K2714</f>
        <v/>
      </c>
      <c r="M2714">
        <f>VLOOKUP($N2714,매칭테이블!$G:$J,4,0)*H2714</f>
        <v/>
      </c>
      <c r="N2714">
        <f>F2714&amp;E2714&amp;G2714&amp;I2714</f>
        <v/>
      </c>
    </row>
    <row r="2715" hidden="1" customFormat="1" s="133">
      <c r="B2715" s="150" t="n">
        <v>44186</v>
      </c>
      <c r="C2715" s="133">
        <f>TEXT(B2715,"aaa")</f>
        <v/>
      </c>
      <c r="D2715" s="133" t="inlineStr">
        <is>
          <t>페이스북/인스타그램</t>
        </is>
      </c>
      <c r="E2715" s="133">
        <f>VLOOKUP(G2715,매칭테이블!D:E,2,0)</f>
        <v/>
      </c>
      <c r="G2715" s="130">
        <f>VLOOKUP(A2715,'카페24 매칭'!B:C,2,0)</f>
        <v/>
      </c>
      <c r="J2715" s="151" t="n">
        <v>28288</v>
      </c>
      <c r="K2715">
        <f>VLOOKUP($N2715,매칭테이블!$G:$J,2,0)*H2715</f>
        <v/>
      </c>
      <c r="L2715">
        <f>K2715-VLOOKUP($N2715,매칭테이블!$G:$J,3,0)*K2715</f>
        <v/>
      </c>
      <c r="M2715">
        <f>VLOOKUP($N2715,매칭테이블!$G:$J,4,0)*H2715</f>
        <v/>
      </c>
      <c r="N2715">
        <f>F2715&amp;E2715&amp;G2715&amp;I2715</f>
        <v/>
      </c>
    </row>
    <row r="2716" hidden="1" customFormat="1" s="133">
      <c r="B2716" s="150" t="n">
        <v>44186</v>
      </c>
      <c r="C2716" s="133">
        <f>TEXT(B2716,"aaa")</f>
        <v/>
      </c>
      <c r="D2716" s="133" t="inlineStr">
        <is>
          <t>페이스북/인스타그램</t>
        </is>
      </c>
      <c r="E2716" s="133">
        <f>VLOOKUP(G2716,매칭테이블!D:E,2,0)</f>
        <v/>
      </c>
      <c r="G2716" s="130">
        <f>VLOOKUP(A2716,'카페24 매칭'!B:C,2,0)</f>
        <v/>
      </c>
      <c r="J2716" s="151" t="n">
        <v>502275</v>
      </c>
      <c r="K2716">
        <f>VLOOKUP($N2716,매칭테이블!$G:$J,2,0)*H2716</f>
        <v/>
      </c>
      <c r="L2716">
        <f>K2716-VLOOKUP($N2716,매칭테이블!$G:$J,3,0)*K2716</f>
        <v/>
      </c>
      <c r="M2716">
        <f>VLOOKUP($N2716,매칭테이블!$G:$J,4,0)*H2716</f>
        <v/>
      </c>
      <c r="N2716">
        <f>F2716&amp;E2716&amp;G2716&amp;I2716</f>
        <v/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>
        <f>TEXT(B2717,"aaa")</f>
        <v/>
      </c>
      <c r="D2717" s="133" t="inlineStr">
        <is>
          <t>유튜브 디스커버리</t>
        </is>
      </c>
      <c r="E2717">
        <f>VLOOKUP(G2717,매칭테이블!D:E,2,0)</f>
        <v/>
      </c>
      <c r="G2717" s="130">
        <f>VLOOKUP(A2717,'카페24 매칭'!B:C,2,0)</f>
        <v/>
      </c>
      <c r="J2717" s="151" t="n">
        <v>15894</v>
      </c>
      <c r="K2717">
        <f>VLOOKUP($N2717,매칭테이블!$G:$J,2,0)*H2717</f>
        <v/>
      </c>
      <c r="L2717">
        <f>K2717-VLOOKUP($N2717,매칭테이블!$G:$J,3,0)*K2717</f>
        <v/>
      </c>
      <c r="M2717">
        <f>VLOOKUP($N2717,매칭테이블!$G:$J,4,0)*H2717</f>
        <v/>
      </c>
      <c r="N2717">
        <f>F2717&amp;E2717&amp;G2717&amp;I2717</f>
        <v/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>
        <f>TEXT(B2718,"aaa")</f>
        <v/>
      </c>
      <c r="D2718" s="133" t="inlineStr">
        <is>
          <t>유튜브 디스커버리</t>
        </is>
      </c>
      <c r="E2718">
        <f>VLOOKUP(G2718,매칭테이블!D:E,2,0)</f>
        <v/>
      </c>
      <c r="G2718" s="130">
        <f>VLOOKUP(A2718,'카페24 매칭'!B:C,2,0)</f>
        <v/>
      </c>
      <c r="J2718" s="151" t="n">
        <v>236787</v>
      </c>
      <c r="K2718">
        <f>VLOOKUP($N2718,매칭테이블!$G:$J,2,0)*H2718</f>
        <v/>
      </c>
      <c r="L2718">
        <f>K2718-VLOOKUP($N2718,매칭테이블!$G:$J,3,0)*K2718</f>
        <v/>
      </c>
      <c r="M2718">
        <f>VLOOKUP($N2718,매칭테이블!$G:$J,4,0)*H2718</f>
        <v/>
      </c>
      <c r="N2718">
        <f>F2718&amp;E2718&amp;G2718&amp;I2718</f>
        <v/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>
        <f>TEXT(B2719,"aaa")</f>
        <v/>
      </c>
      <c r="D2719" s="133" t="inlineStr">
        <is>
          <t>유튜브 디스커버리</t>
        </is>
      </c>
      <c r="E2719">
        <f>VLOOKUP(G2719,매칭테이블!D:E,2,0)</f>
        <v/>
      </c>
      <c r="G2719" s="130">
        <f>VLOOKUP(A2719,'카페24 매칭'!B:C,2,0)</f>
        <v/>
      </c>
      <c r="J2719" s="151" t="n">
        <v>376148</v>
      </c>
      <c r="K2719">
        <f>VLOOKUP($N2719,매칭테이블!$G:$J,2,0)*H2719</f>
        <v/>
      </c>
      <c r="L2719">
        <f>K2719-VLOOKUP($N2719,매칭테이블!$G:$J,3,0)*K2719</f>
        <v/>
      </c>
      <c r="M2719">
        <f>VLOOKUP($N2719,매칭테이블!$G:$J,4,0)*H2719</f>
        <v/>
      </c>
      <c r="N2719">
        <f>F2719&amp;E2719&amp;G2719&amp;I2719</f>
        <v/>
      </c>
    </row>
    <row r="2720" hidden="1" customFormat="1" s="133">
      <c r="B2720" s="150" t="n">
        <v>44186</v>
      </c>
      <c r="C2720" s="133">
        <f>TEXT(B2720,"aaa")</f>
        <v/>
      </c>
      <c r="D2720" s="133" t="inlineStr">
        <is>
          <t>네이버 쇼핑검색</t>
        </is>
      </c>
      <c r="E2720">
        <f>VLOOKUP(G2720,매칭테이블!D:E,2,0)</f>
        <v/>
      </c>
      <c r="G2720" s="130">
        <f>VLOOKUP(A2720,'카페24 매칭'!B:C,2,0)</f>
        <v/>
      </c>
      <c r="J2720" s="151" t="n">
        <v>79086.36363636363</v>
      </c>
      <c r="K2720" s="152">
        <f>VLOOKUP($N2720,매칭테이블!$G:$J,2,0)*H2720</f>
        <v/>
      </c>
      <c r="L2720">
        <f>K2720-VLOOKUP($N2720,매칭테이블!$G:$J,3,0)*K2720</f>
        <v/>
      </c>
      <c r="M2720">
        <f>VLOOKUP($N2720,매칭테이블!$G:$J,4,0)*H2720</f>
        <v/>
      </c>
      <c r="N2720">
        <f>F2720&amp;E2720&amp;G2720&amp;I2720</f>
        <v/>
      </c>
    </row>
    <row r="2721" hidden="1" customFormat="1" s="133">
      <c r="B2721" s="150" t="n">
        <v>44186</v>
      </c>
      <c r="C2721" s="133">
        <f>TEXT(B2721,"aaa")</f>
        <v/>
      </c>
      <c r="D2721" s="133" t="inlineStr">
        <is>
          <t>네이버 GFA</t>
        </is>
      </c>
      <c r="E2721" s="133">
        <f>VLOOKUP(G2721,매칭테이블!D:E,2,0)</f>
        <v/>
      </c>
      <c r="G2721" s="130">
        <f>VLOOKUP(A2721,'카페24 매칭'!B:C,2,0)</f>
        <v/>
      </c>
      <c r="J2721" s="151" t="n">
        <v>295571.8181818182</v>
      </c>
      <c r="K2721" s="152">
        <f>VLOOKUP($N2721,매칭테이블!$G:$J,2,0)*H2721</f>
        <v/>
      </c>
      <c r="L2721">
        <f>K2721-VLOOKUP($N2721,매칭테이블!$G:$J,3,0)*K2721</f>
        <v/>
      </c>
      <c r="M2721" s="152">
        <f>VLOOKUP($N2721,매칭테이블!$G:$J,4,0)*H2721</f>
        <v/>
      </c>
      <c r="N2721">
        <f>F2721&amp;E2721&amp;G2721&amp;I2721</f>
        <v/>
      </c>
    </row>
    <row r="2722" hidden="1" customFormat="1" s="133">
      <c r="B2722" s="150" t="n">
        <v>44186</v>
      </c>
      <c r="C2722" s="133">
        <f>TEXT(B2722,"aaa")</f>
        <v/>
      </c>
      <c r="D2722" s="133" t="inlineStr">
        <is>
          <t>네이버 GFA</t>
        </is>
      </c>
      <c r="E2722" s="133">
        <f>VLOOKUP(G2722,매칭테이블!D:E,2,0)</f>
        <v/>
      </c>
      <c r="G2722" s="130">
        <f>VLOOKUP(A2722,'카페24 매칭'!B:C,2,0)</f>
        <v/>
      </c>
      <c r="J2722" s="151" t="n">
        <v>2491376.363636363</v>
      </c>
      <c r="K2722" s="152">
        <f>VLOOKUP($N2722,매칭테이블!$G:$J,2,0)*H2722</f>
        <v/>
      </c>
      <c r="L2722">
        <f>K2722-VLOOKUP($N2722,매칭테이블!$G:$J,3,0)*K2722</f>
        <v/>
      </c>
      <c r="M2722">
        <f>VLOOKUP($N2722,매칭테이블!$G:$J,4,0)*H2722</f>
        <v/>
      </c>
      <c r="N2722">
        <f>F2722&amp;E2722&amp;G2722&amp;I2722</f>
        <v/>
      </c>
    </row>
    <row r="2723" hidden="1" customFormat="1" s="133">
      <c r="B2723" s="150" t="n">
        <v>44187</v>
      </c>
      <c r="C2723" s="127">
        <f>TEXT(B2723,"aaa")</f>
        <v/>
      </c>
      <c r="D2723" s="133" t="inlineStr">
        <is>
          <t>네이버 브랜드검색</t>
        </is>
      </c>
      <c r="E2723" s="133">
        <f>VLOOKUP(G2723,매칭테이블!D:E,2,0)</f>
        <v/>
      </c>
      <c r="G2723" s="130">
        <f>VLOOKUP(A2723,'카페24 매칭'!B:C,2,0)</f>
        <v/>
      </c>
      <c r="J2723" s="151" t="n">
        <v>50000</v>
      </c>
      <c r="K2723">
        <f>VLOOKUP($N2723,매칭테이블!$G:$J,2,0)*H2723</f>
        <v/>
      </c>
      <c r="L2723">
        <f>K2723-VLOOKUP($N2723,매칭테이블!$G:$J,3,0)*K2723</f>
        <v/>
      </c>
      <c r="M2723">
        <f>VLOOKUP($N2723,매칭테이블!$G:$J,4,0)*H2723</f>
        <v/>
      </c>
      <c r="N2723">
        <f>F2723&amp;E2723&amp;G2723&amp;I2723</f>
        <v/>
      </c>
    </row>
    <row r="2724" hidden="1" customFormat="1" s="133">
      <c r="A2724" s="133" t="inlineStr">
        <is>
          <t>전환</t>
        </is>
      </c>
      <c r="B2724" s="150" t="n">
        <v>44187</v>
      </c>
      <c r="C2724" s="127">
        <f>TEXT(B2724,"aaa")</f>
        <v/>
      </c>
      <c r="D2724" s="127" t="inlineStr">
        <is>
          <t>페이스북/인스타그램</t>
        </is>
      </c>
      <c r="E2724" s="127">
        <f>VLOOKUP(G2724,매칭테이블!D:E,2,0)</f>
        <v/>
      </c>
      <c r="G2724" s="130">
        <f>VLOOKUP(A2724,'카페24 매칭'!B:C,2,0)</f>
        <v/>
      </c>
      <c r="J2724" s="151" t="n">
        <v>508977</v>
      </c>
      <c r="K2724">
        <f>VLOOKUP($N2724,매칭테이블!$G:$J,2,0)*H2724</f>
        <v/>
      </c>
      <c r="L2724">
        <f>K2724-VLOOKUP($N2724,매칭테이블!$G:$J,3,0)*K2724</f>
        <v/>
      </c>
      <c r="M2724">
        <f>VLOOKUP($N2724,매칭테이블!$G:$J,4,0)*H2724</f>
        <v/>
      </c>
      <c r="N2724">
        <f>F2724&amp;E2724&amp;G2724&amp;I2724</f>
        <v/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>
        <f>TEXT(B2725,"aaa")</f>
        <v/>
      </c>
      <c r="D2725" s="127" t="inlineStr">
        <is>
          <t>페이스북/인스타그램</t>
        </is>
      </c>
      <c r="E2725" s="127">
        <f>VLOOKUP(G2725,매칭테이블!D:E,2,0)</f>
        <v/>
      </c>
      <c r="G2725" s="130">
        <f>VLOOKUP(A2725,'카페24 매칭'!B:C,2,0)</f>
        <v/>
      </c>
      <c r="J2725" s="151" t="n">
        <v>30422</v>
      </c>
      <c r="K2725">
        <f>VLOOKUP($N2725,매칭테이블!$G:$J,2,0)*H2725</f>
        <v/>
      </c>
      <c r="L2725">
        <f>K2725-VLOOKUP($N2725,매칭테이블!$G:$J,3,0)*K2725</f>
        <v/>
      </c>
      <c r="M2725">
        <f>VLOOKUP($N2725,매칭테이블!$G:$J,4,0)*H2725</f>
        <v/>
      </c>
      <c r="N2725">
        <f>F2725&amp;E2725&amp;G2725&amp;I2725</f>
        <v/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>
        <f>TEXT(B2726,"aaa")</f>
        <v/>
      </c>
      <c r="D2726" s="127" t="inlineStr">
        <is>
          <t>페이스북/인스타그램</t>
        </is>
      </c>
      <c r="E2726" s="127">
        <f>VLOOKUP(G2726,매칭테이블!D:E,2,0)</f>
        <v/>
      </c>
      <c r="G2726" s="130">
        <f>VLOOKUP(A2726,'카페24 매칭'!B:C,2,0)</f>
        <v/>
      </c>
      <c r="J2726" s="151" t="n">
        <v>658660</v>
      </c>
      <c r="K2726">
        <f>VLOOKUP($N2726,매칭테이블!$G:$J,2,0)*H2726</f>
        <v/>
      </c>
      <c r="L2726">
        <f>K2726-VLOOKUP($N2726,매칭테이블!$G:$J,3,0)*K2726</f>
        <v/>
      </c>
      <c r="M2726">
        <f>VLOOKUP($N2726,매칭테이블!$G:$J,4,0)*H2726</f>
        <v/>
      </c>
      <c r="N2726">
        <f>F2726&amp;E2726&amp;G2726&amp;I2726</f>
        <v/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>
        <f>TEXT(B2727,"aaa")</f>
        <v/>
      </c>
      <c r="D2727" s="127" t="inlineStr">
        <is>
          <t>유튜브 디스커버리</t>
        </is>
      </c>
      <c r="E2727" s="127">
        <f>VLOOKUP(G2727,매칭테이블!D:E,2,0)</f>
        <v/>
      </c>
      <c r="G2727" s="130">
        <f>VLOOKUP(A2727,'카페24 매칭'!B:C,2,0)</f>
        <v/>
      </c>
      <c r="J2727" s="151" t="n">
        <v>215606</v>
      </c>
      <c r="K2727">
        <f>VLOOKUP($N2727,매칭테이블!$G:$J,2,0)*H2727</f>
        <v/>
      </c>
      <c r="L2727">
        <f>K2727-VLOOKUP($N2727,매칭테이블!$G:$J,3,0)*K2727</f>
        <v/>
      </c>
      <c r="M2727">
        <f>VLOOKUP($N2727,매칭테이블!$G:$J,4,0)*H2727</f>
        <v/>
      </c>
      <c r="N2727">
        <f>F2727&amp;E2727&amp;G2727&amp;I2727</f>
        <v/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>
        <f>TEXT(B2728,"aaa")</f>
        <v/>
      </c>
      <c r="D2728" s="127" t="inlineStr">
        <is>
          <t>유튜브 디스커버리</t>
        </is>
      </c>
      <c r="E2728" s="127">
        <f>VLOOKUP(G2728,매칭테이블!D:E,2,0)</f>
        <v/>
      </c>
      <c r="G2728" s="130">
        <f>VLOOKUP(A2728,'카페24 매칭'!B:C,2,0)</f>
        <v/>
      </c>
      <c r="J2728" s="151" t="n">
        <v>351084</v>
      </c>
      <c r="K2728">
        <f>VLOOKUP($N2728,매칭테이블!$G:$J,2,0)*H2728</f>
        <v/>
      </c>
      <c r="L2728">
        <f>K2728-VLOOKUP($N2728,매칭테이블!$G:$J,3,0)*K2728</f>
        <v/>
      </c>
      <c r="M2728">
        <f>VLOOKUP($N2728,매칭테이블!$G:$J,4,0)*H2728</f>
        <v/>
      </c>
      <c r="N2728">
        <f>F2728&amp;E2728&amp;G2728&amp;I2728</f>
        <v/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>
        <f>TEXT(B2729,"aaa")</f>
        <v/>
      </c>
      <c r="D2729" s="127" t="inlineStr">
        <is>
          <t>유튜브 디스커버리</t>
        </is>
      </c>
      <c r="E2729" s="127">
        <f>VLOOKUP(G2729,매칭테이블!D:E,2,0)</f>
        <v/>
      </c>
      <c r="G2729" s="130">
        <f>VLOOKUP(A2729,'카페24 매칭'!B:C,2,0)</f>
        <v/>
      </c>
      <c r="J2729" s="151" t="n">
        <v>49021</v>
      </c>
      <c r="K2729">
        <f>VLOOKUP($N2729,매칭테이블!$G:$J,2,0)*H2729</f>
        <v/>
      </c>
      <c r="L2729">
        <f>K2729-VLOOKUP($N2729,매칭테이블!$G:$J,3,0)*K2729</f>
        <v/>
      </c>
      <c r="M2729">
        <f>VLOOKUP($N2729,매칭테이블!$G:$J,4,0)*H2729</f>
        <v/>
      </c>
      <c r="N2729">
        <f>F2729&amp;E2729&amp;G2729&amp;I2729</f>
        <v/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>
        <f>TEXT(B2730,"aaa")</f>
        <v/>
      </c>
      <c r="D2730" s="127" t="inlineStr">
        <is>
          <t>네이버 쇼핑검색</t>
        </is>
      </c>
      <c r="E2730">
        <f>VLOOKUP(G2730,매칭테이블!D:E,2,0)</f>
        <v/>
      </c>
      <c r="G2730" s="130">
        <f>VLOOKUP(A2730,'카페24 매칭'!B:C,2,0)</f>
        <v/>
      </c>
      <c r="J2730" s="151" t="n">
        <v>73200</v>
      </c>
      <c r="K2730" s="135">
        <f>VLOOKUP($N2730,매칭테이블!$G:$J,2,0)*H2730</f>
        <v/>
      </c>
      <c r="L2730">
        <f>K2730-VLOOKUP($N2730,매칭테이블!$G:$J,3,0)*K2730</f>
        <v/>
      </c>
      <c r="M2730">
        <f>VLOOKUP($N2730,매칭테이블!$G:$J,4,0)*H2730</f>
        <v/>
      </c>
      <c r="N2730">
        <f>F2730&amp;E2730&amp;G2730&amp;I2730</f>
        <v/>
      </c>
    </row>
    <row r="2731" hidden="1" customFormat="1" s="133">
      <c r="A2731" s="133" t="inlineStr">
        <is>
          <t>아누아_쇼핑PC</t>
        </is>
      </c>
      <c r="B2731" s="150" t="n">
        <v>44187</v>
      </c>
      <c r="C2731" s="127">
        <f>TEXT(B2731,"aaa")</f>
        <v/>
      </c>
      <c r="D2731" s="127" t="inlineStr">
        <is>
          <t>네이버 쇼핑검색</t>
        </is>
      </c>
      <c r="E2731">
        <f>VLOOKUP(G2731,매칭테이블!D:E,2,0)</f>
        <v/>
      </c>
      <c r="G2731" s="130">
        <f>VLOOKUP(A2731,'카페24 매칭'!B:C,2,0)</f>
        <v/>
      </c>
      <c r="J2731" s="151" t="n">
        <v>7059.999999999999</v>
      </c>
      <c r="K2731" s="152">
        <f>VLOOKUP($N2731,매칭테이블!$G:$J,2,0)*H2731</f>
        <v/>
      </c>
      <c r="L2731">
        <f>K2731-VLOOKUP($N2731,매칭테이블!$G:$J,3,0)*K2731</f>
        <v/>
      </c>
      <c r="M2731">
        <f>VLOOKUP($N2731,매칭테이블!$G:$J,4,0)*H2731</f>
        <v/>
      </c>
      <c r="N2731">
        <f>F2731&amp;E2731&amp;G2731&amp;I2731</f>
        <v/>
      </c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>
        <f>TEXT(B2732,"aaa")</f>
        <v/>
      </c>
      <c r="D2732" s="127" t="inlineStr">
        <is>
          <t>네이버 GFA</t>
        </is>
      </c>
      <c r="E2732" s="127">
        <f>VLOOKUP(G2732,매칭테이블!D:E,2,0)</f>
        <v/>
      </c>
      <c r="G2732" s="130">
        <f>VLOOKUP(A2732,'카페24 매칭'!B:C,2,0)</f>
        <v/>
      </c>
      <c r="J2732" s="151" t="n">
        <v>0</v>
      </c>
      <c r="K2732" s="152">
        <f>VLOOKUP($N2732,매칭테이블!$G:$J,2,0)*H2732</f>
        <v/>
      </c>
      <c r="L2732">
        <f>K2732-VLOOKUP($N2732,매칭테이블!$G:$J,3,0)*K2732</f>
        <v/>
      </c>
      <c r="M2732" s="152">
        <f>VLOOKUP($N2732,매칭테이블!$G:$J,4,0)*H2732</f>
        <v/>
      </c>
      <c r="N2732">
        <f>F2732&amp;E2732&amp;G2732&amp;I2732</f>
        <v/>
      </c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>
        <f>TEXT(B2733,"aaa")</f>
        <v/>
      </c>
      <c r="D2733" s="127" t="inlineStr">
        <is>
          <t>네이버 GFA</t>
        </is>
      </c>
      <c r="E2733" s="127">
        <f>VLOOKUP(G2733,매칭테이블!D:E,2,0)</f>
        <v/>
      </c>
      <c r="G2733" s="130">
        <f>VLOOKUP(A2733,'카페24 매칭'!B:C,2,0)</f>
        <v/>
      </c>
      <c r="J2733" s="151" t="n">
        <v>4854766.363636363</v>
      </c>
      <c r="K2733" s="152">
        <f>VLOOKUP($N2733,매칭테이블!$G:$J,2,0)*H2733</f>
        <v/>
      </c>
      <c r="L2733">
        <f>K2733-VLOOKUP($N2733,매칭테이블!$G:$J,3,0)*K2733</f>
        <v/>
      </c>
      <c r="M2733">
        <f>VLOOKUP($N2733,매칭테이블!$G:$J,4,0)*H2733</f>
        <v/>
      </c>
      <c r="N2733">
        <f>F2733&amp;E2733&amp;G2733&amp;I2733</f>
        <v/>
      </c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>
        <f>TEXT(B2734,"aaa")</f>
        <v/>
      </c>
      <c r="D2734" s="127" t="inlineStr">
        <is>
          <t>네이버 GFA</t>
        </is>
      </c>
      <c r="E2734" s="127">
        <f>VLOOKUP(G2734,매칭테이블!D:E,2,0)</f>
        <v/>
      </c>
      <c r="G2734" s="130">
        <f>VLOOKUP(A2734,'카페24 매칭'!B:C,2,0)</f>
        <v/>
      </c>
      <c r="J2734" s="151" t="n">
        <v>5917.272727272727</v>
      </c>
      <c r="K2734">
        <f>VLOOKUP($N2734,매칭테이블!$G:$J,2,0)*H2734</f>
        <v/>
      </c>
      <c r="L2734">
        <f>K2734-VLOOKUP($N2734,매칭테이블!$G:$J,3,0)*K2734</f>
        <v/>
      </c>
      <c r="M2734">
        <f>VLOOKUP($N2734,매칭테이블!$G:$J,4,0)*H2734</f>
        <v/>
      </c>
      <c r="N2734">
        <f>F2734&amp;E2734&amp;G2734&amp;I2734</f>
        <v/>
      </c>
    </row>
    <row r="2735" hidden="1" customFormat="1" s="133">
      <c r="B2735" s="150" t="n">
        <v>44188</v>
      </c>
      <c r="C2735" s="127">
        <f>TEXT(B2735,"aaa")</f>
        <v/>
      </c>
      <c r="D2735" s="133" t="inlineStr">
        <is>
          <t>네이버 브랜드검색</t>
        </is>
      </c>
      <c r="E2735" s="133">
        <f>VLOOKUP(G2735,매칭테이블!D:E,2,0)</f>
        <v/>
      </c>
      <c r="G2735" s="130">
        <f>VLOOKUP(A2735,'카페24 매칭'!B:C,2,0)</f>
        <v/>
      </c>
      <c r="J2735" s="151" t="n">
        <v>50000</v>
      </c>
      <c r="K2735">
        <f>VLOOKUP($N2735,매칭테이블!$G:$J,2,0)*H2735</f>
        <v/>
      </c>
      <c r="L2735">
        <f>K2735-VLOOKUP($N2735,매칭테이블!$G:$J,3,0)*K2735</f>
        <v/>
      </c>
      <c r="M2735">
        <f>VLOOKUP($N2735,매칭테이블!$G:$J,4,0)*H2735</f>
        <v/>
      </c>
      <c r="N2735">
        <f>F2735&amp;E2735&amp;G2735&amp;I2735</f>
        <v/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>
        <f>TEXT(B2736,"aaa")</f>
        <v/>
      </c>
      <c r="D2736" s="127" t="inlineStr">
        <is>
          <t>네이버 쇼핑검색</t>
        </is>
      </c>
      <c r="E2736">
        <f>VLOOKUP(G2736,매칭테이블!D:E,2,0)</f>
        <v/>
      </c>
      <c r="G2736" s="130">
        <f>VLOOKUP(A2736,'카페24 매칭'!B:C,2,0)</f>
        <v/>
      </c>
      <c r="J2736" s="151" t="n">
        <v>70540</v>
      </c>
      <c r="K2736" s="135">
        <f>VLOOKUP($N2736,매칭테이블!$G:$J,2,0)*H2736</f>
        <v/>
      </c>
      <c r="L2736">
        <f>K2736-VLOOKUP($N2736,매칭테이블!$G:$J,3,0)*K2736</f>
        <v/>
      </c>
      <c r="M2736">
        <f>VLOOKUP($N2736,매칭테이블!$G:$J,4,0)*H2736</f>
        <v/>
      </c>
      <c r="N2736">
        <f>F2736&amp;E2736&amp;G2736&amp;I2736</f>
        <v/>
      </c>
    </row>
    <row r="2737" hidden="1" customFormat="1" s="133">
      <c r="A2737" s="133" t="inlineStr">
        <is>
          <t>아누아_쇼핑PC</t>
        </is>
      </c>
      <c r="B2737" s="150" t="n">
        <v>44188</v>
      </c>
      <c r="C2737" s="127">
        <f>TEXT(B2737,"aaa")</f>
        <v/>
      </c>
      <c r="D2737" s="127" t="inlineStr">
        <is>
          <t>네이버 쇼핑검색</t>
        </is>
      </c>
      <c r="E2737">
        <f>VLOOKUP(G2737,매칭테이블!D:E,2,0)</f>
        <v/>
      </c>
      <c r="G2737" s="130">
        <f>VLOOKUP(A2737,'카페24 매칭'!B:C,2,0)</f>
        <v/>
      </c>
      <c r="J2737" s="151" t="n">
        <v>5150</v>
      </c>
      <c r="K2737" s="152">
        <f>VLOOKUP($N2737,매칭테이블!$G:$J,2,0)*H2737</f>
        <v/>
      </c>
      <c r="L2737">
        <f>K2737-VLOOKUP($N2737,매칭테이블!$G:$J,3,0)*K2737</f>
        <v/>
      </c>
      <c r="M2737">
        <f>VLOOKUP($N2737,매칭테이블!$G:$J,4,0)*H2737</f>
        <v/>
      </c>
      <c r="N2737">
        <f>F2737&amp;E2737&amp;G2737&amp;I2737</f>
        <v/>
      </c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>
        <f>TEXT(B2738,"aaa")</f>
        <v/>
      </c>
      <c r="D2738" s="127" t="inlineStr">
        <is>
          <t>페이스북/인스타그램</t>
        </is>
      </c>
      <c r="E2738" s="127">
        <f>VLOOKUP(G2738,매칭테이블!D:E,2,0)</f>
        <v/>
      </c>
      <c r="G2738" s="130">
        <f>VLOOKUP(A2738,'카페24 매칭'!B:C,2,0)</f>
        <v/>
      </c>
      <c r="J2738" s="151" t="n">
        <v>108674</v>
      </c>
      <c r="K2738">
        <f>VLOOKUP($N2738,매칭테이블!$G:$J,2,0)*H2738</f>
        <v/>
      </c>
      <c r="L2738">
        <f>K2738-VLOOKUP($N2738,매칭테이블!$G:$J,3,0)*K2738</f>
        <v/>
      </c>
      <c r="M2738">
        <f>VLOOKUP($N2738,매칭테이블!$G:$J,4,0)*H2738</f>
        <v/>
      </c>
      <c r="N2738">
        <f>F2738&amp;E2738&amp;G2738&amp;I2738</f>
        <v/>
      </c>
    </row>
    <row r="2739" hidden="1" customFormat="1" s="133">
      <c r="A2739" s="133" t="inlineStr">
        <is>
          <t>전환</t>
        </is>
      </c>
      <c r="B2739" s="150" t="n">
        <v>44188</v>
      </c>
      <c r="C2739" s="127">
        <f>TEXT(B2739,"aaa")</f>
        <v/>
      </c>
      <c r="D2739" s="127" t="inlineStr">
        <is>
          <t>페이스북/인스타그램</t>
        </is>
      </c>
      <c r="E2739" s="127">
        <f>VLOOKUP(G2739,매칭테이블!D:E,2,0)</f>
        <v/>
      </c>
      <c r="G2739" s="130">
        <f>VLOOKUP(A2739,'카페24 매칭'!B:C,2,0)</f>
        <v/>
      </c>
      <c r="J2739" s="151" t="n">
        <v>731063</v>
      </c>
      <c r="K2739">
        <f>VLOOKUP($N2739,매칭테이블!$G:$J,2,0)*H2739</f>
        <v/>
      </c>
      <c r="L2739">
        <f>K2739-VLOOKUP($N2739,매칭테이블!$G:$J,3,0)*K2739</f>
        <v/>
      </c>
      <c r="M2739">
        <f>VLOOKUP($N2739,매칭테이블!$G:$J,4,0)*H2739</f>
        <v/>
      </c>
      <c r="N2739">
        <f>F2739&amp;E2739&amp;G2739&amp;I2739</f>
        <v/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>
        <f>TEXT(B2740,"aaa")</f>
        <v/>
      </c>
      <c r="D2740" s="127" t="inlineStr">
        <is>
          <t>페이스북/인스타그램</t>
        </is>
      </c>
      <c r="E2740" s="127">
        <f>VLOOKUP(G2740,매칭테이블!D:E,2,0)</f>
        <v/>
      </c>
      <c r="G2740" s="130">
        <f>VLOOKUP(A2740,'카페24 매칭'!B:C,2,0)</f>
        <v/>
      </c>
      <c r="J2740" s="151" t="n">
        <v>30380</v>
      </c>
      <c r="K2740">
        <f>VLOOKUP($N2740,매칭테이블!$G:$J,2,0)*H2740</f>
        <v/>
      </c>
      <c r="L2740">
        <f>K2740-VLOOKUP($N2740,매칭테이블!$G:$J,3,0)*K2740</f>
        <v/>
      </c>
      <c r="M2740">
        <f>VLOOKUP($N2740,매칭테이블!$G:$J,4,0)*H2740</f>
        <v/>
      </c>
      <c r="N2740">
        <f>F2740&amp;E2740&amp;G2740&amp;I2740</f>
        <v/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>
        <f>TEXT(B2741,"aaa")</f>
        <v/>
      </c>
      <c r="D2741" s="127" t="inlineStr">
        <is>
          <t>페이스북/인스타그램</t>
        </is>
      </c>
      <c r="E2741" s="127">
        <f>VLOOKUP(G2741,매칭테이블!D:E,2,0)</f>
        <v/>
      </c>
      <c r="G2741" s="130">
        <f>VLOOKUP(A2741,'카페24 매칭'!B:C,2,0)</f>
        <v/>
      </c>
      <c r="J2741" s="151" t="n">
        <v>861599</v>
      </c>
      <c r="K2741">
        <f>VLOOKUP($N2741,매칭테이블!$G:$J,2,0)*H2741</f>
        <v/>
      </c>
      <c r="L2741">
        <f>K2741-VLOOKUP($N2741,매칭테이블!$G:$J,3,0)*K2741</f>
        <v/>
      </c>
      <c r="M2741">
        <f>VLOOKUP($N2741,매칭테이블!$G:$J,4,0)*H2741</f>
        <v/>
      </c>
      <c r="N2741">
        <f>F2741&amp;E2741&amp;G2741&amp;I2741</f>
        <v/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>
        <f>TEXT(B2742,"aaa")</f>
        <v/>
      </c>
      <c r="D2742" s="127" t="inlineStr">
        <is>
          <t>유튜브 디스커버리</t>
        </is>
      </c>
      <c r="E2742" s="127">
        <f>VLOOKUP(G2742,매칭테이블!D:E,2,0)</f>
        <v/>
      </c>
      <c r="G2742" s="130">
        <f>VLOOKUP(A2742,'카페24 매칭'!B:C,2,0)</f>
        <v/>
      </c>
      <c r="J2742" s="151" t="n">
        <v>25939</v>
      </c>
      <c r="K2742">
        <f>VLOOKUP($N2742,매칭테이블!$G:$J,2,0)*H2742</f>
        <v/>
      </c>
      <c r="L2742">
        <f>K2742-VLOOKUP($N2742,매칭테이블!$G:$J,3,0)*K2742</f>
        <v/>
      </c>
      <c r="M2742">
        <f>VLOOKUP($N2742,매칭테이블!$G:$J,4,0)*H2742</f>
        <v/>
      </c>
      <c r="N2742">
        <f>F2742&amp;E2742&amp;G2742&amp;I2742</f>
        <v/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>
        <f>TEXT(B2743,"aaa")</f>
        <v/>
      </c>
      <c r="D2743" s="127" t="inlineStr">
        <is>
          <t>유튜브 디스커버리</t>
        </is>
      </c>
      <c r="E2743" s="127">
        <f>VLOOKUP(G2743,매칭테이블!D:E,2,0)</f>
        <v/>
      </c>
      <c r="G2743" s="130">
        <f>VLOOKUP(A2743,'카페24 매칭'!B:C,2,0)</f>
        <v/>
      </c>
      <c r="J2743" s="151" t="n">
        <v>322010</v>
      </c>
      <c r="K2743">
        <f>VLOOKUP($N2743,매칭테이블!$G:$J,2,0)*H2743</f>
        <v/>
      </c>
      <c r="L2743">
        <f>K2743-VLOOKUP($N2743,매칭테이블!$G:$J,3,0)*K2743</f>
        <v/>
      </c>
      <c r="M2743">
        <f>VLOOKUP($N2743,매칭테이블!$G:$J,4,0)*H2743</f>
        <v/>
      </c>
      <c r="N2743">
        <f>F2743&amp;E2743&amp;G2743&amp;I2743</f>
        <v/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>
        <f>TEXT(B2744,"aaa")</f>
        <v/>
      </c>
      <c r="D2744" s="127" t="inlineStr">
        <is>
          <t>유튜브 디스커버리</t>
        </is>
      </c>
      <c r="E2744" s="127">
        <f>VLOOKUP(G2744,매칭테이블!D:E,2,0)</f>
        <v/>
      </c>
      <c r="G2744" s="130">
        <f>VLOOKUP(A2744,'카페24 매칭'!B:C,2,0)</f>
        <v/>
      </c>
      <c r="J2744" s="151" t="n">
        <v>203542</v>
      </c>
      <c r="K2744">
        <f>VLOOKUP($N2744,매칭테이블!$G:$J,2,0)*H2744</f>
        <v/>
      </c>
      <c r="L2744">
        <f>K2744-VLOOKUP($N2744,매칭테이블!$G:$J,3,0)*K2744</f>
        <v/>
      </c>
      <c r="M2744">
        <f>VLOOKUP($N2744,매칭테이블!$G:$J,4,0)*H2744</f>
        <v/>
      </c>
      <c r="N2744">
        <f>F2744&amp;E2744&amp;G2744&amp;I2744</f>
        <v/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>
        <f>TEXT(B2745,"aaa")</f>
        <v/>
      </c>
      <c r="D2745" s="127" t="inlineStr">
        <is>
          <t>네이버 GFA</t>
        </is>
      </c>
      <c r="E2745" s="127">
        <f>VLOOKUP(G2745,매칭테이블!D:E,2,0)</f>
        <v/>
      </c>
      <c r="G2745" s="130">
        <f>VLOOKUP(A2745,'카페24 매칭'!B:C,2,0)</f>
        <v/>
      </c>
      <c r="J2745" s="151" t="n">
        <v>40205.45454545454</v>
      </c>
      <c r="K2745" s="152">
        <f>VLOOKUP($N2745,매칭테이블!$G:$J,2,0)*H2745</f>
        <v/>
      </c>
      <c r="L2745">
        <f>K2745-VLOOKUP($N2745,매칭테이블!$G:$J,3,0)*K2745</f>
        <v/>
      </c>
      <c r="M2745" s="152">
        <f>VLOOKUP($N2745,매칭테이블!$G:$J,4,0)*H2745</f>
        <v/>
      </c>
      <c r="N2745">
        <f>F2745&amp;E2745&amp;G2745&amp;I2745</f>
        <v/>
      </c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>
        <f>TEXT(B2746,"aaa")</f>
        <v/>
      </c>
      <c r="D2746" s="127" t="inlineStr">
        <is>
          <t>네이버 GFA</t>
        </is>
      </c>
      <c r="E2746" s="127">
        <f>VLOOKUP(G2746,매칭테이블!D:E,2,0)</f>
        <v/>
      </c>
      <c r="G2746" s="130">
        <f>VLOOKUP(A2746,'카페24 매칭'!B:C,2,0)</f>
        <v/>
      </c>
      <c r="J2746" s="151" t="n">
        <v>8848441.818181818</v>
      </c>
      <c r="K2746" s="152">
        <f>VLOOKUP($N2746,매칭테이블!$G:$J,2,0)*H2746</f>
        <v/>
      </c>
      <c r="L2746">
        <f>K2746-VLOOKUP($N2746,매칭테이블!$G:$J,3,0)*K2746</f>
        <v/>
      </c>
      <c r="M2746">
        <f>VLOOKUP($N2746,매칭테이블!$G:$J,4,0)*H2746</f>
        <v/>
      </c>
      <c r="N2746">
        <f>F2746&amp;E2746&amp;G2746&amp;I2746</f>
        <v/>
      </c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>
        <f>TEXT(B2747,"aaa")</f>
        <v/>
      </c>
      <c r="D2747" s="127" t="inlineStr">
        <is>
          <t>네이버 GFA</t>
        </is>
      </c>
      <c r="E2747" s="127">
        <f>VLOOKUP(G2747,매칭테이블!D:E,2,0)</f>
        <v/>
      </c>
      <c r="G2747" s="130">
        <f>VLOOKUP(A2747,'카페24 매칭'!B:C,2,0)</f>
        <v/>
      </c>
      <c r="J2747" s="151" t="n">
        <v>129368.1818181818</v>
      </c>
      <c r="K2747">
        <f>VLOOKUP($N2747,매칭테이블!$G:$J,2,0)*H2747</f>
        <v/>
      </c>
      <c r="L2747">
        <f>K2747-VLOOKUP($N2747,매칭테이블!$G:$J,3,0)*K2747</f>
        <v/>
      </c>
      <c r="M2747">
        <f>VLOOKUP($N2747,매칭테이블!$G:$J,4,0)*H2747</f>
        <v/>
      </c>
      <c r="N2747">
        <f>F2747&amp;E2747&amp;G2747&amp;I2747</f>
        <v/>
      </c>
    </row>
    <row r="2748" hidden="1" customFormat="1" s="133">
      <c r="B2748" s="150" t="n">
        <v>44189</v>
      </c>
      <c r="C2748" s="127">
        <f>TEXT(B2748,"aaa")</f>
        <v/>
      </c>
      <c r="D2748" s="133" t="inlineStr">
        <is>
          <t>네이버 브랜드검색</t>
        </is>
      </c>
      <c r="E2748" s="133">
        <f>VLOOKUP(G2748,매칭테이블!D:E,2,0)</f>
        <v/>
      </c>
      <c r="G2748" s="130">
        <f>VLOOKUP(A2748,'카페24 매칭'!B:C,2,0)</f>
        <v/>
      </c>
      <c r="J2748" s="151" t="n">
        <v>50000</v>
      </c>
      <c r="K2748">
        <f>VLOOKUP($N2748,매칭테이블!$G:$J,2,0)*H2748</f>
        <v/>
      </c>
      <c r="L2748">
        <f>K2748-VLOOKUP($N2748,매칭테이블!$G:$J,3,0)*K2748</f>
        <v/>
      </c>
      <c r="M2748">
        <f>VLOOKUP($N2748,매칭테이블!$G:$J,4,0)*H2748</f>
        <v/>
      </c>
      <c r="N2748">
        <f>F2748&amp;E2748&amp;G2748&amp;I2748</f>
        <v/>
      </c>
    </row>
    <row r="2749" hidden="1" customFormat="1" s="133">
      <c r="B2749" s="150" t="n">
        <v>44190</v>
      </c>
      <c r="C2749" s="127">
        <f>TEXT(B2749,"aaa")</f>
        <v/>
      </c>
      <c r="D2749" s="133" t="inlineStr">
        <is>
          <t>네이버 브랜드검색</t>
        </is>
      </c>
      <c r="E2749" s="133">
        <f>VLOOKUP(G2749,매칭테이블!D:E,2,0)</f>
        <v/>
      </c>
      <c r="G2749" s="130">
        <f>VLOOKUP(A2749,'카페24 매칭'!B:C,2,0)</f>
        <v/>
      </c>
      <c r="J2749" s="151" t="n">
        <v>50000</v>
      </c>
      <c r="K2749">
        <f>VLOOKUP($N2749,매칭테이블!$G:$J,2,0)*H2749</f>
        <v/>
      </c>
      <c r="L2749">
        <f>K2749-VLOOKUP($N2749,매칭테이블!$G:$J,3,0)*K2749</f>
        <v/>
      </c>
      <c r="M2749">
        <f>VLOOKUP($N2749,매칭테이블!$G:$J,4,0)*H2749</f>
        <v/>
      </c>
      <c r="N2749">
        <f>F2749&amp;E2749&amp;G2749&amp;I2749</f>
        <v/>
      </c>
    </row>
    <row r="2750" hidden="1" customFormat="1" s="133">
      <c r="B2750" s="150" t="n">
        <v>44191</v>
      </c>
      <c r="C2750" s="127">
        <f>TEXT(B2750,"aaa")</f>
        <v/>
      </c>
      <c r="D2750" s="133" t="inlineStr">
        <is>
          <t>네이버 브랜드검색</t>
        </is>
      </c>
      <c r="E2750" s="133">
        <f>VLOOKUP(G2750,매칭테이블!D:E,2,0)</f>
        <v/>
      </c>
      <c r="G2750" s="130">
        <f>VLOOKUP(A2750,'카페24 매칭'!B:C,2,0)</f>
        <v/>
      </c>
      <c r="J2750" s="151" t="n">
        <v>50000</v>
      </c>
      <c r="K2750">
        <f>VLOOKUP($N2750,매칭테이블!$G:$J,2,0)*H2750</f>
        <v/>
      </c>
      <c r="L2750">
        <f>K2750-VLOOKUP($N2750,매칭테이블!$G:$J,3,0)*K2750</f>
        <v/>
      </c>
      <c r="M2750">
        <f>VLOOKUP($N2750,매칭테이블!$G:$J,4,0)*H2750</f>
        <v/>
      </c>
      <c r="N2750">
        <f>F2750&amp;E2750&amp;G2750&amp;I2750</f>
        <v/>
      </c>
    </row>
    <row r="2751" hidden="1" customFormat="1" s="133">
      <c r="B2751" s="150" t="n">
        <v>44192</v>
      </c>
      <c r="C2751" s="127">
        <f>TEXT(B2751,"aaa")</f>
        <v/>
      </c>
      <c r="D2751" s="133" t="inlineStr">
        <is>
          <t>네이버 브랜드검색</t>
        </is>
      </c>
      <c r="E2751" s="133">
        <f>VLOOKUP(G2751,매칭테이블!D:E,2,0)</f>
        <v/>
      </c>
      <c r="G2751" s="130">
        <f>VLOOKUP(A2751,'카페24 매칭'!B:C,2,0)</f>
        <v/>
      </c>
      <c r="J2751" s="151" t="n">
        <v>50000</v>
      </c>
      <c r="K2751">
        <f>VLOOKUP($N2751,매칭테이블!$G:$J,2,0)*H2751</f>
        <v/>
      </c>
      <c r="L2751">
        <f>K2751-VLOOKUP($N2751,매칭테이블!$G:$J,3,0)*K2751</f>
        <v/>
      </c>
      <c r="M2751">
        <f>VLOOKUP($N2751,매칭테이블!$G:$J,4,0)*H2751</f>
        <v/>
      </c>
      <c r="N2751">
        <f>F2751&amp;E2751&amp;G2751&amp;I2751</f>
        <v/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>
        <f>TEXT(B2752,"aaa")</f>
        <v/>
      </c>
      <c r="D2752" s="127" t="inlineStr">
        <is>
          <t>페이스북/인스타그램</t>
        </is>
      </c>
      <c r="E2752" s="127">
        <f>VLOOKUP(G2752,매칭테이블!D:E,2,0)</f>
        <v/>
      </c>
      <c r="G2752">
        <f>VLOOKUP(A2752,'카페24 매칭'!B:C,2,0)</f>
        <v/>
      </c>
      <c r="J2752" s="133" t="n">
        <v>583197</v>
      </c>
      <c r="K2752">
        <f>VLOOKUP($N2752,매칭테이블!$G:$J,2,0)*H2752</f>
        <v/>
      </c>
      <c r="L2752">
        <f>K2752-VLOOKUP($N2752,매칭테이블!$G:$J,3,0)*K2752</f>
        <v/>
      </c>
      <c r="M2752">
        <f>VLOOKUP($N2752,매칭테이블!$G:$J,4,0)*H2752</f>
        <v/>
      </c>
      <c r="N2752">
        <f>F2752&amp;E2752&amp;G2752&amp;I2752</f>
        <v/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>
        <f>TEXT(B2753,"aaa")</f>
        <v/>
      </c>
      <c r="D2753" s="127" t="inlineStr">
        <is>
          <t>페이스북/인스타그램</t>
        </is>
      </c>
      <c r="E2753" s="127">
        <f>VLOOKUP(G2753,매칭테이블!D:E,2,0)</f>
        <v/>
      </c>
      <c r="G2753">
        <f>VLOOKUP(A2753,'카페24 매칭'!B:C,2,0)</f>
        <v/>
      </c>
      <c r="J2753" s="133" t="n">
        <v>25495</v>
      </c>
      <c r="K2753">
        <f>VLOOKUP($N2753,매칭테이블!$G:$J,2,0)*H2753</f>
        <v/>
      </c>
      <c r="L2753">
        <f>K2753-VLOOKUP($N2753,매칭테이블!$G:$J,3,0)*K2753</f>
        <v/>
      </c>
      <c r="M2753">
        <f>VLOOKUP($N2753,매칭테이블!$G:$J,4,0)*H2753</f>
        <v/>
      </c>
      <c r="N2753">
        <f>F2753&amp;E2753&amp;G2753&amp;I2753</f>
        <v/>
      </c>
    </row>
    <row r="2754" hidden="1" customFormat="1" s="133">
      <c r="A2754" s="133" t="inlineStr">
        <is>
          <t>전환</t>
        </is>
      </c>
      <c r="B2754" s="150" t="n">
        <v>44189</v>
      </c>
      <c r="C2754" s="127">
        <f>TEXT(B2754,"aaa")</f>
        <v/>
      </c>
      <c r="D2754" s="127" t="inlineStr">
        <is>
          <t>페이스북/인스타그램</t>
        </is>
      </c>
      <c r="E2754" s="127">
        <f>VLOOKUP(G2754,매칭테이블!D:E,2,0)</f>
        <v/>
      </c>
      <c r="G2754">
        <f>VLOOKUP(A2754,'카페24 매칭'!B:C,2,0)</f>
        <v/>
      </c>
      <c r="J2754" s="133" t="n">
        <v>582971</v>
      </c>
      <c r="K2754">
        <f>VLOOKUP($N2754,매칭테이블!$G:$J,2,0)*H2754</f>
        <v/>
      </c>
      <c r="L2754">
        <f>K2754-VLOOKUP($N2754,매칭테이블!$G:$J,3,0)*K2754</f>
        <v/>
      </c>
      <c r="M2754">
        <f>VLOOKUP($N2754,매칭테이블!$G:$J,4,0)*H2754</f>
        <v/>
      </c>
      <c r="N2754">
        <f>F2754&amp;E2754&amp;G2754&amp;I2754</f>
        <v/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>
        <f>TEXT(B2755,"aaa")</f>
        <v/>
      </c>
      <c r="D2755" s="127" t="inlineStr">
        <is>
          <t>페이스북/인스타그램</t>
        </is>
      </c>
      <c r="E2755" s="127">
        <f>VLOOKUP(G2755,매칭테이블!D:E,2,0)</f>
        <v/>
      </c>
      <c r="G2755">
        <f>VLOOKUP(A2755,'카페24 매칭'!B:C,2,0)</f>
        <v/>
      </c>
      <c r="J2755" s="133" t="n">
        <v>312632</v>
      </c>
      <c r="K2755">
        <f>VLOOKUP($N2755,매칭테이블!$G:$J,2,0)*H2755</f>
        <v/>
      </c>
      <c r="L2755">
        <f>K2755-VLOOKUP($N2755,매칭테이블!$G:$J,3,0)*K2755</f>
        <v/>
      </c>
      <c r="M2755">
        <f>VLOOKUP($N2755,매칭테이블!$G:$J,4,0)*H2755</f>
        <v/>
      </c>
      <c r="N2755">
        <f>F2755&amp;E2755&amp;G2755&amp;I2755</f>
        <v/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>
        <f>TEXT(B2756,"aaa")</f>
        <v/>
      </c>
      <c r="D2756" s="127" t="inlineStr">
        <is>
          <t>페이스북/인스타그램</t>
        </is>
      </c>
      <c r="E2756" s="127">
        <f>VLOOKUP(G2756,매칭테이블!D:E,2,0)</f>
        <v/>
      </c>
      <c r="G2756">
        <f>VLOOKUP(A2756,'카페24 매칭'!B:C,2,0)</f>
        <v/>
      </c>
      <c r="J2756" s="133" t="n">
        <v>14749</v>
      </c>
      <c r="K2756">
        <f>VLOOKUP($N2756,매칭테이블!$G:$J,2,0)*H2756</f>
        <v/>
      </c>
      <c r="L2756">
        <f>K2756-VLOOKUP($N2756,매칭테이블!$G:$J,3,0)*K2756</f>
        <v/>
      </c>
      <c r="M2756">
        <f>VLOOKUP($N2756,매칭테이블!$G:$J,4,0)*H2756</f>
        <v/>
      </c>
      <c r="N2756">
        <f>F2756&amp;E2756&amp;G2756&amp;I2756</f>
        <v/>
      </c>
    </row>
    <row r="2757" hidden="1" customFormat="1" s="133">
      <c r="A2757" s="133" t="inlineStr">
        <is>
          <t>전환</t>
        </is>
      </c>
      <c r="B2757" s="150" t="n">
        <v>44190</v>
      </c>
      <c r="C2757" s="127">
        <f>TEXT(B2757,"aaa")</f>
        <v/>
      </c>
      <c r="D2757" s="127" t="inlineStr">
        <is>
          <t>페이스북/인스타그램</t>
        </is>
      </c>
      <c r="E2757" s="127">
        <f>VLOOKUP(G2757,매칭테이블!D:E,2,0)</f>
        <v/>
      </c>
      <c r="G2757">
        <f>VLOOKUP(A2757,'카페24 매칭'!B:C,2,0)</f>
        <v/>
      </c>
      <c r="J2757" s="133" t="n">
        <v>395548</v>
      </c>
      <c r="K2757">
        <f>VLOOKUP($N2757,매칭테이블!$G:$J,2,0)*H2757</f>
        <v/>
      </c>
      <c r="L2757">
        <f>K2757-VLOOKUP($N2757,매칭테이블!$G:$J,3,0)*K2757</f>
        <v/>
      </c>
      <c r="M2757">
        <f>VLOOKUP($N2757,매칭테이블!$G:$J,4,0)*H2757</f>
        <v/>
      </c>
      <c r="N2757">
        <f>F2757&amp;E2757&amp;G2757&amp;I2757</f>
        <v/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>
        <f>TEXT(B2758,"aaa")</f>
        <v/>
      </c>
      <c r="D2758" s="127" t="inlineStr">
        <is>
          <t>페이스북/인스타그램</t>
        </is>
      </c>
      <c r="E2758" s="127">
        <f>VLOOKUP(G2758,매칭테이블!D:E,2,0)</f>
        <v/>
      </c>
      <c r="G2758">
        <f>VLOOKUP(A2758,'카페24 매칭'!B:C,2,0)</f>
        <v/>
      </c>
      <c r="J2758" s="133" t="n">
        <v>269521</v>
      </c>
      <c r="K2758">
        <f>VLOOKUP($N2758,매칭테이블!$G:$J,2,0)*H2758</f>
        <v/>
      </c>
      <c r="L2758">
        <f>K2758-VLOOKUP($N2758,매칭테이블!$G:$J,3,0)*K2758</f>
        <v/>
      </c>
      <c r="M2758">
        <f>VLOOKUP($N2758,매칭테이블!$G:$J,4,0)*H2758</f>
        <v/>
      </c>
      <c r="N2758">
        <f>F2758&amp;E2758&amp;G2758&amp;I2758</f>
        <v/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>
        <f>TEXT(B2759,"aaa")</f>
        <v/>
      </c>
      <c r="D2759" s="127" t="inlineStr">
        <is>
          <t>페이스북/인스타그램</t>
        </is>
      </c>
      <c r="E2759" s="127">
        <f>VLOOKUP(G2759,매칭테이블!D:E,2,0)</f>
        <v/>
      </c>
      <c r="G2759">
        <f>VLOOKUP(A2759,'카페24 매칭'!B:C,2,0)</f>
        <v/>
      </c>
      <c r="J2759" s="133" t="n">
        <v>14716</v>
      </c>
      <c r="K2759">
        <f>VLOOKUP($N2759,매칭테이블!$G:$J,2,0)*H2759</f>
        <v/>
      </c>
      <c r="L2759">
        <f>K2759-VLOOKUP($N2759,매칭테이블!$G:$J,3,0)*K2759</f>
        <v/>
      </c>
      <c r="M2759">
        <f>VLOOKUP($N2759,매칭테이블!$G:$J,4,0)*H2759</f>
        <v/>
      </c>
      <c r="N2759">
        <f>F2759&amp;E2759&amp;G2759&amp;I2759</f>
        <v/>
      </c>
    </row>
    <row r="2760" hidden="1" customFormat="1" s="133">
      <c r="A2760" s="133" t="inlineStr">
        <is>
          <t>전환</t>
        </is>
      </c>
      <c r="B2760" s="150" t="n">
        <v>44191</v>
      </c>
      <c r="C2760" s="127">
        <f>TEXT(B2760,"aaa")</f>
        <v/>
      </c>
      <c r="D2760" s="127" t="inlineStr">
        <is>
          <t>페이스북/인스타그램</t>
        </is>
      </c>
      <c r="E2760" s="127">
        <f>VLOOKUP(G2760,매칭테이블!D:E,2,0)</f>
        <v/>
      </c>
      <c r="G2760">
        <f>VLOOKUP(A2760,'카페24 매칭'!B:C,2,0)</f>
        <v/>
      </c>
      <c r="J2760" s="133" t="n">
        <v>303250</v>
      </c>
      <c r="K2760">
        <f>VLOOKUP($N2760,매칭테이블!$G:$J,2,0)*H2760</f>
        <v/>
      </c>
      <c r="L2760">
        <f>K2760-VLOOKUP($N2760,매칭테이블!$G:$J,3,0)*K2760</f>
        <v/>
      </c>
      <c r="M2760">
        <f>VLOOKUP($N2760,매칭테이블!$G:$J,4,0)*H2760</f>
        <v/>
      </c>
      <c r="N2760">
        <f>F2760&amp;E2760&amp;G2760&amp;I2760</f>
        <v/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>
        <f>TEXT(B2761,"aaa")</f>
        <v/>
      </c>
      <c r="D2761" s="127" t="inlineStr">
        <is>
          <t>페이스북/인스타그램</t>
        </is>
      </c>
      <c r="E2761" s="127">
        <f>VLOOKUP(G2761,매칭테이블!D:E,2,0)</f>
        <v/>
      </c>
      <c r="G2761">
        <f>VLOOKUP(A2761,'카페24 매칭'!B:C,2,0)</f>
        <v/>
      </c>
      <c r="J2761" s="133" t="n">
        <v>363467</v>
      </c>
      <c r="K2761">
        <f>VLOOKUP($N2761,매칭테이블!$G:$J,2,0)*H2761</f>
        <v/>
      </c>
      <c r="L2761">
        <f>K2761-VLOOKUP($N2761,매칭테이블!$G:$J,3,0)*K2761</f>
        <v/>
      </c>
      <c r="M2761">
        <f>VLOOKUP($N2761,매칭테이블!$G:$J,4,0)*H2761</f>
        <v/>
      </c>
      <c r="N2761">
        <f>F2761&amp;E2761&amp;G2761&amp;I2761</f>
        <v/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>
        <f>TEXT(B2762,"aaa")</f>
        <v/>
      </c>
      <c r="D2762" s="127" t="inlineStr">
        <is>
          <t>페이스북/인스타그램</t>
        </is>
      </c>
      <c r="E2762" s="127">
        <f>VLOOKUP(G2762,매칭테이블!D:E,2,0)</f>
        <v/>
      </c>
      <c r="G2762">
        <f>VLOOKUP(A2762,'카페24 매칭'!B:C,2,0)</f>
        <v/>
      </c>
      <c r="J2762" s="133" t="n">
        <v>18686</v>
      </c>
      <c r="K2762">
        <f>VLOOKUP($N2762,매칭테이블!$G:$J,2,0)*H2762</f>
        <v/>
      </c>
      <c r="L2762">
        <f>K2762-VLOOKUP($N2762,매칭테이블!$G:$J,3,0)*K2762</f>
        <v/>
      </c>
      <c r="M2762">
        <f>VLOOKUP($N2762,매칭테이블!$G:$J,4,0)*H2762</f>
        <v/>
      </c>
      <c r="N2762">
        <f>F2762&amp;E2762&amp;G2762&amp;I2762</f>
        <v/>
      </c>
    </row>
    <row r="2763" hidden="1" customFormat="1" s="133">
      <c r="A2763" s="133" t="inlineStr">
        <is>
          <t>전환</t>
        </is>
      </c>
      <c r="B2763" s="150" t="n">
        <v>44192</v>
      </c>
      <c r="C2763" s="127">
        <f>TEXT(B2763,"aaa")</f>
        <v/>
      </c>
      <c r="D2763" s="127" t="inlineStr">
        <is>
          <t>페이스북/인스타그램</t>
        </is>
      </c>
      <c r="E2763" s="127">
        <f>VLOOKUP(G2763,매칭테이블!D:E,2,0)</f>
        <v/>
      </c>
      <c r="G2763">
        <f>VLOOKUP(A2763,'카페24 매칭'!B:C,2,0)</f>
        <v/>
      </c>
      <c r="J2763" s="133" t="n">
        <v>394478</v>
      </c>
      <c r="K2763">
        <f>VLOOKUP($N2763,매칭테이블!$G:$J,2,0)*H2763</f>
        <v/>
      </c>
      <c r="L2763">
        <f>K2763-VLOOKUP($N2763,매칭테이블!$G:$J,3,0)*K2763</f>
        <v/>
      </c>
      <c r="M2763">
        <f>VLOOKUP($N2763,매칭테이블!$G:$J,4,0)*H2763</f>
        <v/>
      </c>
      <c r="N2763">
        <f>F2763&amp;E2763&amp;G2763&amp;I2763</f>
        <v/>
      </c>
    </row>
    <row r="2764" hidden="1" customFormat="1" s="133">
      <c r="B2764" s="150" t="n">
        <v>44189</v>
      </c>
      <c r="C2764" s="127">
        <f>TEXT(B2764,"aaa")</f>
        <v/>
      </c>
      <c r="D2764" s="127" t="inlineStr">
        <is>
          <t>유튜브 디스커버리</t>
        </is>
      </c>
      <c r="E2764" s="127">
        <f>VLOOKUP(G2764,매칭테이블!D:E,2,0)</f>
        <v/>
      </c>
      <c r="G2764" s="130">
        <f>VLOOKUP(A2764,'카페24 매칭'!B:C,2,0)</f>
        <v/>
      </c>
      <c r="J2764" s="151" t="n">
        <v>534676</v>
      </c>
      <c r="K2764">
        <f>VLOOKUP($N2764,매칭테이블!$G:$J,2,0)*H2764</f>
        <v/>
      </c>
      <c r="L2764">
        <f>K2764-VLOOKUP($N2764,매칭테이블!$G:$J,3,0)*K2764</f>
        <v/>
      </c>
      <c r="M2764">
        <f>VLOOKUP($N2764,매칭테이블!$G:$J,4,0)*H2764</f>
        <v/>
      </c>
      <c r="N2764">
        <f>F2764&amp;E2764&amp;G2764&amp;I2764</f>
        <v/>
      </c>
    </row>
    <row r="2765" hidden="1" customFormat="1" s="133">
      <c r="B2765" s="150" t="n">
        <v>44190</v>
      </c>
      <c r="C2765" s="127">
        <f>TEXT(B2765,"aaa")</f>
        <v/>
      </c>
      <c r="D2765" s="127" t="inlineStr">
        <is>
          <t>유튜브 디스커버리</t>
        </is>
      </c>
      <c r="E2765" s="127">
        <f>VLOOKUP(G2765,매칭테이블!D:E,2,0)</f>
        <v/>
      </c>
      <c r="G2765" s="130">
        <f>VLOOKUP(A2765,'카페24 매칭'!B:C,2,0)</f>
        <v/>
      </c>
      <c r="J2765" s="151" t="n">
        <v>182373</v>
      </c>
      <c r="K2765">
        <f>VLOOKUP($N2765,매칭테이블!$G:$J,2,0)*H2765</f>
        <v/>
      </c>
      <c r="L2765">
        <f>K2765-VLOOKUP($N2765,매칭테이블!$G:$J,3,0)*K2765</f>
        <v/>
      </c>
      <c r="M2765">
        <f>VLOOKUP($N2765,매칭테이블!$G:$J,4,0)*H2765</f>
        <v/>
      </c>
      <c r="N2765">
        <f>F2765&amp;E2765&amp;G2765&amp;I2765</f>
        <v/>
      </c>
    </row>
    <row r="2766" hidden="1" customFormat="1" s="133">
      <c r="B2766" s="150" t="n">
        <v>44191</v>
      </c>
      <c r="C2766" s="127">
        <f>TEXT(B2766,"aaa")</f>
        <v/>
      </c>
      <c r="D2766" s="127" t="inlineStr">
        <is>
          <t>유튜브 디스커버리</t>
        </is>
      </c>
      <c r="E2766" s="127">
        <f>VLOOKUP(G2766,매칭테이블!D:E,2,0)</f>
        <v/>
      </c>
      <c r="G2766" s="130">
        <f>VLOOKUP(A2766,'카페24 매칭'!B:C,2,0)</f>
        <v/>
      </c>
      <c r="J2766" s="151" t="n">
        <v>0</v>
      </c>
      <c r="K2766">
        <f>VLOOKUP($N2766,매칭테이블!$G:$J,2,0)*H2766</f>
        <v/>
      </c>
      <c r="L2766">
        <f>K2766-VLOOKUP($N2766,매칭테이블!$G:$J,3,0)*K2766</f>
        <v/>
      </c>
      <c r="M2766">
        <f>VLOOKUP($N2766,매칭테이블!$G:$J,4,0)*H2766</f>
        <v/>
      </c>
      <c r="N2766">
        <f>F2766&amp;E2766&amp;G2766&amp;I2766</f>
        <v/>
      </c>
    </row>
    <row r="2767" hidden="1" customFormat="1" s="133">
      <c r="B2767" s="150" t="n">
        <v>44192</v>
      </c>
      <c r="C2767" s="127">
        <f>TEXT(B2767,"aaa")</f>
        <v/>
      </c>
      <c r="D2767" s="127" t="inlineStr">
        <is>
          <t>유튜브 디스커버리</t>
        </is>
      </c>
      <c r="E2767" s="127">
        <f>VLOOKUP(G2767,매칭테이블!D:E,2,0)</f>
        <v/>
      </c>
      <c r="G2767" s="130">
        <f>VLOOKUP(A2767,'카페24 매칭'!B:C,2,0)</f>
        <v/>
      </c>
      <c r="J2767" s="151" t="n">
        <v>1076361</v>
      </c>
      <c r="K2767">
        <f>VLOOKUP($N2767,매칭테이블!$G:$J,2,0)*H2767</f>
        <v/>
      </c>
      <c r="L2767">
        <f>K2767-VLOOKUP($N2767,매칭테이블!$G:$J,3,0)*K2767</f>
        <v/>
      </c>
      <c r="M2767">
        <f>VLOOKUP($N2767,매칭테이블!$G:$J,4,0)*H2767</f>
        <v/>
      </c>
      <c r="N2767">
        <f>F2767&amp;E2767&amp;G2767&amp;I2767</f>
        <v/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>
        <f>TEXT(B2768,"aaa")</f>
        <v/>
      </c>
      <c r="D2768" s="127" t="inlineStr">
        <is>
          <t>네이버 쇼핑검색</t>
        </is>
      </c>
      <c r="E2768" s="127">
        <f>VLOOKUP(G2768,매칭테이블!D:E,2,0)</f>
        <v/>
      </c>
      <c r="G2768">
        <f>VLOOKUP(A2768,'카페24 매칭'!B:C,2,0)</f>
        <v/>
      </c>
      <c r="J2768" s="133" t="n">
        <v>55719.99999999999</v>
      </c>
      <c r="K2768">
        <f>VLOOKUP($N2768,매칭테이블!$G:$J,2,0)*H2768</f>
        <v/>
      </c>
      <c r="L2768">
        <f>K2768-VLOOKUP($N2768,매칭테이블!$G:$J,3,0)*K2768</f>
        <v/>
      </c>
      <c r="M2768">
        <f>VLOOKUP($N2768,매칭테이블!$G:$J,4,0)*H2768</f>
        <v/>
      </c>
      <c r="N2768">
        <f>F2768&amp;E2768&amp;G2768&amp;I2768</f>
        <v/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>
        <f>TEXT(B2769,"aaa")</f>
        <v/>
      </c>
      <c r="D2769" s="127" t="inlineStr">
        <is>
          <t>네이버 쇼핑검색</t>
        </is>
      </c>
      <c r="E2769" s="127">
        <f>VLOOKUP(G2769,매칭테이블!D:E,2,0)</f>
        <v/>
      </c>
      <c r="G2769">
        <f>VLOOKUP(A2769,'카페24 매칭'!B:C,2,0)</f>
        <v/>
      </c>
      <c r="J2769" s="133" t="n">
        <v>79070</v>
      </c>
      <c r="K2769">
        <f>VLOOKUP($N2769,매칭테이블!$G:$J,2,0)*H2769</f>
        <v/>
      </c>
      <c r="L2769">
        <f>K2769-VLOOKUP($N2769,매칭테이블!$G:$J,3,0)*K2769</f>
        <v/>
      </c>
      <c r="M2769">
        <f>VLOOKUP($N2769,매칭테이블!$G:$J,4,0)*H2769</f>
        <v/>
      </c>
      <c r="N2769">
        <f>F2769&amp;E2769&amp;G2769&amp;I2769</f>
        <v/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>
        <f>TEXT(B2770,"aaa")</f>
        <v/>
      </c>
      <c r="D2770" s="127" t="inlineStr">
        <is>
          <t>네이버 쇼핑검색</t>
        </is>
      </c>
      <c r="E2770" s="127">
        <f>VLOOKUP(G2770,매칭테이블!D:E,2,0)</f>
        <v/>
      </c>
      <c r="G2770">
        <f>VLOOKUP(A2770,'카페24 매칭'!B:C,2,0)</f>
        <v/>
      </c>
      <c r="J2770" s="133" t="n">
        <v>85560</v>
      </c>
      <c r="K2770">
        <f>VLOOKUP($N2770,매칭테이블!$G:$J,2,0)*H2770</f>
        <v/>
      </c>
      <c r="L2770">
        <f>K2770-VLOOKUP($N2770,매칭테이블!$G:$J,3,0)*K2770</f>
        <v/>
      </c>
      <c r="M2770">
        <f>VLOOKUP($N2770,매칭테이블!$G:$J,4,0)*H2770</f>
        <v/>
      </c>
      <c r="N2770">
        <f>F2770&amp;E2770&amp;G2770&amp;I2770</f>
        <v/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>
        <f>TEXT(B2771,"aaa")</f>
        <v/>
      </c>
      <c r="D2771" s="127" t="inlineStr">
        <is>
          <t>네이버 쇼핑검색</t>
        </is>
      </c>
      <c r="E2771" s="127">
        <f>VLOOKUP(G2771,매칭테이블!D:E,2,0)</f>
        <v/>
      </c>
      <c r="G2771">
        <f>VLOOKUP(A2771,'카페24 매칭'!B:C,2,0)</f>
        <v/>
      </c>
      <c r="J2771" s="133" t="n">
        <v>104540</v>
      </c>
      <c r="K2771">
        <f>VLOOKUP($N2771,매칭테이블!$G:$J,2,0)*H2771</f>
        <v/>
      </c>
      <c r="L2771">
        <f>K2771-VLOOKUP($N2771,매칭테이블!$G:$J,3,0)*K2771</f>
        <v/>
      </c>
      <c r="M2771">
        <f>VLOOKUP($N2771,매칭테이블!$G:$J,4,0)*H2771</f>
        <v/>
      </c>
      <c r="N2771">
        <f>F2771&amp;E2771&amp;G2771&amp;I2771</f>
        <v/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>
        <f>TEXT(B2772,"aaa")</f>
        <v/>
      </c>
      <c r="D2772" s="127" t="inlineStr">
        <is>
          <t>네이버 쇼핑검색</t>
        </is>
      </c>
      <c r="E2772" s="127">
        <f>VLOOKUP(G2772,매칭테이블!D:E,2,0)</f>
        <v/>
      </c>
      <c r="G2772">
        <f>VLOOKUP(A2772,'카페24 매칭'!B:C,2,0)</f>
        <v/>
      </c>
      <c r="J2772" s="133" t="n">
        <v>2490</v>
      </c>
      <c r="K2772">
        <f>VLOOKUP($N2772,매칭테이블!$G:$J,2,0)*H2772</f>
        <v/>
      </c>
      <c r="L2772">
        <f>K2772-VLOOKUP($N2772,매칭테이블!$G:$J,3,0)*K2772</f>
        <v/>
      </c>
      <c r="M2772">
        <f>VLOOKUP($N2772,매칭테이블!$G:$J,4,0)*H2772</f>
        <v/>
      </c>
      <c r="N2772">
        <f>F2772&amp;E2772&amp;G2772&amp;I2772</f>
        <v/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>
        <f>TEXT(B2773,"aaa")</f>
        <v/>
      </c>
      <c r="D2773" s="127" t="inlineStr">
        <is>
          <t>네이버 쇼핑검색</t>
        </is>
      </c>
      <c r="E2773" s="127">
        <f>VLOOKUP(G2773,매칭테이블!D:E,2,0)</f>
        <v/>
      </c>
      <c r="G2773">
        <f>VLOOKUP(A2773,'카페24 매칭'!B:C,2,0)</f>
        <v/>
      </c>
      <c r="J2773" s="133" t="n">
        <v>1080</v>
      </c>
      <c r="K2773">
        <f>VLOOKUP($N2773,매칭테이블!$G:$J,2,0)*H2773</f>
        <v/>
      </c>
      <c r="L2773">
        <f>K2773-VLOOKUP($N2773,매칭테이블!$G:$J,3,0)*K2773</f>
        <v/>
      </c>
      <c r="M2773">
        <f>VLOOKUP($N2773,매칭테이블!$G:$J,4,0)*H2773</f>
        <v/>
      </c>
      <c r="N2773">
        <f>F2773&amp;E2773&amp;G2773&amp;I2773</f>
        <v/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>
        <f>TEXT(B2774,"aaa")</f>
        <v/>
      </c>
      <c r="D2774" s="127" t="inlineStr">
        <is>
          <t>네이버 쇼핑검색</t>
        </is>
      </c>
      <c r="E2774" s="127">
        <f>VLOOKUP(G2774,매칭테이블!D:E,2,0)</f>
        <v/>
      </c>
      <c r="G2774">
        <f>VLOOKUP(A2774,'카페24 매칭'!B:C,2,0)</f>
        <v/>
      </c>
      <c r="J2774" s="133" t="n">
        <v>3000</v>
      </c>
      <c r="K2774">
        <f>VLOOKUP($N2774,매칭테이블!$G:$J,2,0)*H2774</f>
        <v/>
      </c>
      <c r="L2774">
        <f>K2774-VLOOKUP($N2774,매칭테이블!$G:$J,3,0)*K2774</f>
        <v/>
      </c>
      <c r="M2774">
        <f>VLOOKUP($N2774,매칭테이블!$G:$J,4,0)*H2774</f>
        <v/>
      </c>
      <c r="N2774">
        <f>F2774&amp;E2774&amp;G2774&amp;I2774</f>
        <v/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>
        <f>TEXT(B2775,"aaa")</f>
        <v/>
      </c>
      <c r="D2775" s="127" t="inlineStr">
        <is>
          <t>네이버 쇼핑검색</t>
        </is>
      </c>
      <c r="E2775" s="127">
        <f>VLOOKUP(G2775,매칭테이블!D:E,2,0)</f>
        <v/>
      </c>
      <c r="G2775">
        <f>VLOOKUP(A2775,'카페24 매칭'!B:C,2,0)</f>
        <v/>
      </c>
      <c r="J2775" s="133" t="n">
        <v>2160</v>
      </c>
      <c r="K2775">
        <f>VLOOKUP($N2775,매칭테이블!$G:$J,2,0)*H2775</f>
        <v/>
      </c>
      <c r="L2775">
        <f>K2775-VLOOKUP($N2775,매칭테이블!$G:$J,3,0)*K2775</f>
        <v/>
      </c>
      <c r="M2775">
        <f>VLOOKUP($N2775,매칭테이블!$G:$J,4,0)*H2775</f>
        <v/>
      </c>
      <c r="N2775">
        <f>F2775&amp;E2775&amp;G2775&amp;I2775</f>
        <v/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>
        <f>TEXT(B2776,"aaa")</f>
        <v/>
      </c>
      <c r="D2776" s="127" t="inlineStr">
        <is>
          <t>네이버 GFA</t>
        </is>
      </c>
      <c r="E2776" s="127">
        <f>VLOOKUP(G2776,매칭테이블!D:E,2,0)</f>
        <v/>
      </c>
      <c r="G2776">
        <f>VLOOKUP(A2776,'카페24 매칭'!B:C,2,0)</f>
        <v/>
      </c>
      <c r="J2776" s="133" t="n">
        <v>12705.45454545454</v>
      </c>
      <c r="K2776">
        <f>VLOOKUP($N2776,매칭테이블!$G:$J,2,0)*H2776</f>
        <v/>
      </c>
      <c r="L2776">
        <f>K2776-VLOOKUP($N2776,매칭테이블!$G:$J,3,0)*K2776</f>
        <v/>
      </c>
      <c r="M2776">
        <f>VLOOKUP($N2776,매칭테이블!$G:$J,4,0)*H2776</f>
        <v/>
      </c>
      <c r="N2776">
        <f>F2776&amp;E2776&amp;G2776&amp;I2776</f>
        <v/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>
        <f>TEXT(B2777,"aaa")</f>
        <v/>
      </c>
      <c r="D2777" s="127" t="inlineStr">
        <is>
          <t>네이버 GFA</t>
        </is>
      </c>
      <c r="E2777" s="127">
        <f>VLOOKUP(G2777,매칭테이블!D:E,2,0)</f>
        <v/>
      </c>
      <c r="G2777">
        <f>VLOOKUP(A2777,'카페24 매칭'!B:C,2,0)</f>
        <v/>
      </c>
      <c r="J2777" s="133" t="n">
        <v>2502.727272727273</v>
      </c>
      <c r="K2777">
        <f>VLOOKUP($N2777,매칭테이블!$G:$J,2,0)*H2777</f>
        <v/>
      </c>
      <c r="L2777">
        <f>K2777-VLOOKUP($N2777,매칭테이블!$G:$J,3,0)*K2777</f>
        <v/>
      </c>
      <c r="M2777">
        <f>VLOOKUP($N2777,매칭테이블!$G:$J,4,0)*H2777</f>
        <v/>
      </c>
      <c r="N2777">
        <f>F2777&amp;E2777&amp;G2777&amp;I2777</f>
        <v/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>
        <f>TEXT(B2778,"aaa")</f>
        <v/>
      </c>
      <c r="D2778" s="127" t="inlineStr">
        <is>
          <t>네이버 GFA</t>
        </is>
      </c>
      <c r="E2778" s="127">
        <f>VLOOKUP(G2778,매칭테이블!D:E,2,0)</f>
        <v/>
      </c>
      <c r="G2778">
        <f>VLOOKUP(A2778,'카페24 매칭'!B:C,2,0)</f>
        <v/>
      </c>
      <c r="J2778" s="133" t="n">
        <v>7595.454545454545</v>
      </c>
      <c r="K2778">
        <f>VLOOKUP($N2778,매칭테이블!$G:$J,2,0)*H2778</f>
        <v/>
      </c>
      <c r="L2778">
        <f>K2778-VLOOKUP($N2778,매칭테이블!$G:$J,3,0)*K2778</f>
        <v/>
      </c>
      <c r="M2778">
        <f>VLOOKUP($N2778,매칭테이블!$G:$J,4,0)*H2778</f>
        <v/>
      </c>
      <c r="N2778">
        <f>F2778&amp;E2778&amp;G2778&amp;I2778</f>
        <v/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>
        <f>TEXT(B2779,"aaa")</f>
        <v/>
      </c>
      <c r="D2779" s="127" t="inlineStr">
        <is>
          <t>네이버 GFA</t>
        </is>
      </c>
      <c r="E2779" s="127">
        <f>VLOOKUP(G2779,매칭테이블!D:E,2,0)</f>
        <v/>
      </c>
      <c r="G2779">
        <f>VLOOKUP(A2779,'카페24 매칭'!B:C,2,0)</f>
        <v/>
      </c>
      <c r="J2779" s="133" t="n">
        <v>17692.72727272727</v>
      </c>
      <c r="K2779">
        <f>VLOOKUP($N2779,매칭테이블!$G:$J,2,0)*H2779</f>
        <v/>
      </c>
      <c r="L2779">
        <f>K2779-VLOOKUP($N2779,매칭테이블!$G:$J,3,0)*K2779</f>
        <v/>
      </c>
      <c r="M2779">
        <f>VLOOKUP($N2779,매칭테이블!$G:$J,4,0)*H2779</f>
        <v/>
      </c>
      <c r="N2779">
        <f>F2779&amp;E2779&amp;G2779&amp;I2779</f>
        <v/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>
        <f>TEXT(B2780,"aaa")</f>
        <v/>
      </c>
      <c r="D2780" s="127" t="inlineStr">
        <is>
          <t>네이버 GFA</t>
        </is>
      </c>
      <c r="E2780" s="127">
        <f>VLOOKUP(G2780,매칭테이블!D:E,2,0)</f>
        <v/>
      </c>
      <c r="G2780">
        <f>VLOOKUP(A2780,'카페24 매칭'!B:C,2,0)</f>
        <v/>
      </c>
      <c r="J2780" s="133" t="n">
        <v>5466429.090909091</v>
      </c>
      <c r="K2780">
        <f>VLOOKUP($N2780,매칭테이블!$G:$J,2,0)*H2780</f>
        <v/>
      </c>
      <c r="L2780">
        <f>K2780-VLOOKUP($N2780,매칭테이블!$G:$J,3,0)*K2780</f>
        <v/>
      </c>
      <c r="M2780">
        <f>VLOOKUP($N2780,매칭테이블!$G:$J,4,0)*H2780</f>
        <v/>
      </c>
      <c r="N2780">
        <f>F2780&amp;E2780&amp;G2780&amp;I2780</f>
        <v/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>
        <f>TEXT(B2781,"aaa")</f>
        <v/>
      </c>
      <c r="D2781" s="127" t="inlineStr">
        <is>
          <t>네이버 GFA</t>
        </is>
      </c>
      <c r="E2781" s="127">
        <f>VLOOKUP(G2781,매칭테이블!D:E,2,0)</f>
        <v/>
      </c>
      <c r="G2781">
        <f>VLOOKUP(A2781,'카페24 매칭'!B:C,2,0)</f>
        <v/>
      </c>
      <c r="J2781" s="133" t="n">
        <v>4972238.181818182</v>
      </c>
      <c r="K2781">
        <f>VLOOKUP($N2781,매칭테이블!$G:$J,2,0)*H2781</f>
        <v/>
      </c>
      <c r="L2781">
        <f>K2781-VLOOKUP($N2781,매칭테이블!$G:$J,3,0)*K2781</f>
        <v/>
      </c>
      <c r="M2781">
        <f>VLOOKUP($N2781,매칭테이블!$G:$J,4,0)*H2781</f>
        <v/>
      </c>
      <c r="N2781">
        <f>F2781&amp;E2781&amp;G2781&amp;I2781</f>
        <v/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>
        <f>TEXT(B2782,"aaa")</f>
        <v/>
      </c>
      <c r="D2782" s="127" t="inlineStr">
        <is>
          <t>네이버 GFA</t>
        </is>
      </c>
      <c r="E2782" s="127">
        <f>VLOOKUP(G2782,매칭테이블!D:E,2,0)</f>
        <v/>
      </c>
      <c r="G2782">
        <f>VLOOKUP(A2782,'카페24 매칭'!B:C,2,0)</f>
        <v/>
      </c>
      <c r="J2782" s="133" t="n">
        <v>7568151.818181817</v>
      </c>
      <c r="K2782">
        <f>VLOOKUP($N2782,매칭테이블!$G:$J,2,0)*H2782</f>
        <v/>
      </c>
      <c r="L2782">
        <f>K2782-VLOOKUP($N2782,매칭테이블!$G:$J,3,0)*K2782</f>
        <v/>
      </c>
      <c r="M2782">
        <f>VLOOKUP($N2782,매칭테이블!$G:$J,4,0)*H2782</f>
        <v/>
      </c>
      <c r="N2782">
        <f>F2782&amp;E2782&amp;G2782&amp;I2782</f>
        <v/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>
        <f>TEXT(B2783,"aaa")</f>
        <v/>
      </c>
      <c r="D2783" s="127" t="inlineStr">
        <is>
          <t>네이버 GFA</t>
        </is>
      </c>
      <c r="E2783" s="127">
        <f>VLOOKUP(G2783,매칭테이블!D:E,2,0)</f>
        <v/>
      </c>
      <c r="G2783">
        <f>VLOOKUP(A2783,'카페24 매칭'!B:C,2,0)</f>
        <v/>
      </c>
      <c r="J2783" s="133" t="n">
        <v>8243889.09090909</v>
      </c>
      <c r="K2783">
        <f>VLOOKUP($N2783,매칭테이블!$G:$J,2,0)*H2783</f>
        <v/>
      </c>
      <c r="L2783">
        <f>K2783-VLOOKUP($N2783,매칭테이블!$G:$J,3,0)*K2783</f>
        <v/>
      </c>
      <c r="M2783">
        <f>VLOOKUP($N2783,매칭테이블!$G:$J,4,0)*H2783</f>
        <v/>
      </c>
      <c r="N2783">
        <f>F2783&amp;E2783&amp;G2783&amp;I2783</f>
        <v/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>
        <f>TEXT(B2784,"aaa")</f>
        <v/>
      </c>
      <c r="D2784" s="127" t="inlineStr">
        <is>
          <t>네이버 GFA</t>
        </is>
      </c>
      <c r="E2784" s="127">
        <f>VLOOKUP(G2784,매칭테이블!D:E,2,0)</f>
        <v/>
      </c>
      <c r="G2784">
        <f>VLOOKUP(A2784,'카페24 매칭'!B:C,2,0)</f>
        <v/>
      </c>
      <c r="J2784" s="133" t="n">
        <v>1639073.636363636</v>
      </c>
      <c r="K2784">
        <f>VLOOKUP($N2784,매칭테이블!$G:$J,2,0)*H2784</f>
        <v/>
      </c>
      <c r="L2784">
        <f>K2784-VLOOKUP($N2784,매칭테이블!$G:$J,3,0)*K2784</f>
        <v/>
      </c>
      <c r="M2784">
        <f>VLOOKUP($N2784,매칭테이블!$G:$J,4,0)*H2784</f>
        <v/>
      </c>
      <c r="N2784">
        <f>F2784&amp;E2784&amp;G2784&amp;I2784</f>
        <v/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>
        <f>TEXT(B2785,"aaa")</f>
        <v/>
      </c>
      <c r="D2785" s="127" t="inlineStr">
        <is>
          <t>네이버 GFA</t>
        </is>
      </c>
      <c r="E2785" s="127">
        <f>VLOOKUP(G2785,매칭테이블!D:E,2,0)</f>
        <v/>
      </c>
      <c r="G2785">
        <f>VLOOKUP(A2785,'카페24 매칭'!B:C,2,0)</f>
        <v/>
      </c>
      <c r="J2785" s="133" t="n">
        <v>1447581.818181818</v>
      </c>
      <c r="K2785">
        <f>VLOOKUP($N2785,매칭테이블!$G:$J,2,0)*H2785</f>
        <v/>
      </c>
      <c r="L2785">
        <f>K2785-VLOOKUP($N2785,매칭테이블!$G:$J,3,0)*K2785</f>
        <v/>
      </c>
      <c r="M2785">
        <f>VLOOKUP($N2785,매칭테이블!$G:$J,4,0)*H2785</f>
        <v/>
      </c>
      <c r="N2785">
        <f>F2785&amp;E2785&amp;G2785&amp;I2785</f>
        <v/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>
        <f>TEXT(B2786,"aaa")</f>
        <v/>
      </c>
      <c r="D2786" s="127" t="inlineStr">
        <is>
          <t>네이버 GFA</t>
        </is>
      </c>
      <c r="E2786" s="127">
        <f>VLOOKUP(G2786,매칭테이블!D:E,2,0)</f>
        <v/>
      </c>
      <c r="G2786">
        <f>VLOOKUP(A2786,'카페24 매칭'!B:C,2,0)</f>
        <v/>
      </c>
      <c r="J2786" s="133" t="n">
        <v>3607028.181818182</v>
      </c>
      <c r="K2786">
        <f>VLOOKUP($N2786,매칭테이블!$G:$J,2,0)*H2786</f>
        <v/>
      </c>
      <c r="L2786">
        <f>K2786-VLOOKUP($N2786,매칭테이블!$G:$J,3,0)*K2786</f>
        <v/>
      </c>
      <c r="M2786">
        <f>VLOOKUP($N2786,매칭테이블!$G:$J,4,0)*H2786</f>
        <v/>
      </c>
      <c r="N2786">
        <f>F2786&amp;E2786&amp;G2786&amp;I2786</f>
        <v/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>
        <f>TEXT(B2787,"aaa")</f>
        <v/>
      </c>
      <c r="D2787" s="127" t="inlineStr">
        <is>
          <t>네이버 GFA</t>
        </is>
      </c>
      <c r="E2787" s="127">
        <f>VLOOKUP(G2787,매칭테이블!D:E,2,0)</f>
        <v/>
      </c>
      <c r="G2787">
        <f>VLOOKUP(A2787,'카페24 매칭'!B:C,2,0)</f>
        <v/>
      </c>
      <c r="J2787" s="133" t="n">
        <v>2169074.545454545</v>
      </c>
      <c r="K2787">
        <f>VLOOKUP($N2787,매칭테이블!$G:$J,2,0)*H2787</f>
        <v/>
      </c>
      <c r="L2787">
        <f>K2787-VLOOKUP($N2787,매칭테이블!$G:$J,3,0)*K2787</f>
        <v/>
      </c>
      <c r="M2787">
        <f>VLOOKUP($N2787,매칭테이블!$G:$J,4,0)*H2787</f>
        <v/>
      </c>
      <c r="N2787">
        <f>F2787&amp;E2787&amp;G2787&amp;I2787</f>
        <v/>
      </c>
    </row>
    <row r="2788" hidden="1" customFormat="1" s="133">
      <c r="A2788" s="133" t="inlineStr">
        <is>
          <t>전환</t>
        </is>
      </c>
      <c r="B2788" s="155" t="n">
        <v>44193</v>
      </c>
      <c r="C2788" s="127">
        <f>TEXT(B2788,"aaa")</f>
        <v/>
      </c>
      <c r="D2788" s="127" t="inlineStr">
        <is>
          <t>페이스북/인스타그램</t>
        </is>
      </c>
      <c r="E2788" s="127">
        <f>VLOOKUP(G2788,매칭테이블!D:E,2,0)</f>
        <v/>
      </c>
      <c r="G2788">
        <f>VLOOKUP(A2788,'카페24 매칭'!B:C,2,0)</f>
        <v/>
      </c>
      <c r="J2788" s="133" t="n">
        <v>572374</v>
      </c>
      <c r="K2788">
        <f>VLOOKUP($N2788,매칭테이블!$G:$J,2,0)*H2788</f>
        <v/>
      </c>
      <c r="L2788">
        <f>K2788-VLOOKUP($N2788,매칭테이블!$G:$J,3,0)*K2788</f>
        <v/>
      </c>
      <c r="M2788">
        <f>VLOOKUP($N2788,매칭테이블!$G:$J,4,0)*H2788</f>
        <v/>
      </c>
      <c r="N2788">
        <f>F2788&amp;E2788&amp;G2788&amp;I2788</f>
        <v/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>
        <f>TEXT(B2789,"aaa")</f>
        <v/>
      </c>
      <c r="D2789" s="127" t="inlineStr">
        <is>
          <t>페이스북/인스타그램</t>
        </is>
      </c>
      <c r="E2789" s="127">
        <f>VLOOKUP(G2789,매칭테이블!D:E,2,0)</f>
        <v/>
      </c>
      <c r="G2789">
        <f>VLOOKUP(A2789,'카페24 매칭'!B:C,2,0)</f>
        <v/>
      </c>
      <c r="J2789" s="133" t="n">
        <v>28557</v>
      </c>
      <c r="K2789">
        <f>VLOOKUP($N2789,매칭테이블!$G:$J,2,0)*H2789</f>
        <v/>
      </c>
      <c r="L2789">
        <f>K2789-VLOOKUP($N2789,매칭테이블!$G:$J,3,0)*K2789</f>
        <v/>
      </c>
      <c r="M2789">
        <f>VLOOKUP($N2789,매칭테이블!$G:$J,4,0)*H2789</f>
        <v/>
      </c>
      <c r="N2789">
        <f>F2789&amp;E2789&amp;G2789&amp;I2789</f>
        <v/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>
        <f>TEXT(B2790,"aaa")</f>
        <v/>
      </c>
      <c r="D2790" s="127" t="inlineStr">
        <is>
          <t>페이스북/인스타그램</t>
        </is>
      </c>
      <c r="E2790" s="127">
        <f>VLOOKUP(G2790,매칭테이블!D:E,2,0)</f>
        <v/>
      </c>
      <c r="G2790">
        <f>VLOOKUP(A2790,'카페24 매칭'!B:C,2,0)</f>
        <v/>
      </c>
      <c r="J2790" s="133" t="n">
        <v>525216</v>
      </c>
      <c r="K2790">
        <f>VLOOKUP($N2790,매칭테이블!$G:$J,2,0)*H2790</f>
        <v/>
      </c>
      <c r="L2790">
        <f>K2790-VLOOKUP($N2790,매칭테이블!$G:$J,3,0)*K2790</f>
        <v/>
      </c>
      <c r="M2790">
        <f>VLOOKUP($N2790,매칭테이블!$G:$J,4,0)*H2790</f>
        <v/>
      </c>
      <c r="N2790">
        <f>F2790&amp;E2790&amp;G2790&amp;I2790</f>
        <v/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>
        <f>TEXT(B2791,"aaa")</f>
        <v/>
      </c>
      <c r="D2791" s="127" t="inlineStr">
        <is>
          <t>네이버 쇼핑검색</t>
        </is>
      </c>
      <c r="E2791" s="127">
        <f>VLOOKUP(G2791,매칭테이블!D:E,2,0)</f>
        <v/>
      </c>
      <c r="G2791">
        <f>VLOOKUP(A2791,'카페24 매칭'!B:C,2,0)</f>
        <v/>
      </c>
      <c r="J2791" s="133" t="n">
        <v>99769.99999999999</v>
      </c>
      <c r="K2791">
        <f>VLOOKUP($N2791,매칭테이블!$G:$J,2,0)*H2791</f>
        <v/>
      </c>
      <c r="L2791">
        <f>K2791-VLOOKUP($N2791,매칭테이블!$G:$J,3,0)*K2791</f>
        <v/>
      </c>
      <c r="M2791">
        <f>VLOOKUP($N2791,매칭테이블!$G:$J,4,0)*H2791</f>
        <v/>
      </c>
      <c r="N2791">
        <f>F2791&amp;E2791&amp;G2791&amp;I2791</f>
        <v/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>
        <f>TEXT(B2792,"aaa")</f>
        <v/>
      </c>
      <c r="D2792" s="127" t="inlineStr">
        <is>
          <t>네이버 쇼핑검색</t>
        </is>
      </c>
      <c r="E2792" s="127">
        <f>VLOOKUP(G2792,매칭테이블!D:E,2,0)</f>
        <v/>
      </c>
      <c r="G2792">
        <f>VLOOKUP(A2792,'카페24 매칭'!B:C,2,0)</f>
        <v/>
      </c>
      <c r="J2792" s="133" t="n">
        <v>2740</v>
      </c>
      <c r="K2792">
        <f>VLOOKUP($N2792,매칭테이블!$G:$J,2,0)*H2792</f>
        <v/>
      </c>
      <c r="L2792">
        <f>K2792-VLOOKUP($N2792,매칭테이블!$G:$J,3,0)*K2792</f>
        <v/>
      </c>
      <c r="M2792">
        <f>VLOOKUP($N2792,매칭테이블!$G:$J,4,0)*H2792</f>
        <v/>
      </c>
      <c r="N2792">
        <f>F2792&amp;E2792&amp;G2792&amp;I2792</f>
        <v/>
      </c>
    </row>
    <row r="2793" hidden="1" customFormat="1" s="133">
      <c r="B2793" s="150" t="n">
        <v>44193</v>
      </c>
      <c r="C2793" s="127">
        <f>TEXT(B2793,"aaa")</f>
        <v/>
      </c>
      <c r="D2793" s="133" t="inlineStr">
        <is>
          <t>네이버 브랜드검색</t>
        </is>
      </c>
      <c r="E2793" s="133">
        <f>VLOOKUP(G2793,매칭테이블!D:E,2,0)</f>
        <v/>
      </c>
      <c r="G2793" s="130">
        <f>VLOOKUP(A2793,'카페24 매칭'!B:C,2,0)</f>
        <v/>
      </c>
      <c r="J2793" s="151" t="n">
        <v>50000</v>
      </c>
      <c r="K2793">
        <f>VLOOKUP($N2793,매칭테이블!$G:$J,2,0)*H2793</f>
        <v/>
      </c>
      <c r="L2793">
        <f>K2793-VLOOKUP($N2793,매칭테이블!$G:$J,3,0)*K2793</f>
        <v/>
      </c>
      <c r="M2793">
        <f>VLOOKUP($N2793,매칭테이블!$G:$J,4,0)*H2793</f>
        <v/>
      </c>
      <c r="N2793">
        <f>F2793&amp;E2793&amp;G2793&amp;I2793</f>
        <v/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>
        <f>TEXT(B2794,"aaa")</f>
        <v/>
      </c>
      <c r="D2794" s="127" t="inlineStr">
        <is>
          <t>네이버 GFA</t>
        </is>
      </c>
      <c r="E2794" s="127">
        <f>VLOOKUP(G2794,매칭테이블!D:E,2,0)</f>
        <v/>
      </c>
      <c r="G2794">
        <f>VLOOKUP(A2794,'카페24 매칭'!B:C,2,0)</f>
        <v/>
      </c>
      <c r="J2794" s="133" t="n">
        <v>5898856.363636363</v>
      </c>
      <c r="K2794">
        <f>VLOOKUP($N2794,매칭테이블!$G:$J,2,0)*H2794</f>
        <v/>
      </c>
      <c r="L2794">
        <f>K2794-VLOOKUP($N2794,매칭테이블!$G:$J,3,0)*K2794</f>
        <v/>
      </c>
      <c r="M2794">
        <f>VLOOKUP($N2794,매칭테이블!$G:$J,4,0)*H2794</f>
        <v/>
      </c>
      <c r="N2794">
        <f>F2794&amp;E2794&amp;G2794&amp;I2794</f>
        <v/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>
        <f>TEXT(B2795,"aaa")</f>
        <v/>
      </c>
      <c r="D2795" s="127" t="inlineStr">
        <is>
          <t>네이버 GFA</t>
        </is>
      </c>
      <c r="E2795" s="127">
        <f>VLOOKUP(G2795,매칭테이블!D:E,2,0)</f>
        <v/>
      </c>
      <c r="G2795">
        <f>VLOOKUP(A2795,'카페24 매칭'!B:C,2,0)</f>
        <v/>
      </c>
      <c r="J2795" s="133" t="n">
        <v>1605961.818181818</v>
      </c>
      <c r="K2795">
        <f>VLOOKUP($N2795,매칭테이블!$G:$J,2,0)*H2795</f>
        <v/>
      </c>
      <c r="L2795">
        <f>K2795-VLOOKUP($N2795,매칭테이블!$G:$J,3,0)*K2795</f>
        <v/>
      </c>
      <c r="M2795">
        <f>VLOOKUP($N2795,매칭테이블!$G:$J,4,0)*H2795</f>
        <v/>
      </c>
      <c r="N2795">
        <f>F2795&amp;E2795&amp;G2795&amp;I2795</f>
        <v/>
      </c>
    </row>
    <row r="2796" hidden="1" customFormat="1" s="133">
      <c r="B2796" s="150" t="n">
        <v>44193</v>
      </c>
      <c r="C2796" s="127">
        <f>TEXT(B2796,"aaa")</f>
        <v/>
      </c>
      <c r="D2796" s="127" t="inlineStr">
        <is>
          <t>유튜브 디스커버리</t>
        </is>
      </c>
      <c r="E2796" s="127">
        <f>VLOOKUP(G2796,매칭테이블!D:E,2,0)</f>
        <v/>
      </c>
      <c r="G2796">
        <f>VLOOKUP(A2796,'카페24 매칭'!B:C,2,0)</f>
        <v/>
      </c>
      <c r="J2796" s="11" t="n">
        <v>1068230</v>
      </c>
      <c r="K2796">
        <f>VLOOKUP($N2796,매칭테이블!$G:$J,2,0)*H2796</f>
        <v/>
      </c>
      <c r="L2796">
        <f>K2796-VLOOKUP($N2796,매칭테이블!$G:$J,3,0)*K2796</f>
        <v/>
      </c>
      <c r="M2796">
        <f>VLOOKUP($N2796,매칭테이블!$G:$J,4,0)*H2796</f>
        <v/>
      </c>
      <c r="N2796">
        <f>F2796&amp;E2796&amp;G2796&amp;I2796</f>
        <v/>
      </c>
    </row>
    <row r="2797" hidden="1" customFormat="1" s="133">
      <c r="A2797" s="133" t="inlineStr">
        <is>
          <t>전환</t>
        </is>
      </c>
      <c r="B2797" s="155" t="n">
        <v>44194</v>
      </c>
      <c r="C2797" s="127">
        <f>TEXT(B2797,"aaa")</f>
        <v/>
      </c>
      <c r="D2797" s="127" t="inlineStr">
        <is>
          <t>페이스북/인스타그램</t>
        </is>
      </c>
      <c r="E2797" s="127">
        <f>VLOOKUP(G2797,매칭테이블!D:E,2,0)</f>
        <v/>
      </c>
      <c r="G2797">
        <f>VLOOKUP(A2797,'카페24 매칭'!B:C,2,0)</f>
        <v/>
      </c>
      <c r="J2797" s="133" t="n">
        <v>465502</v>
      </c>
      <c r="K2797">
        <f>VLOOKUP($N2797,매칭테이블!$G:$J,2,0)*H2797</f>
        <v/>
      </c>
      <c r="L2797">
        <f>K2797-VLOOKUP($N2797,매칭테이블!$G:$J,3,0)*K2797</f>
        <v/>
      </c>
      <c r="M2797">
        <f>VLOOKUP($N2797,매칭테이블!$G:$J,4,0)*H2797</f>
        <v/>
      </c>
      <c r="N2797">
        <f>F2797&amp;E2797&amp;G2797&amp;I2797</f>
        <v/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>
        <f>TEXT(B2798,"aaa")</f>
        <v/>
      </c>
      <c r="D2798" s="127" t="inlineStr">
        <is>
          <t>페이스북/인스타그램</t>
        </is>
      </c>
      <c r="E2798" s="127">
        <f>VLOOKUP(G2798,매칭테이블!D:E,2,0)</f>
        <v/>
      </c>
      <c r="G2798">
        <f>VLOOKUP(A2798,'카페24 매칭'!B:C,2,0)</f>
        <v/>
      </c>
      <c r="J2798" s="133" t="n">
        <v>29242</v>
      </c>
      <c r="K2798">
        <f>VLOOKUP($N2798,매칭테이블!$G:$J,2,0)*H2798</f>
        <v/>
      </c>
      <c r="L2798">
        <f>K2798-VLOOKUP($N2798,매칭테이블!$G:$J,3,0)*K2798</f>
        <v/>
      </c>
      <c r="M2798">
        <f>VLOOKUP($N2798,매칭테이블!$G:$J,4,0)*H2798</f>
        <v/>
      </c>
      <c r="N2798">
        <f>F2798&amp;E2798&amp;G2798&amp;I2798</f>
        <v/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>
        <f>TEXT(B2799,"aaa")</f>
        <v/>
      </c>
      <c r="D2799" s="127" t="inlineStr">
        <is>
          <t>페이스북/인스타그램</t>
        </is>
      </c>
      <c r="E2799" s="127">
        <f>VLOOKUP(G2799,매칭테이블!D:E,2,0)</f>
        <v/>
      </c>
      <c r="G2799">
        <f>VLOOKUP(A2799,'카페24 매칭'!B:C,2,0)</f>
        <v/>
      </c>
      <c r="J2799" s="133" t="n">
        <v>436261</v>
      </c>
      <c r="K2799">
        <f>VLOOKUP($N2799,매칭테이블!$G:$J,2,0)*H2799</f>
        <v/>
      </c>
      <c r="L2799">
        <f>K2799-VLOOKUP($N2799,매칭테이블!$G:$J,3,0)*K2799</f>
        <v/>
      </c>
      <c r="M2799">
        <f>VLOOKUP($N2799,매칭테이블!$G:$J,4,0)*H2799</f>
        <v/>
      </c>
      <c r="N2799">
        <f>F2799&amp;E2799&amp;G2799&amp;I2799</f>
        <v/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>
        <f>TEXT(B2800,"aaa")</f>
        <v/>
      </c>
      <c r="D2800" s="127" t="inlineStr">
        <is>
          <t>네이버 쇼핑검색</t>
        </is>
      </c>
      <c r="E2800" s="127">
        <f>VLOOKUP(G2800,매칭테이블!D:E,2,0)</f>
        <v/>
      </c>
      <c r="G2800">
        <f>VLOOKUP(A2800,'카페24 매칭'!B:C,2,0)</f>
        <v/>
      </c>
      <c r="J2800" s="133" t="n">
        <v>72500</v>
      </c>
      <c r="K2800">
        <f>VLOOKUP($N2800,매칭테이블!$G:$J,2,0)*H2800</f>
        <v/>
      </c>
      <c r="L2800">
        <f>K2800-VLOOKUP($N2800,매칭테이블!$G:$J,3,0)*K2800</f>
        <v/>
      </c>
      <c r="M2800">
        <f>VLOOKUP($N2800,매칭테이블!$G:$J,4,0)*H2800</f>
        <v/>
      </c>
      <c r="N2800">
        <f>F2800&amp;E2800&amp;G2800&amp;I2800</f>
        <v/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>
        <f>TEXT(B2801,"aaa")</f>
        <v/>
      </c>
      <c r="D2801" s="127" t="inlineStr">
        <is>
          <t>네이버 쇼핑검색</t>
        </is>
      </c>
      <c r="E2801" s="127">
        <f>VLOOKUP(G2801,매칭테이블!D:E,2,0)</f>
        <v/>
      </c>
      <c r="G2801">
        <f>VLOOKUP(A2801,'카페24 매칭'!B:C,2,0)</f>
        <v/>
      </c>
      <c r="J2801" s="133" t="n">
        <v>5110</v>
      </c>
      <c r="K2801">
        <f>VLOOKUP($N2801,매칭테이블!$G:$J,2,0)*H2801</f>
        <v/>
      </c>
      <c r="L2801">
        <f>K2801-VLOOKUP($N2801,매칭테이블!$G:$J,3,0)*K2801</f>
        <v/>
      </c>
      <c r="M2801">
        <f>VLOOKUP($N2801,매칭테이블!$G:$J,4,0)*H2801</f>
        <v/>
      </c>
      <c r="N2801">
        <f>F2801&amp;E2801&amp;G2801&amp;I2801</f>
        <v/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>
        <f>TEXT(B2802,"aaa")</f>
        <v/>
      </c>
      <c r="D2802" s="127" t="inlineStr">
        <is>
          <t>네이버 GFA</t>
        </is>
      </c>
      <c r="E2802" s="127">
        <f>VLOOKUP(G2802,매칭테이블!D:E,2,0)</f>
        <v/>
      </c>
      <c r="G2802">
        <f>VLOOKUP(A2802,'카페24 매칭'!B:C,2,0)</f>
        <v/>
      </c>
      <c r="J2802" s="133" t="n">
        <v>7245109.09090909</v>
      </c>
      <c r="K2802">
        <f>VLOOKUP($N2802,매칭테이블!$G:$J,2,0)*H2802</f>
        <v/>
      </c>
      <c r="L2802">
        <f>K2802-VLOOKUP($N2802,매칭테이블!$G:$J,3,0)*K2802</f>
        <v/>
      </c>
      <c r="M2802">
        <f>VLOOKUP($N2802,매칭테이블!$G:$J,4,0)*H2802</f>
        <v/>
      </c>
      <c r="N2802">
        <f>F2802&amp;E2802&amp;G2802&amp;I2802</f>
        <v/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>
        <f>TEXT(B2803,"aaa")</f>
        <v/>
      </c>
      <c r="D2803" s="127" t="inlineStr">
        <is>
          <t>네이버 GFA</t>
        </is>
      </c>
      <c r="E2803" s="127">
        <f>VLOOKUP(G2803,매칭테이블!D:E,2,0)</f>
        <v/>
      </c>
      <c r="G2803">
        <f>VLOOKUP(A2803,'카페24 매칭'!B:C,2,0)</f>
        <v/>
      </c>
      <c r="J2803" s="133" t="n">
        <v>1028383.636363636</v>
      </c>
      <c r="K2803">
        <f>VLOOKUP($N2803,매칭테이블!$G:$J,2,0)*H2803</f>
        <v/>
      </c>
      <c r="L2803">
        <f>K2803-VLOOKUP($N2803,매칭테이블!$G:$J,3,0)*K2803</f>
        <v/>
      </c>
      <c r="M2803">
        <f>VLOOKUP($N2803,매칭테이블!$G:$J,4,0)*H2803</f>
        <v/>
      </c>
      <c r="N2803">
        <f>F2803&amp;E2803&amp;G2803&amp;I2803</f>
        <v/>
      </c>
    </row>
    <row r="2804" hidden="1" customFormat="1" s="133">
      <c r="B2804" s="155" t="n">
        <v>44194</v>
      </c>
      <c r="C2804" s="127">
        <f>TEXT(B2804,"aaa")</f>
        <v/>
      </c>
      <c r="D2804" s="127" t="inlineStr">
        <is>
          <t>유튜브 디스커버리</t>
        </is>
      </c>
      <c r="E2804" s="127">
        <f>VLOOKUP(G2804,매칭테이블!D:E,2,0)</f>
        <v/>
      </c>
      <c r="G2804">
        <f>VLOOKUP(A2804,'카페24 매칭'!B:C,2,0)</f>
        <v/>
      </c>
      <c r="J2804" s="11" t="n">
        <v>583328</v>
      </c>
      <c r="K2804">
        <f>VLOOKUP($N2804,매칭테이블!$G:$J,2,0)*H2804</f>
        <v/>
      </c>
      <c r="L2804">
        <f>K2804-VLOOKUP($N2804,매칭테이블!$G:$J,3,0)*K2804</f>
        <v/>
      </c>
      <c r="M2804">
        <f>VLOOKUP($N2804,매칭테이블!$G:$J,4,0)*H2804</f>
        <v/>
      </c>
      <c r="N2804">
        <f>F2804&amp;E2804&amp;G2804&amp;I2804</f>
        <v/>
      </c>
    </row>
    <row r="2805" hidden="1" customFormat="1" s="133">
      <c r="A2805" s="128" t="inlineStr">
        <is>
          <t>전환</t>
        </is>
      </c>
      <c r="B2805" s="155" t="n">
        <v>44195</v>
      </c>
      <c r="C2805" s="127">
        <f>TEXT(B2805,"aaa")</f>
        <v/>
      </c>
      <c r="D2805" s="127" t="inlineStr">
        <is>
          <t>페이스북/인스타그램</t>
        </is>
      </c>
      <c r="E2805" s="127">
        <f>VLOOKUP(G2805,매칭테이블!D:E,2,0)</f>
        <v/>
      </c>
      <c r="G2805">
        <f>VLOOKUP(A2805,'카페24 매칭'!B:C,2,0)</f>
        <v/>
      </c>
      <c r="J2805" s="121" t="n">
        <v>396063</v>
      </c>
      <c r="K2805">
        <f>VLOOKUP($N2805,매칭테이블!$G:$J,2,0)*H2805</f>
        <v/>
      </c>
      <c r="L2805">
        <f>K2805-VLOOKUP($N2805,매칭테이블!$G:$J,3,0)*K2805</f>
        <v/>
      </c>
      <c r="M2805">
        <f>VLOOKUP($N2805,매칭테이블!$G:$J,4,0)*H2805</f>
        <v/>
      </c>
      <c r="N2805">
        <f>F2805&amp;E2805&amp;G2805&amp;I2805</f>
        <v/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>
        <f>TEXT(B2806,"aaa")</f>
        <v/>
      </c>
      <c r="D2806" s="127" t="inlineStr">
        <is>
          <t>페이스북/인스타그램</t>
        </is>
      </c>
      <c r="E2806" s="127">
        <f>VLOOKUP(G2806,매칭테이블!D:E,2,0)</f>
        <v/>
      </c>
      <c r="G2806">
        <f>VLOOKUP(A2806,'카페24 매칭'!B:C,2,0)</f>
        <v/>
      </c>
      <c r="J2806" s="121" t="n">
        <v>29833</v>
      </c>
      <c r="K2806">
        <f>VLOOKUP($N2806,매칭테이블!$G:$J,2,0)*H2806</f>
        <v/>
      </c>
      <c r="L2806">
        <f>K2806-VLOOKUP($N2806,매칭테이블!$G:$J,3,0)*K2806</f>
        <v/>
      </c>
      <c r="M2806">
        <f>VLOOKUP($N2806,매칭테이블!$G:$J,4,0)*H2806</f>
        <v/>
      </c>
      <c r="N2806">
        <f>F2806&amp;E2806&amp;G2806&amp;I2806</f>
        <v/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>
        <f>TEXT(B2807,"aaa")</f>
        <v/>
      </c>
      <c r="D2807" s="127" t="inlineStr">
        <is>
          <t>페이스북/인스타그램</t>
        </is>
      </c>
      <c r="E2807" s="127">
        <f>VLOOKUP(G2807,매칭테이블!D:E,2,0)</f>
        <v/>
      </c>
      <c r="G2807">
        <f>VLOOKUP(A2807,'카페24 매칭'!B:C,2,0)</f>
        <v/>
      </c>
      <c r="J2807" s="121" t="n">
        <v>535112</v>
      </c>
      <c r="K2807">
        <f>VLOOKUP($N2807,매칭테이블!$G:$J,2,0)*H2807</f>
        <v/>
      </c>
      <c r="L2807">
        <f>K2807-VLOOKUP($N2807,매칭테이블!$G:$J,3,0)*K2807</f>
        <v/>
      </c>
      <c r="M2807">
        <f>VLOOKUP($N2807,매칭테이블!$G:$J,4,0)*H2807</f>
        <v/>
      </c>
      <c r="N2807">
        <f>F2807&amp;E2807&amp;G2807&amp;I2807</f>
        <v/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>
        <f>TEXT(B2808,"aaa")</f>
        <v/>
      </c>
      <c r="D2808" s="127" t="inlineStr">
        <is>
          <t>네이버 쇼핑검색</t>
        </is>
      </c>
      <c r="E2808" s="127">
        <f>VLOOKUP(G2808,매칭테이블!D:E,2,0)</f>
        <v/>
      </c>
      <c r="G2808">
        <f>VLOOKUP(A2808,'카페24 매칭'!B:C,2,0)</f>
        <v/>
      </c>
      <c r="J2808" s="11" t="n">
        <v>57649.99999999999</v>
      </c>
      <c r="K2808">
        <f>VLOOKUP($N2808,매칭테이블!$G:$J,2,0)*H2808</f>
        <v/>
      </c>
      <c r="L2808">
        <f>K2808-VLOOKUP($N2808,매칭테이블!$G:$J,3,0)*K2808</f>
        <v/>
      </c>
      <c r="M2808">
        <f>VLOOKUP($N2808,매칭테이블!$G:$J,4,0)*H2808</f>
        <v/>
      </c>
      <c r="N2808">
        <f>F2808&amp;E2808&amp;G2808&amp;I2808</f>
        <v/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>
        <f>TEXT(B2809,"aaa")</f>
        <v/>
      </c>
      <c r="D2809" s="127" t="inlineStr">
        <is>
          <t>네이버 쇼핑검색</t>
        </is>
      </c>
      <c r="E2809" s="127">
        <f>VLOOKUP(G2809,매칭테이블!D:E,2,0)</f>
        <v/>
      </c>
      <c r="G2809">
        <f>VLOOKUP(A2809,'카페24 매칭'!B:C,2,0)</f>
        <v/>
      </c>
      <c r="J2809" s="11" t="n">
        <v>8410</v>
      </c>
      <c r="K2809">
        <f>VLOOKUP($N2809,매칭테이블!$G:$J,2,0)*H2809</f>
        <v/>
      </c>
      <c r="L2809">
        <f>K2809-VLOOKUP($N2809,매칭테이블!$G:$J,3,0)*K2809</f>
        <v/>
      </c>
      <c r="M2809">
        <f>VLOOKUP($N2809,매칭테이블!$G:$J,4,0)*H2809</f>
        <v/>
      </c>
      <c r="N2809">
        <f>F2809&amp;E2809&amp;G2809&amp;I2809</f>
        <v/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>
        <f>TEXT(B2810,"aaa")</f>
        <v/>
      </c>
      <c r="D2810" s="127" t="inlineStr">
        <is>
          <t>네이버 GFA</t>
        </is>
      </c>
      <c r="E2810" s="127">
        <f>VLOOKUP(G2810,매칭테이블!D:E,2,0)</f>
        <v/>
      </c>
      <c r="G2810">
        <f>VLOOKUP(A2810,'카페24 매칭'!B:C,2,0)</f>
        <v/>
      </c>
      <c r="J2810" s="11" t="n">
        <v>4674090.909090909</v>
      </c>
      <c r="K2810">
        <f>VLOOKUP($N2810,매칭테이블!$G:$J,2,0)*H2810</f>
        <v/>
      </c>
      <c r="L2810">
        <f>K2810-VLOOKUP($N2810,매칭테이블!$G:$J,3,0)*K2810</f>
        <v/>
      </c>
      <c r="M2810">
        <f>VLOOKUP($N2810,매칭테이블!$G:$J,4,0)*H2810</f>
        <v/>
      </c>
      <c r="N2810">
        <f>F2810&amp;E2810&amp;G2810&amp;I2810</f>
        <v/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>
        <f>TEXT(B2811,"aaa")</f>
        <v/>
      </c>
      <c r="D2811" s="127" t="inlineStr">
        <is>
          <t>네이버 GFA</t>
        </is>
      </c>
      <c r="E2811" s="127">
        <f>VLOOKUP(G2811,매칭테이블!D:E,2,0)</f>
        <v/>
      </c>
      <c r="G2811">
        <f>VLOOKUP(A2811,'카페24 매칭'!B:C,2,0)</f>
        <v/>
      </c>
      <c r="J2811" s="11" t="n">
        <v>1219902.727272727</v>
      </c>
      <c r="K2811">
        <f>VLOOKUP($N2811,매칭테이블!$G:$J,2,0)*H2811</f>
        <v/>
      </c>
      <c r="L2811">
        <f>K2811-VLOOKUP($N2811,매칭테이블!$G:$J,3,0)*K2811</f>
        <v/>
      </c>
      <c r="M2811">
        <f>VLOOKUP($N2811,매칭테이블!$G:$J,4,0)*H2811</f>
        <v/>
      </c>
      <c r="N2811">
        <f>F2811&amp;E2811&amp;G2811&amp;I2811</f>
        <v/>
      </c>
    </row>
    <row r="2812" hidden="1" customFormat="1" s="133">
      <c r="B2812" s="155" t="n">
        <v>44195</v>
      </c>
      <c r="C2812" s="127">
        <f>TEXT(B2812,"aaa")</f>
        <v/>
      </c>
      <c r="D2812" s="127" t="inlineStr">
        <is>
          <t>유튜브 디스커버리</t>
        </is>
      </c>
      <c r="E2812" s="127">
        <f>VLOOKUP(G2812,매칭테이블!D:E,2,0)</f>
        <v/>
      </c>
      <c r="G2812">
        <f>VLOOKUP(A2812,'카페24 매칭'!B:C,2,0)</f>
        <v/>
      </c>
      <c r="J2812" s="11" t="n">
        <v>669567</v>
      </c>
      <c r="K2812">
        <f>VLOOKUP($N2812,매칭테이블!$G:$J,2,0)*H2812</f>
        <v/>
      </c>
      <c r="L2812">
        <f>K2812-VLOOKUP($N2812,매칭테이블!$G:$J,3,0)*K2812</f>
        <v/>
      </c>
      <c r="M2812">
        <f>VLOOKUP($N2812,매칭테이블!$G:$J,4,0)*H2812</f>
        <v/>
      </c>
      <c r="N2812">
        <f>F2812&amp;E2812&amp;G2812&amp;I2812</f>
        <v/>
      </c>
    </row>
    <row r="2813" customFormat="1" s="133">
      <c r="A2813" s="133" t="inlineStr">
        <is>
          <t>전환_토너패드</t>
        </is>
      </c>
      <c r="B2813" s="150" t="n">
        <v>44215</v>
      </c>
      <c r="C2813" s="127">
        <f>TEXT(B2813,"aaa")</f>
        <v/>
      </c>
      <c r="D2813" s="127" t="inlineStr">
        <is>
          <t>페이스북/인스타그램</t>
        </is>
      </c>
      <c r="E2813" s="127">
        <f>VLOOKUP(G2813,매칭테이블!D:E,2,0)</f>
        <v/>
      </c>
      <c r="G2813">
        <f>VLOOKUP(A2813,'카페24 매칭'!B:C,2,0)</f>
        <v/>
      </c>
      <c r="J2813" s="133" t="n">
        <v>1000</v>
      </c>
      <c r="K2813">
        <f>VLOOKUP($N2813,매칭테이블!$G:$J,2,0)*H2813</f>
        <v/>
      </c>
      <c r="L2813">
        <f>K2813-VLOOKUP($N2813,매칭테이블!$G:$J,3,0)*K2813</f>
        <v/>
      </c>
      <c r="M2813">
        <f>VLOOKUP($N2813,매칭테이블!$G:$J,4,0)*H2813</f>
        <v/>
      </c>
      <c r="N2813">
        <f>F2813&amp;E2813&amp;G2813&amp;I2813</f>
        <v/>
      </c>
    </row>
    <row r="2814" customFormat="1" s="133">
      <c r="A2814" s="133" t="inlineStr">
        <is>
          <t>도달_랄라블라</t>
        </is>
      </c>
      <c r="B2814" s="150" t="n">
        <v>44215</v>
      </c>
      <c r="C2814" s="127">
        <f>TEXT(B2814,"aaa")</f>
        <v/>
      </c>
      <c r="D2814" s="127" t="inlineStr">
        <is>
          <t>페이스북/인스타그램</t>
        </is>
      </c>
      <c r="E2814" s="127">
        <f>VLOOKUP(G2814,매칭테이블!D:E,2,0)</f>
        <v/>
      </c>
      <c r="G2814">
        <f>VLOOKUP(A2814,'카페24 매칭'!B:C,2,0)</f>
        <v/>
      </c>
      <c r="J2814" s="133" t="n">
        <v>1000</v>
      </c>
      <c r="K2814">
        <f>VLOOKUP($N2814,매칭테이블!$G:$J,2,0)*H2814</f>
        <v/>
      </c>
      <c r="L2814">
        <f>K2814-VLOOKUP($N2814,매칭테이블!$G:$J,3,0)*K2814</f>
        <v/>
      </c>
      <c r="M2814">
        <f>VLOOKUP($N2814,매칭테이블!$G:$J,4,0)*H2814</f>
        <v/>
      </c>
      <c r="N2814">
        <f>F2814&amp;E2814&amp;G2814&amp;I2814</f>
        <v/>
      </c>
    </row>
    <row r="2815" customFormat="1" s="133">
      <c r="A2815" s="133" t="inlineStr">
        <is>
          <t>전환</t>
        </is>
      </c>
      <c r="B2815" s="150" t="n">
        <v>44215</v>
      </c>
      <c r="C2815" s="127">
        <f>TEXT(B2815,"aaa")</f>
        <v/>
      </c>
      <c r="D2815" s="127" t="inlineStr">
        <is>
          <t>페이스북/인스타그램</t>
        </is>
      </c>
      <c r="E2815" s="127">
        <f>VLOOKUP(G2815,매칭테이블!D:E,2,0)</f>
        <v/>
      </c>
      <c r="G2815">
        <f>VLOOKUP(A2815,'카페24 매칭'!B:C,2,0)</f>
        <v/>
      </c>
      <c r="J2815" s="133" t="n">
        <v>1000</v>
      </c>
      <c r="K2815">
        <f>VLOOKUP($N2815,매칭테이블!$G:$J,2,0)*H2815</f>
        <v/>
      </c>
      <c r="L2815">
        <f>K2815-VLOOKUP($N2815,매칭테이블!$G:$J,3,0)*K2815</f>
        <v/>
      </c>
      <c r="M2815">
        <f>VLOOKUP($N2815,매칭테이블!$G:$J,4,0)*H2815</f>
        <v/>
      </c>
      <c r="N2815">
        <f>F2815&amp;E2815&amp;G2815&amp;I2815</f>
        <v/>
      </c>
    </row>
    <row r="2816" customFormat="1" s="133">
      <c r="A2816" s="133" t="inlineStr">
        <is>
          <t>T_토너_테스트</t>
        </is>
      </c>
      <c r="B2816" s="150" t="n">
        <v>44215</v>
      </c>
      <c r="C2816" s="127">
        <f>TEXT(B2816,"aaa")</f>
        <v/>
      </c>
      <c r="D2816" s="127" t="inlineStr">
        <is>
          <t>네이버 GFA</t>
        </is>
      </c>
      <c r="E2816" s="127">
        <f>VLOOKUP(G2816,매칭테이블!D:E,2,0)</f>
        <v/>
      </c>
      <c r="G2816">
        <f>VLOOKUP(A2816,'카페24 매칭'!B:C,2,0)</f>
        <v/>
      </c>
      <c r="J2816" s="133" t="n">
        <v>1000</v>
      </c>
      <c r="K2816">
        <f>VLOOKUP($N2816,매칭테이블!$G:$J,2,0)*H2816</f>
        <v/>
      </c>
      <c r="L2816">
        <f>K2816-VLOOKUP($N2816,매칭테이블!$G:$J,3,0)*K2816</f>
        <v/>
      </c>
      <c r="M2816">
        <f>VLOOKUP($N2816,매칭테이블!$G:$J,4,0)*H2816</f>
        <v/>
      </c>
      <c r="N2816">
        <f>F2816&amp;E2816&amp;G2816&amp;I2816</f>
        <v/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>
        <f>TEXT(B2817,"aaa")</f>
        <v/>
      </c>
      <c r="D2817" s="127" t="inlineStr">
        <is>
          <t>네이버 GFA</t>
        </is>
      </c>
      <c r="E2817" s="127">
        <f>VLOOKUP(G2817,매칭테이블!D:E,2,0)</f>
        <v/>
      </c>
      <c r="G2817">
        <f>VLOOKUP(A2817,'카페24 매칭'!B:C,2,0)</f>
        <v/>
      </c>
      <c r="J2817" s="133" t="n">
        <v>1000</v>
      </c>
      <c r="K2817">
        <f>VLOOKUP($N2817,매칭테이블!$G:$J,2,0)*H2817</f>
        <v/>
      </c>
      <c r="L2817">
        <f>K2817-VLOOKUP($N2817,매칭테이블!$G:$J,3,0)*K2817</f>
        <v/>
      </c>
      <c r="M2817">
        <f>VLOOKUP($N2817,매칭테이블!$G:$J,4,0)*H2817</f>
        <v/>
      </c>
      <c r="N2817">
        <f>F2817&amp;E2817&amp;G2817&amp;I2817</f>
        <v/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>
        <f>TEXT(B2818,"aaa")</f>
        <v/>
      </c>
      <c r="D2818" s="127" t="inlineStr">
        <is>
          <t>네이버 GFA</t>
        </is>
      </c>
      <c r="E2818" s="127">
        <f>VLOOKUP(G2818,매칭테이블!D:E,2,0)</f>
        <v/>
      </c>
      <c r="G2818">
        <f>VLOOKUP(A2818,'카페24 매칭'!B:C,2,0)</f>
        <v/>
      </c>
      <c r="J2818" s="133" t="n">
        <v>1000</v>
      </c>
      <c r="K2818">
        <f>VLOOKUP($N2818,매칭테이블!$G:$J,2,0)*H2818</f>
        <v/>
      </c>
      <c r="L2818">
        <f>K2818-VLOOKUP($N2818,매칭테이블!$G:$J,3,0)*K2818</f>
        <v/>
      </c>
      <c r="M2818">
        <f>VLOOKUP($N2818,매칭테이블!$G:$J,4,0)*H2818</f>
        <v/>
      </c>
      <c r="N2818">
        <f>F2818&amp;E2818&amp;G2818&amp;I2818</f>
        <v/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>
        <f>TEXT(B2819,"aaa")</f>
        <v/>
      </c>
      <c r="D2819" s="127" t="inlineStr">
        <is>
          <t>네이버 GFA</t>
        </is>
      </c>
      <c r="E2819" s="127">
        <f>VLOOKUP(G2819,매칭테이블!D:E,2,0)</f>
        <v/>
      </c>
      <c r="G2819">
        <f>VLOOKUP(A2819,'카페24 매칭'!B:C,2,0)</f>
        <v/>
      </c>
      <c r="J2819" s="133" t="n">
        <v>1000</v>
      </c>
      <c r="K2819">
        <f>VLOOKUP($N2819,매칭테이블!$G:$J,2,0)*H2819</f>
        <v/>
      </c>
      <c r="L2819">
        <f>K2819-VLOOKUP($N2819,매칭테이블!$G:$J,3,0)*K2819</f>
        <v/>
      </c>
      <c r="M2819">
        <f>VLOOKUP($N2819,매칭테이블!$G:$J,4,0)*H2819</f>
        <v/>
      </c>
      <c r="N2819">
        <f>F2819&amp;E2819&amp;G2819&amp;I2819</f>
        <v/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>
        <f>TEXT(B2820,"aaa")</f>
        <v/>
      </c>
      <c r="D2820" s="127" t="inlineStr">
        <is>
          <t>네이버 GFA</t>
        </is>
      </c>
      <c r="E2820" s="127">
        <f>VLOOKUP(G2820,매칭테이블!D:E,2,0)</f>
        <v/>
      </c>
      <c r="G2820">
        <f>VLOOKUP(A2820,'카페24 매칭'!B:C,2,0)</f>
        <v/>
      </c>
      <c r="J2820" s="133" t="n">
        <v>1000</v>
      </c>
      <c r="K2820">
        <f>VLOOKUP($N2820,매칭테이블!$G:$J,2,0)*H2820</f>
        <v/>
      </c>
      <c r="L2820">
        <f>K2820-VLOOKUP($N2820,매칭테이블!$G:$J,3,0)*K2820</f>
        <v/>
      </c>
      <c r="M2820">
        <f>VLOOKUP($N2820,매칭테이블!$G:$J,4,0)*H2820</f>
        <v/>
      </c>
      <c r="N2820">
        <f>F2820&amp;E2820&amp;G2820&amp;I2820</f>
        <v/>
      </c>
    </row>
    <row r="2821" customFormat="1" s="133">
      <c r="A2821" s="133" t="inlineStr">
        <is>
          <t>아누아_쇼핑M</t>
        </is>
      </c>
      <c r="B2821" s="150" t="n">
        <v>44215</v>
      </c>
      <c r="C2821" s="127">
        <f>TEXT(B2821,"aaa")</f>
        <v/>
      </c>
      <c r="D2821" s="127" t="inlineStr">
        <is>
          <t>네이버 쇼핑검색</t>
        </is>
      </c>
      <c r="E2821">
        <f>VLOOKUP(G2821,매칭테이블!D:E,2,0)</f>
        <v/>
      </c>
      <c r="G2821">
        <f>VLOOKUP(A2821,'카페24 매칭'!B:C,2,0)</f>
        <v/>
      </c>
      <c r="J2821" s="133" t="n">
        <v>1000</v>
      </c>
      <c r="K2821">
        <f>VLOOKUP($N2821,매칭테이블!$G:$J,2,0)*H2821</f>
        <v/>
      </c>
      <c r="L2821">
        <f>K2821-VLOOKUP($N2821,매칭테이블!$G:$J,3,0)*K2821</f>
        <v/>
      </c>
      <c r="M2821">
        <f>VLOOKUP($N2821,매칭테이블!$G:$J,4,0)*H2821</f>
        <v/>
      </c>
      <c r="N2821">
        <f>F2821&amp;E2821&amp;G2821&amp;I2821</f>
        <v/>
      </c>
    </row>
    <row r="2822" customFormat="1" s="133">
      <c r="A2822" s="133" t="inlineStr">
        <is>
          <t>아누아_쇼핑PC</t>
        </is>
      </c>
      <c r="B2822" s="150" t="n">
        <v>44215</v>
      </c>
      <c r="C2822" s="127">
        <f>TEXT(B2822,"aaa")</f>
        <v/>
      </c>
      <c r="D2822" s="127" t="inlineStr">
        <is>
          <t>네이버 쇼핑검색</t>
        </is>
      </c>
      <c r="E2822">
        <f>VLOOKUP(G2822,매칭테이블!D:E,2,0)</f>
        <v/>
      </c>
      <c r="G2822">
        <f>VLOOKUP(A2822,'카페24 매칭'!B:C,2,0)</f>
        <v/>
      </c>
      <c r="J2822" s="133" t="n">
        <v>1000</v>
      </c>
      <c r="K2822">
        <f>VLOOKUP($N2822,매칭테이블!$G:$J,2,0)*H2822</f>
        <v/>
      </c>
      <c r="L2822">
        <f>K2822-VLOOKUP($N2822,매칭테이블!$G:$J,3,0)*K2822</f>
        <v/>
      </c>
      <c r="M2822">
        <f>VLOOKUP($N2822,매칭테이블!$G:$J,4,0)*H2822</f>
        <v/>
      </c>
      <c r="N2822">
        <f>F2822&amp;E2822&amp;G2822&amp;I2822</f>
        <v/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>
        <f>TEXT(B2823,"aaa")</f>
        <v/>
      </c>
      <c r="D2823" s="127" t="inlineStr">
        <is>
          <t>카카오광고</t>
        </is>
      </c>
      <c r="E2823" s="127">
        <f>VLOOKUP(G2823,매칭테이블!D:E,2,0)</f>
        <v/>
      </c>
      <c r="G2823">
        <f>VLOOKUP(A2823,'카페24 매칭'!B:C,2,0)</f>
        <v/>
      </c>
      <c r="J2823" s="133" t="n">
        <v>1000</v>
      </c>
      <c r="K2823">
        <f>VLOOKUP($N2823,매칭테이블!$G:$J,2,0)*H2823</f>
        <v/>
      </c>
      <c r="L2823">
        <f>K2823-VLOOKUP($N2823,매칭테이블!$G:$J,3,0)*K2823</f>
        <v/>
      </c>
      <c r="M2823">
        <f>VLOOKUP($N2823,매칭테이블!$G:$J,4,0)*H2823</f>
        <v/>
      </c>
      <c r="N2823">
        <f>F2823&amp;E2823&amp;G2823&amp;I2823</f>
        <v/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>
        <f>TEXT(B2824,"aaa")</f>
        <v/>
      </c>
      <c r="D2824" s="127" t="inlineStr">
        <is>
          <t>카카오광고</t>
        </is>
      </c>
      <c r="E2824" s="127">
        <f>VLOOKUP(G2824,매칭테이블!D:E,2,0)</f>
        <v/>
      </c>
      <c r="G2824">
        <f>VLOOKUP(A2824,'카페24 매칭'!B:C,2,0)</f>
        <v/>
      </c>
      <c r="J2824" s="133" t="n">
        <v>1000</v>
      </c>
      <c r="K2824">
        <f>VLOOKUP($N2824,매칭테이블!$G:$J,2,0)*H2824</f>
        <v/>
      </c>
      <c r="L2824">
        <f>K2824-VLOOKUP($N2824,매칭테이블!$G:$J,3,0)*K2824</f>
        <v/>
      </c>
      <c r="M2824">
        <f>VLOOKUP($N2824,매칭테이블!$G:$J,4,0)*H2824</f>
        <v/>
      </c>
      <c r="N2824">
        <f>F2824&amp;E2824&amp;G2824&amp;I2824</f>
        <v/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>
        <f>TEXT(B2825,"aaa")</f>
        <v/>
      </c>
      <c r="D2825" s="127" t="inlineStr">
        <is>
          <t>유튜브 디스커버리</t>
        </is>
      </c>
      <c r="E2825" s="127">
        <f>VLOOKUP(G2825,매칭테이블!D:E,2,0)</f>
        <v/>
      </c>
      <c r="G2825">
        <f>VLOOKUP(A2825,'카페24 매칭'!B:C,2,0)</f>
        <v/>
      </c>
      <c r="J2825" s="133" t="n">
        <v>1000</v>
      </c>
      <c r="K2825">
        <f>VLOOKUP($N2825,매칭테이블!$G:$J,2,0)*H2825</f>
        <v/>
      </c>
      <c r="L2825">
        <f>K2825-VLOOKUP($N2825,매칭테이블!$G:$J,3,0)*K2825</f>
        <v/>
      </c>
      <c r="M2825">
        <f>VLOOKUP($N2825,매칭테이블!$G:$J,4,0)*H2825</f>
        <v/>
      </c>
      <c r="N2825">
        <f>F2825&amp;E2825&amp;G2825&amp;I2825</f>
        <v/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>
        <f>TEXT(B2826,"aaa")</f>
        <v/>
      </c>
      <c r="D2826" s="127" t="inlineStr">
        <is>
          <t>유튜브 디스커버리</t>
        </is>
      </c>
      <c r="E2826" s="127">
        <f>VLOOKUP(G2826,매칭테이블!D:E,2,0)</f>
        <v/>
      </c>
      <c r="G2826">
        <f>VLOOKUP(A2826,'카페24 매칭'!B:C,2,0)</f>
        <v/>
      </c>
      <c r="J2826" s="133" t="n">
        <v>1000</v>
      </c>
      <c r="K2826">
        <f>VLOOKUP($N2826,매칭테이블!$G:$J,2,0)*H2826</f>
        <v/>
      </c>
      <c r="L2826">
        <f>K2826-VLOOKUP($N2826,매칭테이블!$G:$J,3,0)*K2826</f>
        <v/>
      </c>
      <c r="M2826">
        <f>VLOOKUP($N2826,매칭테이블!$G:$J,4,0)*H2826</f>
        <v/>
      </c>
      <c r="N2826">
        <f>F2826&amp;E2826&amp;G2826&amp;I2826</f>
        <v/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>
        <f>TEXT(B2827,"aaa")</f>
        <v/>
      </c>
      <c r="D2827" s="127" t="inlineStr">
        <is>
          <t>유튜브 디스커버리</t>
        </is>
      </c>
      <c r="E2827" s="127">
        <f>VLOOKUP(G2827,매칭테이블!D:E,2,0)</f>
        <v/>
      </c>
      <c r="G2827">
        <f>VLOOKUP(A2827,'카페24 매칭'!B:C,2,0)</f>
        <v/>
      </c>
      <c r="J2827" s="133" t="n">
        <v>1000</v>
      </c>
      <c r="K2827">
        <f>VLOOKUP($N2827,매칭테이블!$G:$J,2,0)*H2827</f>
        <v/>
      </c>
      <c r="L2827">
        <f>K2827-VLOOKUP($N2827,매칭테이블!$G:$J,3,0)*K2827</f>
        <v/>
      </c>
      <c r="M2827">
        <f>VLOOKUP($N2827,매칭테이블!$G:$J,4,0)*H2827</f>
        <v/>
      </c>
      <c r="N2827">
        <f>F2827&amp;E2827&amp;G2827&amp;I2827</f>
        <v/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>
        <f>TEXT(B2828,"aaa")</f>
        <v/>
      </c>
      <c r="D2828" s="127" t="inlineStr">
        <is>
          <t>유튜브 디스커버리</t>
        </is>
      </c>
      <c r="E2828" s="127">
        <f>VLOOKUP(G2828,매칭테이블!D:E,2,0)</f>
        <v/>
      </c>
      <c r="G2828">
        <f>VLOOKUP(A2828,'카페24 매칭'!B:C,2,0)</f>
        <v/>
      </c>
      <c r="J2828" s="133" t="n">
        <v>1000</v>
      </c>
      <c r="K2828">
        <f>VLOOKUP($N2828,매칭테이블!$G:$J,2,0)*H2828</f>
        <v/>
      </c>
      <c r="L2828">
        <f>K2828-VLOOKUP($N2828,매칭테이블!$G:$J,3,0)*K2828</f>
        <v/>
      </c>
      <c r="M2828">
        <f>VLOOKUP($N2828,매칭테이블!$G:$J,4,0)*H2828</f>
        <v/>
      </c>
      <c r="N2828">
        <f>F2828&amp;E2828&amp;G2828&amp;I2828</f>
        <v/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>
        <f>TEXT(B2829,"aaa")</f>
        <v/>
      </c>
      <c r="D2829" s="127" t="inlineStr">
        <is>
          <t>유튜브 디스커버리</t>
        </is>
      </c>
      <c r="E2829" s="127">
        <f>VLOOKUP(G2829,매칭테이블!D:E,2,0)</f>
        <v/>
      </c>
      <c r="G2829">
        <f>VLOOKUP(A2829,'카페24 매칭'!B:C,2,0)</f>
        <v/>
      </c>
      <c r="J2829" s="133" t="n">
        <v>1000</v>
      </c>
      <c r="K2829">
        <f>VLOOKUP($N2829,매칭테이블!$G:$J,2,0)*H2829</f>
        <v/>
      </c>
      <c r="L2829">
        <f>K2829-VLOOKUP($N2829,매칭테이블!$G:$J,3,0)*K2829</f>
        <v/>
      </c>
      <c r="M2829">
        <f>VLOOKUP($N2829,매칭테이블!$G:$J,4,0)*H2829</f>
        <v/>
      </c>
      <c r="N2829">
        <f>F2829&amp;E2829&amp;G2829&amp;I2829</f>
        <v/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>
        <f>TEXT(B2830,"aaa")</f>
        <v/>
      </c>
      <c r="D2830" s="127" t="inlineStr">
        <is>
          <t>유튜브 디스커버리</t>
        </is>
      </c>
      <c r="E2830" s="127">
        <f>VLOOKUP(G2830,매칭테이블!D:E,2,0)</f>
        <v/>
      </c>
      <c r="G2830">
        <f>VLOOKUP(A2830,'카페24 매칭'!B:C,2,0)</f>
        <v/>
      </c>
      <c r="J2830" s="133" t="n">
        <v>1000</v>
      </c>
      <c r="K2830">
        <f>VLOOKUP($N2830,매칭테이블!$G:$J,2,0)*H2830</f>
        <v/>
      </c>
      <c r="L2830">
        <f>K2830-VLOOKUP($N2830,매칭테이블!$G:$J,3,0)*K2830</f>
        <v/>
      </c>
      <c r="M2830">
        <f>VLOOKUP($N2830,매칭테이블!$G:$J,4,0)*H2830</f>
        <v/>
      </c>
      <c r="N2830">
        <f>F2830&amp;E2830&amp;G2830&amp;I2830</f>
        <v/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>
        <f>TEXT(B2831,"aaa")</f>
        <v/>
      </c>
      <c r="D2831" s="127" t="inlineStr">
        <is>
          <t>유튜브 디스커버리</t>
        </is>
      </c>
      <c r="E2831" s="127">
        <f>VLOOKUP(G2831,매칭테이블!D:E,2,0)</f>
        <v/>
      </c>
      <c r="G2831">
        <f>VLOOKUP(A2831,'카페24 매칭'!B:C,2,0)</f>
        <v/>
      </c>
      <c r="J2831" s="133" t="n">
        <v>1000</v>
      </c>
      <c r="K2831">
        <f>VLOOKUP($N2831,매칭테이블!$G:$J,2,0)*H2831</f>
        <v/>
      </c>
      <c r="L2831">
        <f>K2831-VLOOKUP($N2831,매칭테이블!$G:$J,3,0)*K2831</f>
        <v/>
      </c>
      <c r="M2831">
        <f>VLOOKUP($N2831,매칭테이블!$G:$J,4,0)*H2831</f>
        <v/>
      </c>
      <c r="N2831">
        <f>F2831&amp;E2831&amp;G2831&amp;I2831</f>
        <v/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>
        <f>TEXT(B2832,"aaa")</f>
        <v/>
      </c>
      <c r="D2832" s="127" t="inlineStr">
        <is>
          <t>유튜브 디스커버리</t>
        </is>
      </c>
      <c r="E2832" s="127">
        <f>VLOOKUP(G2832,매칭테이블!D:E,2,0)</f>
        <v/>
      </c>
      <c r="G2832">
        <f>VLOOKUP(A2832,'카페24 매칭'!B:C,2,0)</f>
        <v/>
      </c>
      <c r="J2832" s="133" t="n">
        <v>1000</v>
      </c>
      <c r="K2832">
        <f>VLOOKUP($N2832,매칭테이블!$G:$J,2,0)*H2832</f>
        <v/>
      </c>
      <c r="L2832">
        <f>K2832-VLOOKUP($N2832,매칭테이블!$G:$J,3,0)*K2832</f>
        <v/>
      </c>
      <c r="M2832">
        <f>VLOOKUP($N2832,매칭테이블!$G:$J,4,0)*H2832</f>
        <v/>
      </c>
      <c r="N2832">
        <f>F2832&amp;E2832&amp;G2832&amp;I2832</f>
        <v/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>
        <f>TEXT(B2833,"aaa")</f>
        <v/>
      </c>
      <c r="D2833" s="127" t="inlineStr">
        <is>
          <t>유튜브 디스커버리</t>
        </is>
      </c>
      <c r="E2833" s="127">
        <f>VLOOKUP(G2833,매칭테이블!D:E,2,0)</f>
        <v/>
      </c>
      <c r="G2833">
        <f>VLOOKUP(A2833,'카페24 매칭'!B:C,2,0)</f>
        <v/>
      </c>
      <c r="J2833" s="133" t="n">
        <v>1000</v>
      </c>
      <c r="K2833">
        <f>VLOOKUP($N2833,매칭테이블!$G:$J,2,0)*H2833</f>
        <v/>
      </c>
      <c r="L2833">
        <f>K2833-VLOOKUP($N2833,매칭테이블!$G:$J,3,0)*K2833</f>
        <v/>
      </c>
      <c r="M2833">
        <f>VLOOKUP($N2833,매칭테이블!$G:$J,4,0)*H2833</f>
        <v/>
      </c>
      <c r="N2833">
        <f>F2833&amp;E2833&amp;G2833&amp;I2833</f>
        <v/>
      </c>
    </row>
    <row r="2834" customFormat="1" s="133">
      <c r="A2834" s="133" t="n"/>
      <c r="B2834" s="155" t="n"/>
      <c r="C2834" s="127">
        <f>TEXT(B2834,"aaa")</f>
        <v/>
      </c>
      <c r="D2834" s="127" t="n"/>
      <c r="E2834" s="127">
        <f>VLOOKUP(G2834,매칭테이블!D:E,2,0)</f>
        <v/>
      </c>
      <c r="G2834">
        <f>VLOOKUP(A2834,'카페24 매칭'!B:C,2,0)</f>
        <v/>
      </c>
      <c r="J2834" s="133" t="n">
        <v>1000</v>
      </c>
      <c r="K2834">
        <f>VLOOKUP($N2834,매칭테이블!$G:$J,2,0)*H2834</f>
        <v/>
      </c>
      <c r="L2834">
        <f>K2834-VLOOKUP($N2834,매칭테이블!$G:$J,3,0)*K2834</f>
        <v/>
      </c>
      <c r="M2834">
        <f>VLOOKUP($N2834,매칭테이블!$G:$J,4,0)*H2834</f>
        <v/>
      </c>
      <c r="N2834">
        <f>F2834&amp;E2834&amp;G2834&amp;I2834</f>
        <v/>
      </c>
    </row>
    <row r="2835" customFormat="1" s="133">
      <c r="A2835" s="133" t="inlineStr">
        <is>
          <t>전환_토너패드</t>
        </is>
      </c>
      <c r="B2835" s="150" t="n">
        <v>44216</v>
      </c>
      <c r="C2835" s="127">
        <f>TEXT(B2835,"aaa")</f>
        <v/>
      </c>
      <c r="D2835" s="127" t="inlineStr">
        <is>
          <t>페이스북/인스타그램</t>
        </is>
      </c>
      <c r="E2835" s="127">
        <f>VLOOKUP(G2835,매칭테이블!D:E,2,0)</f>
        <v/>
      </c>
      <c r="G2835">
        <f>VLOOKUP(A2835,'카페24 매칭'!B:C,2,0)</f>
        <v/>
      </c>
      <c r="J2835" s="133" t="n">
        <v>1000</v>
      </c>
      <c r="K2835">
        <f>VLOOKUP($N2835,매칭테이블!$G:$J,2,0)*H2835</f>
        <v/>
      </c>
      <c r="L2835">
        <f>K2835-VLOOKUP($N2835,매칭테이블!$G:$J,3,0)*K2835</f>
        <v/>
      </c>
      <c r="M2835">
        <f>VLOOKUP($N2835,매칭테이블!$G:$J,4,0)*H2835</f>
        <v/>
      </c>
      <c r="N2835">
        <f>F2835&amp;E2835&amp;G2835&amp;I2835</f>
        <v/>
      </c>
    </row>
    <row r="2836" customFormat="1" s="133">
      <c r="A2836" s="133" t="inlineStr">
        <is>
          <t>도달_랄라블라</t>
        </is>
      </c>
      <c r="B2836" s="150" t="n">
        <v>44216</v>
      </c>
      <c r="C2836" s="127">
        <f>TEXT(B2836,"aaa")</f>
        <v/>
      </c>
      <c r="D2836" s="127" t="inlineStr">
        <is>
          <t>페이스북/인스타그램</t>
        </is>
      </c>
      <c r="E2836" s="127">
        <f>VLOOKUP(G2836,매칭테이블!D:E,2,0)</f>
        <v/>
      </c>
      <c r="G2836">
        <f>VLOOKUP(A2836,'카페24 매칭'!B:C,2,0)</f>
        <v/>
      </c>
      <c r="J2836" s="133" t="n">
        <v>1000</v>
      </c>
      <c r="K2836">
        <f>VLOOKUP($N2836,매칭테이블!$G:$J,2,0)*H2836</f>
        <v/>
      </c>
      <c r="L2836">
        <f>K2836-VLOOKUP($N2836,매칭테이블!$G:$J,3,0)*K2836</f>
        <v/>
      </c>
      <c r="M2836">
        <f>VLOOKUP($N2836,매칭테이블!$G:$J,4,0)*H2836</f>
        <v/>
      </c>
      <c r="N2836">
        <f>F2836&amp;E2836&amp;G2836&amp;I2836</f>
        <v/>
      </c>
    </row>
    <row r="2837" customFormat="1" s="133">
      <c r="A2837" s="133" t="inlineStr">
        <is>
          <t>전환</t>
        </is>
      </c>
      <c r="B2837" s="150" t="n">
        <v>44216</v>
      </c>
      <c r="C2837" s="127">
        <f>TEXT(B2837,"aaa")</f>
        <v/>
      </c>
      <c r="D2837" s="127" t="inlineStr">
        <is>
          <t>페이스북/인스타그램</t>
        </is>
      </c>
      <c r="E2837" s="127">
        <f>VLOOKUP(G2837,매칭테이블!D:E,2,0)</f>
        <v/>
      </c>
      <c r="G2837">
        <f>VLOOKUP(A2837,'카페24 매칭'!B:C,2,0)</f>
        <v/>
      </c>
      <c r="J2837" s="133" t="n">
        <v>1000</v>
      </c>
      <c r="K2837">
        <f>VLOOKUP($N2837,매칭테이블!$G:$J,2,0)*H2837</f>
        <v/>
      </c>
      <c r="L2837">
        <f>K2837-VLOOKUP($N2837,매칭테이블!$G:$J,3,0)*K2837</f>
        <v/>
      </c>
      <c r="M2837">
        <f>VLOOKUP($N2837,매칭테이블!$G:$J,4,0)*H2837</f>
        <v/>
      </c>
      <c r="N2837">
        <f>F2837&amp;E2837&amp;G2837&amp;I2837</f>
        <v/>
      </c>
    </row>
    <row r="2838" customFormat="1" s="133">
      <c r="A2838" s="128" t="inlineStr">
        <is>
          <t>T_토너_테스트</t>
        </is>
      </c>
      <c r="B2838" s="150" t="n">
        <v>44216</v>
      </c>
      <c r="C2838" s="127">
        <f>TEXT(B2838,"aaa")</f>
        <v/>
      </c>
      <c r="D2838" s="127" t="inlineStr">
        <is>
          <t>네이버 GFA</t>
        </is>
      </c>
      <c r="E2838" s="127">
        <f>VLOOKUP(G2838,매칭테이블!D:E,2,0)</f>
        <v/>
      </c>
      <c r="G2838">
        <f>VLOOKUP(A2838,'카페24 매칭'!B:C,2,0)</f>
        <v/>
      </c>
      <c r="J2838" s="133" t="n">
        <v>1000</v>
      </c>
      <c r="K2838">
        <f>VLOOKUP($N2838,매칭테이블!$G:$J,2,0)*H2838</f>
        <v/>
      </c>
      <c r="L2838">
        <f>K2838-VLOOKUP($N2838,매칭테이블!$G:$J,3,0)*K2838</f>
        <v/>
      </c>
      <c r="M2838">
        <f>VLOOKUP($N2838,매칭테이블!$G:$J,4,0)*H2838</f>
        <v/>
      </c>
      <c r="N2838">
        <f>F2838&amp;E2838&amp;G2838&amp;I2838</f>
        <v/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>
        <f>TEXT(B2839,"aaa")</f>
        <v/>
      </c>
      <c r="D2839" s="127" t="inlineStr">
        <is>
          <t>네이버 GFA</t>
        </is>
      </c>
      <c r="E2839" s="127">
        <f>VLOOKUP(G2839,매칭테이블!D:E,2,0)</f>
        <v/>
      </c>
      <c r="G2839">
        <f>VLOOKUP(A2839,'카페24 매칭'!B:C,2,0)</f>
        <v/>
      </c>
      <c r="J2839" s="133" t="n">
        <v>1000</v>
      </c>
      <c r="K2839">
        <f>VLOOKUP($N2839,매칭테이블!$G:$J,2,0)*H2839</f>
        <v/>
      </c>
      <c r="L2839">
        <f>K2839-VLOOKUP($N2839,매칭테이블!$G:$J,3,0)*K2839</f>
        <v/>
      </c>
      <c r="M2839">
        <f>VLOOKUP($N2839,매칭테이블!$G:$J,4,0)*H2839</f>
        <v/>
      </c>
      <c r="N2839">
        <f>F2839&amp;E2839&amp;G2839&amp;I2839</f>
        <v/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>
        <f>TEXT(B2840,"aaa")</f>
        <v/>
      </c>
      <c r="D2840" s="127" t="inlineStr">
        <is>
          <t>네이버 GFA</t>
        </is>
      </c>
      <c r="E2840" s="127">
        <f>VLOOKUP(G2840,매칭테이블!D:E,2,0)</f>
        <v/>
      </c>
      <c r="F2840" s="150" t="n"/>
      <c r="G2840" s="130">
        <f>VLOOKUP(A2840,'카페24 매칭'!B:C,2,0)</f>
        <v/>
      </c>
      <c r="J2840" s="133" t="n">
        <v>1000</v>
      </c>
      <c r="K2840">
        <f>VLOOKUP($N2840,매칭테이블!$G:$J,2,0)*H2840</f>
        <v/>
      </c>
      <c r="L2840">
        <f>K2840-VLOOKUP($N2840,매칭테이블!$G:$J,3,0)*K2840</f>
        <v/>
      </c>
      <c r="M2840">
        <f>VLOOKUP($N2840,매칭테이블!$G:$J,4,0)*H2840</f>
        <v/>
      </c>
      <c r="N2840">
        <f>F2840&amp;E2840&amp;G2840&amp;I2840</f>
        <v/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>
        <f>TEXT(B2841,"aaa")</f>
        <v/>
      </c>
      <c r="D2841" s="127" t="inlineStr">
        <is>
          <t>네이버 GFA</t>
        </is>
      </c>
      <c r="E2841" s="127">
        <f>VLOOKUP(G2841,매칭테이블!D:E,2,0)</f>
        <v/>
      </c>
      <c r="F2841" s="150" t="n"/>
      <c r="G2841" s="130">
        <f>VLOOKUP(A2841,'카페24 매칭'!B:C,2,0)</f>
        <v/>
      </c>
      <c r="J2841" s="133" t="n">
        <v>1000</v>
      </c>
      <c r="K2841">
        <f>VLOOKUP($N2841,매칭테이블!$G:$J,2,0)*H2841</f>
        <v/>
      </c>
      <c r="L2841">
        <f>K2841-VLOOKUP($N2841,매칭테이블!$G:$J,3,0)*K2841</f>
        <v/>
      </c>
      <c r="M2841">
        <f>VLOOKUP($N2841,매칭테이블!$G:$J,4,0)*H2841</f>
        <v/>
      </c>
      <c r="N2841">
        <f>F2841&amp;E2841&amp;G2841&amp;I2841</f>
        <v/>
      </c>
    </row>
    <row r="2842" customFormat="1" s="133">
      <c r="A2842" s="128" t="inlineStr">
        <is>
          <t>아누아_쇼핑M</t>
        </is>
      </c>
      <c r="B2842" s="150" t="n">
        <v>44216</v>
      </c>
      <c r="C2842" s="127">
        <f>TEXT(B2842,"aaa")</f>
        <v/>
      </c>
      <c r="D2842" s="127" t="inlineStr">
        <is>
          <t>네이버 쇼핑검색</t>
        </is>
      </c>
      <c r="E2842" s="127">
        <f>VLOOKUP(G2842,매칭테이블!D:E,2,0)</f>
        <v/>
      </c>
      <c r="F2842" s="150" t="n"/>
      <c r="G2842" s="130">
        <f>VLOOKUP(A2842,'카페24 매칭'!B:C,2,0)</f>
        <v/>
      </c>
      <c r="J2842" s="133" t="n">
        <v>1000</v>
      </c>
      <c r="K2842">
        <f>VLOOKUP($N2842,매칭테이블!$G:$J,2,0)*H2842</f>
        <v/>
      </c>
      <c r="L2842">
        <f>K2842-VLOOKUP($N2842,매칭테이블!$G:$J,3,0)*K2842</f>
        <v/>
      </c>
      <c r="M2842">
        <f>VLOOKUP($N2842,매칭테이블!$G:$J,4,0)*H2842</f>
        <v/>
      </c>
      <c r="N2842">
        <f>F2842&amp;E2842&amp;G2842&amp;I2842</f>
        <v/>
      </c>
    </row>
    <row r="2843" customFormat="1" s="133">
      <c r="A2843" s="128" t="inlineStr">
        <is>
          <t>아누아_쇼핑PC</t>
        </is>
      </c>
      <c r="B2843" s="150" t="n">
        <v>44216</v>
      </c>
      <c r="C2843" s="127">
        <f>TEXT(B2843,"aaa")</f>
        <v/>
      </c>
      <c r="D2843" s="127" t="inlineStr">
        <is>
          <t>네이버 쇼핑검색</t>
        </is>
      </c>
      <c r="E2843" s="127">
        <f>VLOOKUP(G2843,매칭테이블!D:E,2,0)</f>
        <v/>
      </c>
      <c r="F2843" s="150" t="n"/>
      <c r="G2843" s="130">
        <f>VLOOKUP(A2843,'카페24 매칭'!B:C,2,0)</f>
        <v/>
      </c>
      <c r="J2843" s="133" t="n">
        <v>1000</v>
      </c>
      <c r="K2843">
        <f>VLOOKUP($N2843,매칭테이블!$G:$J,2,0)*H2843</f>
        <v/>
      </c>
      <c r="L2843">
        <f>K2843-VLOOKUP($N2843,매칭테이블!$G:$J,3,0)*K2843</f>
        <v/>
      </c>
      <c r="M2843">
        <f>VLOOKUP($N2843,매칭테이블!$G:$J,4,0)*H2843</f>
        <v/>
      </c>
      <c r="N2843">
        <f>F2843&amp;E2843&amp;G2843&amp;I2843</f>
        <v/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>
        <f>TEXT(B2844,"aaa")</f>
        <v/>
      </c>
      <c r="D2844" s="127" t="inlineStr">
        <is>
          <t>카카오광고</t>
        </is>
      </c>
      <c r="E2844" s="134">
        <f>VLOOKUP(G2844,매칭테이블!D:E,2,0)</f>
        <v/>
      </c>
      <c r="F2844" s="150" t="n"/>
      <c r="G2844" s="130">
        <f>VLOOKUP(A2844,'카페24 매칭'!B:C,2,0)</f>
        <v/>
      </c>
      <c r="J2844" s="133" t="n">
        <v>1000</v>
      </c>
      <c r="K2844">
        <f>VLOOKUP($N2844,매칭테이블!$G:$J,2,0)*H2844</f>
        <v/>
      </c>
      <c r="L2844">
        <f>K2844-VLOOKUP($N2844,매칭테이블!$G:$J,3,0)*K2844</f>
        <v/>
      </c>
      <c r="M2844">
        <f>VLOOKUP($N2844,매칭테이블!$G:$J,4,0)*H2844</f>
        <v/>
      </c>
      <c r="N2844">
        <f>F2844&amp;E2844&amp;G2844&amp;I2844</f>
        <v/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>
        <f>TEXT(B2845,"aaa")</f>
        <v/>
      </c>
      <c r="D2845" s="127" t="inlineStr">
        <is>
          <t>카카오광고</t>
        </is>
      </c>
      <c r="E2845" s="134">
        <f>VLOOKUP(G2845,매칭테이블!D:E,2,0)</f>
        <v/>
      </c>
      <c r="F2845" s="150" t="n"/>
      <c r="G2845" s="130">
        <f>VLOOKUP(A2845,'카페24 매칭'!B:C,2,0)</f>
        <v/>
      </c>
      <c r="J2845" s="133" t="n">
        <v>1000</v>
      </c>
      <c r="K2845">
        <f>VLOOKUP($N2845,매칭테이블!$G:$J,2,0)*H2845</f>
        <v/>
      </c>
      <c r="L2845">
        <f>K2845-VLOOKUP($N2845,매칭테이블!$G:$J,3,0)*K2845</f>
        <v/>
      </c>
      <c r="M2845">
        <f>VLOOKUP($N2845,매칭테이블!$G:$J,4,0)*H2845</f>
        <v/>
      </c>
      <c r="N2845">
        <f>F2845&amp;E2845&amp;G2845&amp;I2845</f>
        <v/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>
        <f>TEXT(B2846,"aaa")</f>
        <v/>
      </c>
      <c r="D2846" s="127" t="inlineStr">
        <is>
          <t>유튜브 디스커버리</t>
        </is>
      </c>
      <c r="E2846" s="127">
        <f>VLOOKUP(G2846,매칭테이블!D:E,2,0)</f>
        <v/>
      </c>
      <c r="F2846" s="150" t="n"/>
      <c r="G2846" s="130">
        <f>VLOOKUP(A2846,'카페24 매칭'!B:C,2,0)</f>
        <v/>
      </c>
      <c r="J2846" s="133" t="n">
        <v>1000</v>
      </c>
      <c r="K2846">
        <f>VLOOKUP($N2846,매칭테이블!$G:$J,2,0)*H2846</f>
        <v/>
      </c>
      <c r="L2846">
        <f>K2846-VLOOKUP($N2846,매칭테이블!$G:$J,3,0)*K2846</f>
        <v/>
      </c>
      <c r="M2846">
        <f>VLOOKUP($N2846,매칭테이블!$G:$J,4,0)*H2846</f>
        <v/>
      </c>
      <c r="N2846">
        <f>F2846&amp;E2846&amp;G2846&amp;I2846</f>
        <v/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>
        <f>TEXT(B2847,"aaa")</f>
        <v/>
      </c>
      <c r="D2847" s="127" t="inlineStr">
        <is>
          <t>유튜브 디스커버리</t>
        </is>
      </c>
      <c r="E2847" s="127">
        <f>VLOOKUP(G2847,매칭테이블!D:E,2,0)</f>
        <v/>
      </c>
      <c r="F2847" s="150" t="n"/>
      <c r="G2847" s="130">
        <f>VLOOKUP(A2847,'카페24 매칭'!B:C,2,0)</f>
        <v/>
      </c>
      <c r="J2847" s="133" t="n">
        <v>1000</v>
      </c>
      <c r="K2847">
        <f>VLOOKUP($N2847,매칭테이블!$G:$J,2,0)*H2847</f>
        <v/>
      </c>
      <c r="L2847">
        <f>K2847-VLOOKUP($N2847,매칭테이블!$G:$J,3,0)*K2847</f>
        <v/>
      </c>
      <c r="M2847">
        <f>VLOOKUP($N2847,매칭테이블!$G:$J,4,0)*H2847</f>
        <v/>
      </c>
      <c r="N2847">
        <f>F2847&amp;E2847&amp;G2847&amp;I2847</f>
        <v/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>
        <f>TEXT(B2848,"aaa")</f>
        <v/>
      </c>
      <c r="D2848" s="127" t="inlineStr">
        <is>
          <t>유튜브 디스커버리</t>
        </is>
      </c>
      <c r="E2848" s="127">
        <f>VLOOKUP(G2848,매칭테이블!D:E,2,0)</f>
        <v/>
      </c>
      <c r="F2848" s="150" t="n"/>
      <c r="G2848" s="130">
        <f>VLOOKUP(A2848,'카페24 매칭'!B:C,2,0)</f>
        <v/>
      </c>
      <c r="J2848" s="133" t="n">
        <v>1000</v>
      </c>
      <c r="K2848">
        <f>VLOOKUP($N2848,매칭테이블!$G:$J,2,0)*H2848</f>
        <v/>
      </c>
      <c r="L2848">
        <f>K2848-VLOOKUP($N2848,매칭테이블!$G:$J,3,0)*K2848</f>
        <v/>
      </c>
      <c r="M2848">
        <f>VLOOKUP($N2848,매칭테이블!$G:$J,4,0)*H2848</f>
        <v/>
      </c>
      <c r="N2848">
        <f>F2848&amp;E2848&amp;G2848&amp;I2848</f>
        <v/>
      </c>
    </row>
    <row r="2849" customFormat="1" s="133">
      <c r="A2849" s="128" t="inlineStr">
        <is>
          <t>동영상_반응형</t>
        </is>
      </c>
      <c r="B2849" s="150" t="n">
        <v>44216</v>
      </c>
      <c r="C2849" s="127">
        <f>TEXT(B2849,"aaa")</f>
        <v/>
      </c>
      <c r="D2849" s="127" t="inlineStr">
        <is>
          <t>유튜브 디스커버리</t>
        </is>
      </c>
      <c r="E2849" s="127">
        <f>VLOOKUP(G2849,매칭테이블!D:E,2,0)</f>
        <v/>
      </c>
      <c r="F2849" s="150" t="n"/>
      <c r="G2849" s="130">
        <f>VLOOKUP(A2849,'카페24 매칭'!B:C,2,0)</f>
        <v/>
      </c>
      <c r="J2849" s="133" t="n">
        <v>1000</v>
      </c>
      <c r="K2849">
        <f>VLOOKUP($N2849,매칭테이블!$G:$J,2,0)*H2849</f>
        <v/>
      </c>
      <c r="L2849">
        <f>K2849-VLOOKUP($N2849,매칭테이블!$G:$J,3,0)*K2849</f>
        <v/>
      </c>
      <c r="M2849">
        <f>VLOOKUP($N2849,매칭테이블!$G:$J,4,0)*H2849</f>
        <v/>
      </c>
      <c r="N2849">
        <f>F2849&amp;E2849&amp;G2849&amp;I2849</f>
        <v/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>
        <f>TEXT(B2850,"aaa")</f>
        <v/>
      </c>
      <c r="D2850" s="127" t="inlineStr">
        <is>
          <t>유튜브 디스커버리</t>
        </is>
      </c>
      <c r="E2850" s="127">
        <f>VLOOKUP(G2850,매칭테이블!D:E,2,0)</f>
        <v/>
      </c>
      <c r="F2850" s="150" t="n"/>
      <c r="G2850" s="130">
        <f>VLOOKUP(A2850,'카페24 매칭'!B:C,2,0)</f>
        <v/>
      </c>
      <c r="J2850" s="133" t="n">
        <v>1000</v>
      </c>
      <c r="K2850">
        <f>VLOOKUP($N2850,매칭테이블!$G:$J,2,0)*H2850</f>
        <v/>
      </c>
      <c r="L2850">
        <f>K2850-VLOOKUP($N2850,매칭테이블!$G:$J,3,0)*K2850</f>
        <v/>
      </c>
      <c r="M2850">
        <f>VLOOKUP($N2850,매칭테이블!$G:$J,4,0)*H2850</f>
        <v/>
      </c>
      <c r="N2850">
        <f>F2850&amp;E2850&amp;G2850&amp;I2850</f>
        <v/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>
        <f>TEXT(B2851,"aaa")</f>
        <v/>
      </c>
      <c r="D2851" s="127" t="inlineStr">
        <is>
          <t>유튜브 디스커버리</t>
        </is>
      </c>
      <c r="E2851" s="127">
        <f>VLOOKUP(G2851,매칭테이블!D:E,2,0)</f>
        <v/>
      </c>
      <c r="F2851" s="150" t="n"/>
      <c r="G2851" s="130">
        <f>VLOOKUP(A2851,'카페24 매칭'!B:C,2,0)</f>
        <v/>
      </c>
      <c r="J2851" s="133" t="n">
        <v>1000</v>
      </c>
      <c r="K2851">
        <f>VLOOKUP($N2851,매칭테이블!$G:$J,2,0)*H2851</f>
        <v/>
      </c>
      <c r="L2851">
        <f>K2851-VLOOKUP($N2851,매칭테이블!$G:$J,3,0)*K2851</f>
        <v/>
      </c>
      <c r="M2851">
        <f>VLOOKUP($N2851,매칭테이블!$G:$J,4,0)*H2851</f>
        <v/>
      </c>
      <c r="N2851">
        <f>F2851&amp;E2851&amp;G2851&amp;I2851</f>
        <v/>
      </c>
    </row>
    <row r="2852" customFormat="1" s="133">
      <c r="A2852" s="128" t="inlineStr">
        <is>
          <t>전환_토너패드</t>
        </is>
      </c>
      <c r="B2852" s="150" t="n">
        <v>44217</v>
      </c>
      <c r="C2852" s="127">
        <f>TEXT(B2852,"aaa")</f>
        <v/>
      </c>
      <c r="D2852" s="127" t="inlineStr">
        <is>
          <t>페이스북/인스타그램</t>
        </is>
      </c>
      <c r="E2852" s="127">
        <f>VLOOKUP(G2852,매칭테이블!D:E,2,0)</f>
        <v/>
      </c>
      <c r="F2852" s="150" t="n"/>
      <c r="G2852" s="130">
        <f>VLOOKUP(A2852,'카페24 매칭'!B:C,2,0)</f>
        <v/>
      </c>
      <c r="J2852" s="133" t="n">
        <v>1000</v>
      </c>
      <c r="K2852">
        <f>VLOOKUP($N2852,매칭테이블!$G:$J,2,0)*H2852</f>
        <v/>
      </c>
      <c r="L2852">
        <f>K2852-VLOOKUP($N2852,매칭테이블!$G:$J,3,0)*K2852</f>
        <v/>
      </c>
      <c r="M2852">
        <f>VLOOKUP($N2852,매칭테이블!$G:$J,4,0)*H2852</f>
        <v/>
      </c>
      <c r="N2852">
        <f>F2852&amp;E2852&amp;G2852&amp;I2852</f>
        <v/>
      </c>
    </row>
    <row r="2853" customFormat="1" s="133">
      <c r="A2853" s="128" t="inlineStr">
        <is>
          <t>도달_랄라블라</t>
        </is>
      </c>
      <c r="B2853" s="150" t="n">
        <v>44217</v>
      </c>
      <c r="C2853" s="127">
        <f>TEXT(B2853,"aaa")</f>
        <v/>
      </c>
      <c r="D2853" s="127" t="inlineStr">
        <is>
          <t>페이스북/인스타그램</t>
        </is>
      </c>
      <c r="E2853" s="127">
        <f>VLOOKUP(G2853,매칭테이블!D:E,2,0)</f>
        <v/>
      </c>
      <c r="F2853" s="150" t="n"/>
      <c r="G2853" s="130">
        <f>VLOOKUP(A2853,'카페24 매칭'!B:C,2,0)</f>
        <v/>
      </c>
      <c r="J2853" s="133" t="n">
        <v>1000</v>
      </c>
      <c r="K2853">
        <f>VLOOKUP($N2853,매칭테이블!$G:$J,2,0)*H2853</f>
        <v/>
      </c>
      <c r="L2853">
        <f>K2853-VLOOKUP($N2853,매칭테이블!$G:$J,3,0)*K2853</f>
        <v/>
      </c>
      <c r="M2853">
        <f>VLOOKUP($N2853,매칭테이블!$G:$J,4,0)*H2853</f>
        <v/>
      </c>
      <c r="N2853">
        <f>F2853&amp;E2853&amp;G2853&amp;I2853</f>
        <v/>
      </c>
    </row>
    <row r="2854" customFormat="1" s="133">
      <c r="A2854" s="128" t="inlineStr">
        <is>
          <t>전환</t>
        </is>
      </c>
      <c r="B2854" s="150" t="n">
        <v>44217</v>
      </c>
      <c r="C2854" s="127">
        <f>TEXT(B2854,"aaa")</f>
        <v/>
      </c>
      <c r="D2854" s="127" t="inlineStr">
        <is>
          <t>페이스북/인스타그램</t>
        </is>
      </c>
      <c r="E2854" s="127">
        <f>VLOOKUP(G2854,매칭테이블!D:E,2,0)</f>
        <v/>
      </c>
      <c r="F2854" s="150" t="n"/>
      <c r="G2854" s="130">
        <f>VLOOKUP(A2854,'카페24 매칭'!B:C,2,0)</f>
        <v/>
      </c>
      <c r="J2854" s="133" t="n">
        <v>1000</v>
      </c>
      <c r="K2854">
        <f>VLOOKUP($N2854,매칭테이블!$G:$J,2,0)*H2854</f>
        <v/>
      </c>
      <c r="L2854">
        <f>K2854-VLOOKUP($N2854,매칭테이블!$G:$J,3,0)*K2854</f>
        <v/>
      </c>
      <c r="M2854">
        <f>VLOOKUP($N2854,매칭테이블!$G:$J,4,0)*H2854</f>
        <v/>
      </c>
      <c r="N2854">
        <f>F2854&amp;E2854&amp;G2854&amp;I2854</f>
        <v/>
      </c>
    </row>
    <row r="2855" customFormat="1" s="133">
      <c r="A2855" s="128" t="inlineStr">
        <is>
          <t>T_토너_테스트</t>
        </is>
      </c>
      <c r="B2855" s="150" t="n">
        <v>44217</v>
      </c>
      <c r="C2855" s="127">
        <f>TEXT(B2855,"aaa")</f>
        <v/>
      </c>
      <c r="D2855" s="127" t="inlineStr">
        <is>
          <t>네이버 GFA</t>
        </is>
      </c>
      <c r="E2855" s="127">
        <f>VLOOKUP(G2855,매칭테이블!D:E,2,0)</f>
        <v/>
      </c>
      <c r="F2855" s="150" t="n"/>
      <c r="G2855" s="130">
        <f>VLOOKUP(A2855,'카페24 매칭'!B:C,2,0)</f>
        <v/>
      </c>
      <c r="J2855" s="133" t="n">
        <v>1000</v>
      </c>
      <c r="K2855">
        <f>VLOOKUP($N2855,매칭테이블!$G:$J,2,0)*H2855</f>
        <v/>
      </c>
      <c r="L2855">
        <f>K2855-VLOOKUP($N2855,매칭테이블!$G:$J,3,0)*K2855</f>
        <v/>
      </c>
      <c r="M2855">
        <f>VLOOKUP($N2855,매칭테이블!$G:$J,4,0)*H2855</f>
        <v/>
      </c>
      <c r="N2855">
        <f>F2855&amp;E2855&amp;G2855&amp;I2855</f>
        <v/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>
        <f>TEXT(B2856,"aaa")</f>
        <v/>
      </c>
      <c r="D2856" s="127" t="inlineStr">
        <is>
          <t>네이버 GFA</t>
        </is>
      </c>
      <c r="E2856" s="127">
        <f>VLOOKUP(G2856,매칭테이블!D:E,2,0)</f>
        <v/>
      </c>
      <c r="F2856" s="150" t="n"/>
      <c r="G2856" s="130">
        <f>VLOOKUP(A2856,'카페24 매칭'!B:C,2,0)</f>
        <v/>
      </c>
      <c r="J2856" s="133" t="n">
        <v>1000</v>
      </c>
      <c r="K2856">
        <f>VLOOKUP($N2856,매칭테이블!$G:$J,2,0)*H2856</f>
        <v/>
      </c>
      <c r="L2856">
        <f>K2856-VLOOKUP($N2856,매칭테이블!$G:$J,3,0)*K2856</f>
        <v/>
      </c>
      <c r="M2856">
        <f>VLOOKUP($N2856,매칭테이블!$G:$J,4,0)*H2856</f>
        <v/>
      </c>
      <c r="N2856">
        <f>F2856&amp;E2856&amp;G2856&amp;I2856</f>
        <v/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>
        <f>TEXT(B2857,"aaa")</f>
        <v/>
      </c>
      <c r="D2857" s="127" t="inlineStr">
        <is>
          <t>네이버 GFA</t>
        </is>
      </c>
      <c r="E2857" s="127">
        <f>VLOOKUP(G2857,매칭테이블!D:E,2,0)</f>
        <v/>
      </c>
      <c r="F2857" s="150" t="n"/>
      <c r="G2857" s="130">
        <f>VLOOKUP(A2857,'카페24 매칭'!B:C,2,0)</f>
        <v/>
      </c>
      <c r="J2857" s="133" t="n">
        <v>1000</v>
      </c>
      <c r="K2857">
        <f>VLOOKUP($N2857,매칭테이블!$G:$J,2,0)*H2857</f>
        <v/>
      </c>
      <c r="L2857">
        <f>K2857-VLOOKUP($N2857,매칭테이블!$G:$J,3,0)*K2857</f>
        <v/>
      </c>
      <c r="M2857">
        <f>VLOOKUP($N2857,매칭테이블!$G:$J,4,0)*H2857</f>
        <v/>
      </c>
      <c r="N2857">
        <f>F2857&amp;E2857&amp;G2857&amp;I2857</f>
        <v/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>
        <f>TEXT(B2858,"aaa")</f>
        <v/>
      </c>
      <c r="D2858" s="127" t="inlineStr">
        <is>
          <t>네이버 GFA</t>
        </is>
      </c>
      <c r="E2858" s="127">
        <f>VLOOKUP(G2858,매칭테이블!D:E,2,0)</f>
        <v/>
      </c>
      <c r="F2858" s="150" t="n"/>
      <c r="G2858" s="130">
        <f>VLOOKUP(A2858,'카페24 매칭'!B:C,2,0)</f>
        <v/>
      </c>
      <c r="J2858" s="133" t="n">
        <v>1000</v>
      </c>
      <c r="K2858">
        <f>VLOOKUP($N2858,매칭테이블!$G:$J,2,0)*H2858</f>
        <v/>
      </c>
      <c r="L2858">
        <f>K2858-VLOOKUP($N2858,매칭테이블!$G:$J,3,0)*K2858</f>
        <v/>
      </c>
      <c r="M2858">
        <f>VLOOKUP($N2858,매칭테이블!$G:$J,4,0)*H2858</f>
        <v/>
      </c>
      <c r="N2858">
        <f>F2858&amp;E2858&amp;G2858&amp;I2858</f>
        <v/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>
        <f>TEXT(B2859,"aaa")</f>
        <v/>
      </c>
      <c r="D2859" s="127" t="inlineStr">
        <is>
          <t>네이버 GFA</t>
        </is>
      </c>
      <c r="E2859" s="127">
        <f>VLOOKUP(G2859,매칭테이블!D:E,2,0)</f>
        <v/>
      </c>
      <c r="F2859" s="150" t="n"/>
      <c r="G2859" s="130">
        <f>VLOOKUP(A2859,'카페24 매칭'!B:C,2,0)</f>
        <v/>
      </c>
      <c r="J2859" s="133" t="n">
        <v>1000</v>
      </c>
      <c r="K2859">
        <f>VLOOKUP($N2859,매칭테이블!$G:$J,2,0)*H2859</f>
        <v/>
      </c>
      <c r="L2859">
        <f>K2859-VLOOKUP($N2859,매칭테이블!$G:$J,3,0)*K2859</f>
        <v/>
      </c>
      <c r="M2859">
        <f>VLOOKUP($N2859,매칭테이블!$G:$J,4,0)*H2859</f>
        <v/>
      </c>
      <c r="N2859">
        <f>F2859&amp;E2859&amp;G2859&amp;I2859</f>
        <v/>
      </c>
    </row>
    <row r="2860" customFormat="1" s="133">
      <c r="A2860" s="128" t="inlineStr">
        <is>
          <t>아누아_쇼핑M</t>
        </is>
      </c>
      <c r="B2860" s="150" t="n">
        <v>44217</v>
      </c>
      <c r="C2860" s="127">
        <f>TEXT(B2860,"aaa")</f>
        <v/>
      </c>
      <c r="D2860" s="127" t="inlineStr">
        <is>
          <t>네이버 쇼핑검색</t>
        </is>
      </c>
      <c r="E2860" s="127">
        <f>VLOOKUP(G2860,매칭테이블!D:E,2,0)</f>
        <v/>
      </c>
      <c r="F2860" s="150" t="n"/>
      <c r="G2860" s="130">
        <f>VLOOKUP(A2860,'카페24 매칭'!B:C,2,0)</f>
        <v/>
      </c>
      <c r="J2860" s="133" t="n">
        <v>1000</v>
      </c>
      <c r="K2860">
        <f>VLOOKUP($N2860,매칭테이블!$G:$J,2,0)*H2860</f>
        <v/>
      </c>
      <c r="L2860">
        <f>K2860-VLOOKUP($N2860,매칭테이블!$G:$J,3,0)*K2860</f>
        <v/>
      </c>
      <c r="M2860">
        <f>VLOOKUP($N2860,매칭테이블!$G:$J,4,0)*H2860</f>
        <v/>
      </c>
      <c r="N2860">
        <f>F2860&amp;E2860&amp;G2860&amp;I2860</f>
        <v/>
      </c>
    </row>
    <row r="2861" customFormat="1" s="133">
      <c r="A2861" s="128" t="inlineStr">
        <is>
          <t>아누아_쇼핑PC</t>
        </is>
      </c>
      <c r="B2861" s="150" t="n">
        <v>44217</v>
      </c>
      <c r="C2861" s="127">
        <f>TEXT(B2861,"aaa")</f>
        <v/>
      </c>
      <c r="D2861" s="127" t="inlineStr">
        <is>
          <t>네이버 쇼핑검색</t>
        </is>
      </c>
      <c r="E2861" s="127">
        <f>VLOOKUP(G2861,매칭테이블!D:E,2,0)</f>
        <v/>
      </c>
      <c r="F2861" s="150" t="n"/>
      <c r="G2861" s="130">
        <f>VLOOKUP(A2861,'카페24 매칭'!B:C,2,0)</f>
        <v/>
      </c>
      <c r="J2861" s="133" t="n">
        <v>1000</v>
      </c>
      <c r="K2861">
        <f>VLOOKUP($N2861,매칭테이블!$G:$J,2,0)*H2861</f>
        <v/>
      </c>
      <c r="L2861">
        <f>K2861-VLOOKUP($N2861,매칭테이블!$G:$J,3,0)*K2861</f>
        <v/>
      </c>
      <c r="M2861">
        <f>VLOOKUP($N2861,매칭테이블!$G:$J,4,0)*H2861</f>
        <v/>
      </c>
      <c r="N2861">
        <f>F2861&amp;E2861&amp;G2861&amp;I2861</f>
        <v/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>
        <f>TEXT(B2862,"aaa")</f>
        <v/>
      </c>
      <c r="D2862" s="127" t="inlineStr">
        <is>
          <t>카카오광고</t>
        </is>
      </c>
      <c r="E2862" s="127">
        <f>VLOOKUP(G2862,매칭테이블!D:E,2,0)</f>
        <v/>
      </c>
      <c r="F2862" s="150" t="n"/>
      <c r="G2862" s="130">
        <f>VLOOKUP(A2862,'카페24 매칭'!B:C,2,0)</f>
        <v/>
      </c>
      <c r="J2862" s="133" t="n">
        <v>1000</v>
      </c>
      <c r="K2862">
        <f>VLOOKUP($N2862,매칭테이블!$G:$J,2,0)*H2862</f>
        <v/>
      </c>
      <c r="L2862">
        <f>K2862-VLOOKUP($N2862,매칭테이블!$G:$J,3,0)*K2862</f>
        <v/>
      </c>
      <c r="M2862">
        <f>VLOOKUP($N2862,매칭테이블!$G:$J,4,0)*H2862</f>
        <v/>
      </c>
      <c r="N2862">
        <f>F2862&amp;E2862&amp;G2862&amp;I2862</f>
        <v/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>
        <f>TEXT(B2863,"aaa")</f>
        <v/>
      </c>
      <c r="D2863" s="127" t="inlineStr">
        <is>
          <t>카카오광고</t>
        </is>
      </c>
      <c r="E2863" s="127">
        <f>VLOOKUP(G2863,매칭테이블!D:E,2,0)</f>
        <v/>
      </c>
      <c r="F2863" s="150" t="n"/>
      <c r="G2863" s="130">
        <f>VLOOKUP(A2863,'카페24 매칭'!B:C,2,0)</f>
        <v/>
      </c>
      <c r="J2863" s="133" t="n">
        <v>1000</v>
      </c>
      <c r="K2863">
        <f>VLOOKUP($N2863,매칭테이블!$G:$J,2,0)*H2863</f>
        <v/>
      </c>
      <c r="L2863">
        <f>K2863-VLOOKUP($N2863,매칭테이블!$G:$J,3,0)*K2863</f>
        <v/>
      </c>
      <c r="M2863">
        <f>VLOOKUP($N2863,매칭테이블!$G:$J,4,0)*H2863</f>
        <v/>
      </c>
      <c r="N2863">
        <f>F2863&amp;E2863&amp;G2863&amp;I2863</f>
        <v/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>
        <f>TEXT(B2864,"aaa")</f>
        <v/>
      </c>
      <c r="D2864" s="127" t="inlineStr">
        <is>
          <t>유튜브 디스커버리</t>
        </is>
      </c>
      <c r="E2864" s="127">
        <f>VLOOKUP(G2864,매칭테이블!D:E,2,0)</f>
        <v/>
      </c>
      <c r="F2864" s="150" t="n"/>
      <c r="G2864" s="130">
        <f>VLOOKUP(A2864,'카페24 매칭'!B:C,2,0)</f>
        <v/>
      </c>
      <c r="J2864" s="133" t="n">
        <v>1000</v>
      </c>
      <c r="K2864">
        <f>VLOOKUP($N2864,매칭테이블!$G:$J,2,0)*H2864</f>
        <v/>
      </c>
      <c r="L2864">
        <f>K2864-VLOOKUP($N2864,매칭테이블!$G:$J,3,0)*K2864</f>
        <v/>
      </c>
      <c r="M2864">
        <f>VLOOKUP($N2864,매칭테이블!$G:$J,4,0)*H2864</f>
        <v/>
      </c>
      <c r="N2864">
        <f>F2864&amp;E2864&amp;G2864&amp;I2864</f>
        <v/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>
        <f>TEXT(B2865,"aaa")</f>
        <v/>
      </c>
      <c r="D2865" s="127" t="inlineStr">
        <is>
          <t>유튜브 디스커버리</t>
        </is>
      </c>
      <c r="E2865" s="127">
        <f>VLOOKUP(G2865,매칭테이블!D:E,2,0)</f>
        <v/>
      </c>
      <c r="F2865" s="150" t="n"/>
      <c r="G2865" s="130">
        <f>VLOOKUP(A2865,'카페24 매칭'!B:C,2,0)</f>
        <v/>
      </c>
      <c r="J2865" s="133" t="n">
        <v>1000</v>
      </c>
      <c r="K2865">
        <f>VLOOKUP($N2865,매칭테이블!$G:$J,2,0)*H2865</f>
        <v/>
      </c>
      <c r="L2865">
        <f>K2865-VLOOKUP($N2865,매칭테이블!$G:$J,3,0)*K2865</f>
        <v/>
      </c>
      <c r="M2865">
        <f>VLOOKUP($N2865,매칭테이블!$G:$J,4,0)*H2865</f>
        <v/>
      </c>
      <c r="N2865">
        <f>F2865&amp;E2865&amp;G2865&amp;I2865</f>
        <v/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>
        <f>TEXT(B2866,"aaa")</f>
        <v/>
      </c>
      <c r="D2866" s="127" t="inlineStr">
        <is>
          <t>유튜브 디스커버리</t>
        </is>
      </c>
      <c r="E2866" s="127">
        <f>VLOOKUP(G2866,매칭테이블!D:E,2,0)</f>
        <v/>
      </c>
      <c r="F2866" s="150" t="n"/>
      <c r="G2866" s="130">
        <f>VLOOKUP(A2866,'카페24 매칭'!B:C,2,0)</f>
        <v/>
      </c>
      <c r="J2866" s="133" t="n">
        <v>1000</v>
      </c>
      <c r="K2866">
        <f>VLOOKUP($N2866,매칭테이블!$G:$J,2,0)*H2866</f>
        <v/>
      </c>
      <c r="L2866">
        <f>K2866-VLOOKUP($N2866,매칭테이블!$G:$J,3,0)*K2866</f>
        <v/>
      </c>
      <c r="M2866">
        <f>VLOOKUP($N2866,매칭테이블!$G:$J,4,0)*H2866</f>
        <v/>
      </c>
      <c r="N2866">
        <f>F2866&amp;E2866&amp;G2866&amp;I2866</f>
        <v/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>
        <f>TEXT(B2867,"aaa")</f>
        <v/>
      </c>
      <c r="D2867" s="127" t="inlineStr">
        <is>
          <t>유튜브 디스커버리</t>
        </is>
      </c>
      <c r="E2867" s="127">
        <f>VLOOKUP(G2867,매칭테이블!D:E,2,0)</f>
        <v/>
      </c>
      <c r="F2867" s="150" t="n"/>
      <c r="G2867" s="130">
        <f>VLOOKUP(A2867,'카페24 매칭'!B:C,2,0)</f>
        <v/>
      </c>
      <c r="J2867" s="133" t="n">
        <v>1000</v>
      </c>
      <c r="K2867">
        <f>VLOOKUP($N2867,매칭테이블!$G:$J,2,0)*H2867</f>
        <v/>
      </c>
      <c r="L2867">
        <f>K2867-VLOOKUP($N2867,매칭테이블!$G:$J,3,0)*K2867</f>
        <v/>
      </c>
      <c r="M2867">
        <f>VLOOKUP($N2867,매칭테이블!$G:$J,4,0)*H2867</f>
        <v/>
      </c>
      <c r="N2867">
        <f>F2867&amp;E2867&amp;G2867&amp;I2867</f>
        <v/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>
        <f>TEXT(B2868,"aaa")</f>
        <v/>
      </c>
      <c r="D2868" s="127" t="inlineStr">
        <is>
          <t>유튜브 디스커버리</t>
        </is>
      </c>
      <c r="E2868" s="127">
        <f>VLOOKUP(G2868,매칭테이블!D:E,2,0)</f>
        <v/>
      </c>
      <c r="F2868" s="150" t="n"/>
      <c r="G2868" s="130">
        <f>VLOOKUP(A2868,'카페24 매칭'!B:C,2,0)</f>
        <v/>
      </c>
      <c r="J2868" s="133" t="n">
        <v>1000</v>
      </c>
      <c r="K2868">
        <f>VLOOKUP($N2868,매칭테이블!$G:$J,2,0)*H2868</f>
        <v/>
      </c>
      <c r="L2868">
        <f>K2868-VLOOKUP($N2868,매칭테이블!$G:$J,3,0)*K2868</f>
        <v/>
      </c>
      <c r="M2868">
        <f>VLOOKUP($N2868,매칭테이블!$G:$J,4,0)*H2868</f>
        <v/>
      </c>
      <c r="N2868">
        <f>F2868&amp;E2868&amp;G2868&amp;I2868</f>
        <v/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>
        <f>TEXT(B2869,"aaa")</f>
        <v/>
      </c>
      <c r="D2869" s="127" t="inlineStr">
        <is>
          <t>유튜브 디스커버리</t>
        </is>
      </c>
      <c r="E2869" s="127">
        <f>VLOOKUP(G2869,매칭테이블!D:E,2,0)</f>
        <v/>
      </c>
      <c r="F2869" s="150" t="n"/>
      <c r="G2869" s="130">
        <f>VLOOKUP(A2869,'카페24 매칭'!B:C,2,0)</f>
        <v/>
      </c>
      <c r="J2869" s="133" t="n">
        <v>1000</v>
      </c>
      <c r="K2869">
        <f>VLOOKUP($N2869,매칭테이블!$G:$J,2,0)*H2869</f>
        <v/>
      </c>
      <c r="L2869">
        <f>K2869-VLOOKUP($N2869,매칭테이블!$G:$J,3,0)*K2869</f>
        <v/>
      </c>
      <c r="M2869">
        <f>VLOOKUP($N2869,매칭테이블!$G:$J,4,0)*H2869</f>
        <v/>
      </c>
      <c r="N2869">
        <f>F2869&amp;E2869&amp;G2869&amp;I2869</f>
        <v/>
      </c>
    </row>
    <row r="2870" customFormat="1" s="133">
      <c r="A2870" s="128" t="inlineStr">
        <is>
          <t>동영상_반응형</t>
        </is>
      </c>
      <c r="B2870" s="150" t="n">
        <v>44217</v>
      </c>
      <c r="C2870" s="127">
        <f>TEXT(B2870,"aaa")</f>
        <v/>
      </c>
      <c r="D2870" s="127" t="inlineStr">
        <is>
          <t>유튜브 디스커버리</t>
        </is>
      </c>
      <c r="E2870" s="127">
        <f>VLOOKUP(G2870,매칭테이블!D:E,2,0)</f>
        <v/>
      </c>
      <c r="F2870" s="150" t="n"/>
      <c r="G2870" s="130">
        <f>VLOOKUP(A2870,'카페24 매칭'!B:C,2,0)</f>
        <v/>
      </c>
      <c r="J2870" s="133" t="n">
        <v>1000</v>
      </c>
      <c r="K2870">
        <f>VLOOKUP($N2870,매칭테이블!$G:$J,2,0)*H2870</f>
        <v/>
      </c>
      <c r="L2870">
        <f>K2870-VLOOKUP($N2870,매칭테이블!$G:$J,3,0)*K2870</f>
        <v/>
      </c>
      <c r="M2870">
        <f>VLOOKUP($N2870,매칭테이블!$G:$J,4,0)*H2870</f>
        <v/>
      </c>
      <c r="N2870">
        <f>F2870&amp;E2870&amp;G2870&amp;I2870</f>
        <v/>
      </c>
    </row>
    <row r="2871" customFormat="1" s="133">
      <c r="A2871" s="128" t="n"/>
      <c r="B2871" s="150" t="n"/>
      <c r="C2871" s="150">
        <f>TEXT(B2871,"aaa")</f>
        <v/>
      </c>
      <c r="D2871" s="150" t="n"/>
      <c r="E2871" s="150">
        <f>VLOOKUP(G2871,매칭테이블!D:E,2,0)</f>
        <v/>
      </c>
      <c r="F2871" s="150" t="n"/>
      <c r="G2871" s="130">
        <f>VLOOKUP(A2871,'카페24 매칭'!B:C,2,0)</f>
        <v/>
      </c>
      <c r="J2871" s="151" t="n"/>
      <c r="K2871">
        <f>VLOOKUP($N2871,매칭테이블!$G:$J,2,0)*H2871</f>
        <v/>
      </c>
      <c r="L2871">
        <f>K2871-VLOOKUP($N2871,매칭테이블!$G:$J,3,0)*K2871</f>
        <v/>
      </c>
      <c r="M2871">
        <f>VLOOKUP($N2871,매칭테이블!$G:$J,4,0)*H2871</f>
        <v/>
      </c>
      <c r="N2871">
        <f>F2871&amp;E2871&amp;G2871&amp;I2871</f>
        <v/>
      </c>
    </row>
    <row r="2872" customFormat="1" s="133">
      <c r="A2872" s="128" t="n"/>
      <c r="B2872" s="150" t="n"/>
      <c r="C2872" s="150">
        <f>TEXT(B2872,"aaa")</f>
        <v/>
      </c>
      <c r="D2872" s="150" t="n"/>
      <c r="E2872" s="150">
        <f>VLOOKUP(G2872,매칭테이블!D:E,2,0)</f>
        <v/>
      </c>
      <c r="F2872" s="150" t="n"/>
      <c r="G2872" s="130">
        <f>VLOOKUP(A2872,'카페24 매칭'!B:C,2,0)</f>
        <v/>
      </c>
      <c r="J2872" s="151" t="n"/>
      <c r="K2872">
        <f>VLOOKUP($N2872,매칭테이블!$G:$J,2,0)*H2872</f>
        <v/>
      </c>
      <c r="L2872">
        <f>K2872-VLOOKUP($N2872,매칭테이블!$G:$J,3,0)*K2872</f>
        <v/>
      </c>
      <c r="M2872">
        <f>VLOOKUP($N2872,매칭테이블!$G:$J,4,0)*H2872</f>
        <v/>
      </c>
      <c r="N2872">
        <f>F2872&amp;E2872&amp;G2872&amp;I2872</f>
        <v/>
      </c>
    </row>
    <row r="2873" customFormat="1" s="133">
      <c r="A2873" s="128" t="n"/>
      <c r="B2873" s="150" t="n"/>
      <c r="C2873" s="150">
        <f>TEXT(B2873,"aaa")</f>
        <v/>
      </c>
      <c r="D2873" s="150" t="n"/>
      <c r="E2873" s="150">
        <f>VLOOKUP(G2873,매칭테이블!D:E,2,0)</f>
        <v/>
      </c>
      <c r="F2873" s="150" t="n"/>
      <c r="G2873" s="130">
        <f>VLOOKUP(A2873,'카페24 매칭'!B:C,2,0)</f>
        <v/>
      </c>
      <c r="J2873" s="151" t="n"/>
      <c r="K2873">
        <f>VLOOKUP($N2873,매칭테이블!$G:$J,2,0)*H2873</f>
        <v/>
      </c>
      <c r="L2873">
        <f>K2873-VLOOKUP($N2873,매칭테이블!$G:$J,3,0)*K2873</f>
        <v/>
      </c>
      <c r="M2873">
        <f>VLOOKUP($N2873,매칭테이블!$G:$J,4,0)*H2873</f>
        <v/>
      </c>
      <c r="N2873">
        <f>F2873&amp;E2873&amp;G2873&amp;I2873</f>
        <v/>
      </c>
    </row>
    <row r="2874" customFormat="1" s="133">
      <c r="A2874" s="128" t="n"/>
      <c r="B2874" s="150" t="n"/>
      <c r="C2874" s="150">
        <f>TEXT(B2874,"aaa")</f>
        <v/>
      </c>
      <c r="D2874" s="150" t="n"/>
      <c r="E2874" s="150">
        <f>VLOOKUP(G2874,매칭테이블!D:E,2,0)</f>
        <v/>
      </c>
      <c r="F2874" s="150" t="n"/>
      <c r="G2874" s="130">
        <f>VLOOKUP(A2874,'카페24 매칭'!B:C,2,0)</f>
        <v/>
      </c>
      <c r="J2874" s="151" t="n"/>
      <c r="K2874">
        <f>VLOOKUP($N2874,매칭테이블!$G:$J,2,0)*H2874</f>
        <v/>
      </c>
      <c r="L2874">
        <f>K2874-VLOOKUP($N2874,매칭테이블!$G:$J,3,0)*K2874</f>
        <v/>
      </c>
      <c r="M2874">
        <f>VLOOKUP($N2874,매칭테이블!$G:$J,4,0)*H2874</f>
        <v/>
      </c>
      <c r="N2874">
        <f>F2874&amp;E2874&amp;G2874&amp;I2874</f>
        <v/>
      </c>
    </row>
    <row r="2875" customFormat="1" s="133">
      <c r="A2875" s="128" t="n"/>
      <c r="B2875" s="150" t="n"/>
      <c r="C2875" s="150">
        <f>TEXT(B2875,"aaa")</f>
        <v/>
      </c>
      <c r="D2875" s="150" t="n"/>
      <c r="E2875" s="150">
        <f>VLOOKUP(G2875,매칭테이블!D:E,2,0)</f>
        <v/>
      </c>
      <c r="F2875" s="150" t="n"/>
      <c r="G2875" s="130">
        <f>VLOOKUP(A2875,'카페24 매칭'!B:C,2,0)</f>
        <v/>
      </c>
      <c r="J2875" s="151" t="n"/>
      <c r="K2875">
        <f>VLOOKUP($N2875,매칭테이블!$G:$J,2,0)*H2875</f>
        <v/>
      </c>
      <c r="L2875">
        <f>K2875-VLOOKUP($N2875,매칭테이블!$G:$J,3,0)*K2875</f>
        <v/>
      </c>
      <c r="M2875">
        <f>VLOOKUP($N2875,매칭테이블!$G:$J,4,0)*H2875</f>
        <v/>
      </c>
      <c r="N2875">
        <f>F2875&amp;E2875&amp;G2875&amp;I2875</f>
        <v/>
      </c>
    </row>
    <row r="2876" customFormat="1" s="133">
      <c r="A2876" s="128" t="n"/>
      <c r="B2876" s="150" t="n"/>
      <c r="C2876" s="150">
        <f>TEXT(B2876,"aaa")</f>
        <v/>
      </c>
      <c r="D2876" s="150" t="n"/>
      <c r="E2876" s="150">
        <f>VLOOKUP(G2876,매칭테이블!D:E,2,0)</f>
        <v/>
      </c>
      <c r="F2876" s="150" t="n"/>
      <c r="G2876" s="130">
        <f>VLOOKUP(A2876,'카페24 매칭'!B:C,2,0)</f>
        <v/>
      </c>
      <c r="J2876" s="151" t="n"/>
      <c r="K2876">
        <f>VLOOKUP($N2876,매칭테이블!$G:$J,2,0)*H2876</f>
        <v/>
      </c>
      <c r="L2876">
        <f>K2876-VLOOKUP($N2876,매칭테이블!$G:$J,3,0)*K2876</f>
        <v/>
      </c>
      <c r="M2876">
        <f>VLOOKUP($N2876,매칭테이블!$G:$J,4,0)*H2876</f>
        <v/>
      </c>
      <c r="N2876">
        <f>F2876&amp;E2876&amp;G2876&amp;I2876</f>
        <v/>
      </c>
    </row>
    <row r="2877" customFormat="1" s="133">
      <c r="A2877" s="128" t="n"/>
      <c r="B2877" s="150" t="n"/>
      <c r="C2877" s="150">
        <f>TEXT(B2877,"aaa")</f>
        <v/>
      </c>
      <c r="D2877" s="150" t="n"/>
      <c r="E2877" s="150">
        <f>VLOOKUP(G2877,매칭테이블!D:E,2,0)</f>
        <v/>
      </c>
      <c r="F2877" s="150" t="n"/>
      <c r="G2877" s="130">
        <f>VLOOKUP(A2877,'카페24 매칭'!B:C,2,0)</f>
        <v/>
      </c>
      <c r="J2877" s="151" t="n"/>
      <c r="K2877">
        <f>VLOOKUP($N2877,매칭테이블!$G:$J,2,0)*H2877</f>
        <v/>
      </c>
      <c r="L2877">
        <f>K2877-VLOOKUP($N2877,매칭테이블!$G:$J,3,0)*K2877</f>
        <v/>
      </c>
      <c r="M2877">
        <f>VLOOKUP($N2877,매칭테이블!$G:$J,4,0)*H2877</f>
        <v/>
      </c>
      <c r="N2877">
        <f>F2877&amp;E2877&amp;G2877&amp;I2877</f>
        <v/>
      </c>
    </row>
    <row r="2878" customFormat="1" s="133">
      <c r="A2878" s="128" t="n"/>
      <c r="B2878" s="150" t="n"/>
      <c r="C2878" s="150">
        <f>TEXT(B2878,"aaa")</f>
        <v/>
      </c>
      <c r="D2878" s="150" t="n"/>
      <c r="E2878" s="150">
        <f>VLOOKUP(G2878,매칭테이블!D:E,2,0)</f>
        <v/>
      </c>
      <c r="F2878" s="150" t="n"/>
      <c r="G2878" s="130">
        <f>VLOOKUP(A2878,'카페24 매칭'!B:C,2,0)</f>
        <v/>
      </c>
      <c r="J2878" s="151" t="n"/>
      <c r="K2878">
        <f>VLOOKUP($N2878,매칭테이블!$G:$J,2,0)*H2878</f>
        <v/>
      </c>
      <c r="L2878">
        <f>K2878-VLOOKUP($N2878,매칭테이블!$G:$J,3,0)*K2878</f>
        <v/>
      </c>
      <c r="M2878">
        <f>VLOOKUP($N2878,매칭테이블!$G:$J,4,0)*H2878</f>
        <v/>
      </c>
      <c r="N2878">
        <f>F2878&amp;E2878&amp;G2878&amp;I2878</f>
        <v/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광고비(VAT미포함)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