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B:\Data analyst\EXCEL\PROJECT EXCEL PORTO\stolen vehicle\"/>
    </mc:Choice>
  </mc:AlternateContent>
  <xr:revisionPtr revIDLastSave="0" documentId="8_{B5B4949F-E018-4C06-B469-2F295BA88E1B}" xr6:coauthVersionLast="47" xr6:coauthVersionMax="47" xr10:uidLastSave="{00000000-0000-0000-0000-000000000000}"/>
  <bookViews>
    <workbookView xWindow="-120" yWindow="-120" windowWidth="20730" windowHeight="11040" xr2:uid="{2B009CEB-9959-429F-AF19-369D1DC6DCE7}"/>
  </bookViews>
  <sheets>
    <sheet name="stolen_vehicles_db_data_diction" sheetId="2" r:id="rId1"/>
    <sheet name="pivot" sheetId="1" r:id="rId2"/>
    <sheet name="Dashboard" sheetId="3" r:id="rId3"/>
  </sheets>
  <definedNames>
    <definedName name="_xlnm._FilterDatabase" localSheetId="0" hidden="1">stolen_vehicles_db_data_diction!$AA$1:$AB$139</definedName>
    <definedName name="ExternalData_1" localSheetId="0" hidden="1">stolen_vehicles_db_data_diction!$A$1:$K$1001</definedName>
    <definedName name="ExternalData_2" localSheetId="0" hidden="1">stolen_vehicles_db_data_diction!$O$1:$Q$139</definedName>
    <definedName name="ExternalData_3" localSheetId="0" hidden="1">stolen_vehicles_db_data_diction!$S$1:$W$17</definedName>
    <definedName name="Slicer_Brand">#N/A</definedName>
    <definedName name="Slicer_date_stolen">#N/A</definedName>
    <definedName name="Slicer_Region_stolen">#N/A</definedName>
    <definedName name="Slicer_vehicle_desc">#N/A</definedName>
  </definedNames>
  <calcPr calcId="191029"/>
  <pivotCaches>
    <pivotCache cacheId="1" r:id="rId4"/>
    <pivotCache cacheId="2"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2" i="2" l="1"/>
  <c r="Y126" i="2"/>
  <c r="Y429" i="2"/>
  <c r="Y201" i="2"/>
  <c r="Y202" i="2"/>
  <c r="Y203" i="2"/>
  <c r="Y791" i="2"/>
  <c r="Y792" i="2"/>
  <c r="Y793" i="2"/>
  <c r="Y794" i="2"/>
  <c r="Y795" i="2"/>
  <c r="Y796" i="2"/>
  <c r="Y797" i="2"/>
  <c r="Y798" i="2"/>
  <c r="Y799" i="2"/>
  <c r="Y800" i="2"/>
  <c r="Y801" i="2"/>
  <c r="Y802" i="2"/>
  <c r="Y803" i="2"/>
  <c r="Y804" i="2"/>
  <c r="Y805" i="2"/>
  <c r="Y806" i="2"/>
  <c r="Y807" i="2"/>
  <c r="Y808" i="2"/>
  <c r="Y809" i="2"/>
  <c r="Y810" i="2"/>
  <c r="Y811" i="2"/>
  <c r="Y812" i="2"/>
  <c r="Y813" i="2"/>
  <c r="Y687" i="2"/>
  <c r="Y688" i="2"/>
  <c r="Y689" i="2"/>
  <c r="Y690" i="2"/>
  <c r="Y691" i="2"/>
  <c r="Y692" i="2"/>
  <c r="Y693" i="2"/>
  <c r="Y694" i="2"/>
  <c r="Y695" i="2"/>
  <c r="Y696" i="2"/>
  <c r="Y697" i="2"/>
  <c r="Y698" i="2"/>
  <c r="Y699" i="2"/>
  <c r="Y663" i="2"/>
  <c r="Y664" i="2"/>
  <c r="Y665" i="2"/>
  <c r="Y666" i="2"/>
  <c r="Y641" i="2"/>
  <c r="Y195" i="2"/>
  <c r="Y196" i="2"/>
  <c r="Y197" i="2"/>
  <c r="Y198" i="2"/>
  <c r="Y199" i="2"/>
  <c r="Y192" i="2"/>
  <c r="Y349" i="2"/>
  <c r="Y375" i="2"/>
  <c r="Y376" i="2"/>
  <c r="Y377" i="2"/>
  <c r="Y378" i="2"/>
  <c r="Y379" i="2"/>
  <c r="Y380" i="2"/>
  <c r="Y381" i="2"/>
  <c r="Y974" i="2"/>
  <c r="Y557" i="2"/>
  <c r="Y558" i="2"/>
  <c r="Y559" i="2"/>
  <c r="Y611" i="2"/>
  <c r="Y596" i="2"/>
  <c r="Y214" i="2"/>
  <c r="Y396" i="2"/>
  <c r="Y339" i="2"/>
  <c r="Y86" i="2"/>
  <c r="Y211" i="2"/>
  <c r="Y277" i="2"/>
  <c r="Y992" i="2"/>
  <c r="Y382" i="2"/>
  <c r="Y383" i="2"/>
  <c r="Y342" i="2"/>
  <c r="Y169" i="2"/>
  <c r="Y170" i="2"/>
  <c r="Y53" i="2"/>
  <c r="Y51" i="2"/>
  <c r="Y171" i="2"/>
  <c r="Y887" i="2"/>
  <c r="Y888" i="2"/>
  <c r="Y889" i="2"/>
  <c r="Y890" i="2"/>
  <c r="Y891" i="2"/>
  <c r="Y735" i="2"/>
  <c r="Y128" i="2"/>
  <c r="Y129" i="2"/>
  <c r="Y560" i="2"/>
  <c r="Y3" i="2"/>
  <c r="Y601" i="2"/>
  <c r="Y54" i="2"/>
  <c r="Y852" i="2"/>
  <c r="Y853" i="2"/>
  <c r="Y736" i="2"/>
  <c r="Y737" i="2"/>
  <c r="Y652" i="2"/>
  <c r="Y742" i="2"/>
  <c r="Y743" i="2"/>
  <c r="Y744" i="2"/>
  <c r="Y745" i="2"/>
  <c r="Y746" i="2"/>
  <c r="Y747" i="2"/>
  <c r="Y748" i="2"/>
  <c r="Y172" i="2"/>
  <c r="Y173" i="2"/>
  <c r="Y174" i="2"/>
  <c r="Y175" i="2"/>
  <c r="Y261" i="2"/>
  <c r="Y336" i="2"/>
  <c r="Y345" i="2"/>
  <c r="Y346" i="2"/>
  <c r="Y347" i="2"/>
  <c r="Y348" i="2"/>
  <c r="Y602" i="2"/>
  <c r="Y603" i="2"/>
  <c r="Y722" i="2"/>
  <c r="Y509" i="2"/>
  <c r="Y563" i="2"/>
  <c r="Y564" i="2"/>
  <c r="Y565" i="2"/>
  <c r="Y566" i="2"/>
  <c r="Y567" i="2"/>
  <c r="Y568" i="2"/>
  <c r="Y569" i="2"/>
  <c r="Y278" i="2"/>
  <c r="Y333" i="2"/>
  <c r="Y571" i="2"/>
  <c r="Y325" i="2"/>
  <c r="Y2" i="2"/>
  <c r="Y13" i="2"/>
  <c r="Y24" i="2"/>
  <c r="Y25" i="2"/>
  <c r="Y26" i="2"/>
  <c r="Y92" i="2"/>
  <c r="Y108" i="2"/>
  <c r="Y109" i="2"/>
  <c r="Y111" i="2"/>
  <c r="Y112" i="2"/>
  <c r="Y113" i="2"/>
  <c r="Y114" i="2"/>
  <c r="Y115" i="2"/>
  <c r="Y116" i="2"/>
  <c r="Y117" i="2"/>
  <c r="Y612" i="2"/>
  <c r="Y582" i="2"/>
  <c r="Y583" i="2"/>
  <c r="Y584" i="2"/>
  <c r="Y585" i="2"/>
  <c r="Y586" i="2"/>
  <c r="Y587" i="2"/>
  <c r="Y588" i="2"/>
  <c r="Y589" i="2"/>
  <c r="Y590" i="2"/>
  <c r="Y591" i="2"/>
  <c r="Y592" i="2"/>
  <c r="Y593" i="2"/>
  <c r="Y594" i="2"/>
  <c r="Y994" i="2"/>
  <c r="Y917" i="2"/>
  <c r="Y918" i="2"/>
  <c r="Y919" i="2"/>
  <c r="Y920" i="2"/>
  <c r="Y921" i="2"/>
  <c r="Y922" i="2"/>
  <c r="Y923" i="2"/>
  <c r="Y924" i="2"/>
  <c r="Y925" i="2"/>
  <c r="Y926" i="2"/>
  <c r="Y927" i="2"/>
  <c r="Y928" i="2"/>
  <c r="Y929" i="2"/>
  <c r="Y930" i="2"/>
  <c r="Y931" i="2"/>
  <c r="Y932" i="2"/>
  <c r="Y933" i="2"/>
  <c r="Y934" i="2"/>
  <c r="Y906" i="2"/>
  <c r="Y59" i="2"/>
  <c r="Y60" i="2"/>
  <c r="Y507" i="2"/>
  <c r="Y508" i="2"/>
  <c r="Y975" i="2"/>
  <c r="Y976" i="2"/>
  <c r="Y977" i="2"/>
  <c r="Y978" i="2"/>
  <c r="Y979" i="2"/>
  <c r="Y862" i="2"/>
  <c r="Y863" i="2"/>
  <c r="Y864" i="2"/>
  <c r="Y865" i="2"/>
  <c r="Y64" i="2"/>
  <c r="Y671" i="2"/>
  <c r="Y28" i="2"/>
  <c r="Y57" i="2"/>
  <c r="Y58" i="2"/>
  <c r="Y52" i="2"/>
  <c r="Y783" i="2"/>
  <c r="Y784" i="2"/>
  <c r="Y785" i="2"/>
  <c r="Y621" i="2"/>
  <c r="Y622" i="2"/>
  <c r="Y301" i="2"/>
  <c r="Y750" i="2"/>
  <c r="Y684" i="2"/>
  <c r="Y685" i="2"/>
  <c r="Y668" i="2"/>
  <c r="Y525" i="2"/>
  <c r="Y526" i="2"/>
  <c r="Y527" i="2"/>
  <c r="Y528" i="2"/>
  <c r="Y529" i="2"/>
  <c r="Y530" i="2"/>
  <c r="Y940" i="2"/>
  <c r="Y630" i="2"/>
  <c r="Y631" i="2"/>
  <c r="Y632" i="2"/>
  <c r="Y633" i="2"/>
  <c r="Y634" i="2"/>
  <c r="Y604" i="2"/>
  <c r="Y598" i="2"/>
  <c r="Y963" i="2"/>
  <c r="Y23" i="2"/>
  <c r="Y82" i="2"/>
  <c r="Y83" i="2"/>
  <c r="Y91" i="2"/>
  <c r="Y180" i="2"/>
  <c r="Y181" i="2"/>
  <c r="Y182" i="2"/>
  <c r="Y183" i="2"/>
  <c r="Y67" i="2"/>
  <c r="Y55" i="2"/>
  <c r="Y653" i="2"/>
  <c r="Y304" i="2"/>
  <c r="Y343" i="2"/>
  <c r="Y352" i="2"/>
  <c r="Y353" i="2"/>
  <c r="Y393" i="2"/>
  <c r="Y394" i="2"/>
  <c r="Y395" i="2"/>
  <c r="Y141" i="2"/>
  <c r="Y142" i="2"/>
  <c r="Y143" i="2"/>
  <c r="Y907" i="2"/>
  <c r="Y941" i="2"/>
  <c r="Y948" i="2"/>
  <c r="Y827" i="2"/>
  <c r="Y828" i="2"/>
  <c r="Y829" i="2"/>
  <c r="Y830" i="2"/>
  <c r="Y835" i="2"/>
  <c r="Y836" i="2"/>
  <c r="Y838" i="2"/>
  <c r="Y839" i="2"/>
  <c r="Y840" i="2"/>
  <c r="Y841" i="2"/>
  <c r="Y842" i="2"/>
  <c r="Y843" i="2"/>
  <c r="Y751" i="2"/>
  <c r="Y757" i="2"/>
  <c r="Y758" i="2"/>
  <c r="Y759" i="2"/>
  <c r="Y760" i="2"/>
  <c r="Y761" i="2"/>
  <c r="Y762" i="2"/>
  <c r="Y763" i="2"/>
  <c r="Y764" i="2"/>
  <c r="Y765" i="2"/>
  <c r="Y766" i="2"/>
  <c r="Y767" i="2"/>
  <c r="Y768" i="2"/>
  <c r="Y769" i="2"/>
  <c r="Y770" i="2"/>
  <c r="Y771" i="2"/>
  <c r="Y723" i="2"/>
  <c r="Y725" i="2"/>
  <c r="Y726" i="2"/>
  <c r="Y727" i="2"/>
  <c r="Y728" i="2"/>
  <c r="Y701" i="2"/>
  <c r="Y702" i="2"/>
  <c r="Y703" i="2"/>
  <c r="Y704" i="2"/>
  <c r="Y705" i="2"/>
  <c r="Y706" i="2"/>
  <c r="Y707" i="2"/>
  <c r="Y708" i="2"/>
  <c r="Y711" i="2"/>
  <c r="Y613" i="2"/>
  <c r="Y614" i="2"/>
  <c r="Y615" i="2"/>
  <c r="Y616" i="2"/>
  <c r="Y595" i="2"/>
  <c r="Y338" i="2"/>
  <c r="Y178" i="2"/>
  <c r="Y179" i="2"/>
  <c r="Y337" i="2"/>
  <c r="Y854" i="2"/>
  <c r="Y855" i="2"/>
  <c r="Y856" i="2"/>
  <c r="Y857" i="2"/>
  <c r="Y816" i="2"/>
  <c r="Y817" i="2"/>
  <c r="Y818" i="2"/>
  <c r="Y819" i="2"/>
  <c r="Y820" i="2"/>
  <c r="Y821" i="2"/>
  <c r="Y822" i="2"/>
  <c r="Y782" i="2"/>
  <c r="Y654" i="2"/>
  <c r="Y642" i="2"/>
  <c r="Y643" i="2"/>
  <c r="Y644" i="2"/>
  <c r="Y645" i="2"/>
  <c r="Y646" i="2"/>
  <c r="Y305" i="2"/>
  <c r="Y306" i="2"/>
  <c r="Y307" i="2"/>
  <c r="Y329" i="2"/>
  <c r="Y330" i="2"/>
  <c r="Y331" i="2"/>
  <c r="Y332" i="2"/>
  <c r="Y354" i="2"/>
  <c r="Y418" i="2"/>
  <c r="Y419" i="2"/>
  <c r="Y420" i="2"/>
  <c r="Y421" i="2"/>
  <c r="Y422" i="2"/>
  <c r="Y989" i="2"/>
  <c r="Y990" i="2"/>
  <c r="Y425" i="2"/>
  <c r="Y340" i="2"/>
  <c r="Y858" i="2"/>
  <c r="Y859" i="2"/>
  <c r="Y860" i="2"/>
  <c r="Y861" i="2"/>
  <c r="Y823" i="2"/>
  <c r="Y824" i="2"/>
  <c r="Y719" i="2"/>
  <c r="Y651" i="2"/>
  <c r="Y647" i="2"/>
  <c r="Y648" i="2"/>
  <c r="Y515" i="2"/>
  <c r="Y516" i="2"/>
  <c r="Y517" i="2"/>
  <c r="Y518" i="2"/>
  <c r="Y119" i="2"/>
  <c r="Y120" i="2"/>
  <c r="Y184" i="2"/>
  <c r="Y185" i="2"/>
  <c r="Y186" i="2"/>
  <c r="Y500" i="2"/>
  <c r="Y501" i="2"/>
  <c r="Y502" i="2"/>
  <c r="Y503" i="2"/>
  <c r="Y942" i="2"/>
  <c r="Y943" i="2"/>
  <c r="Y944" i="2"/>
  <c r="Y945" i="2"/>
  <c r="Y946" i="2"/>
  <c r="Y954" i="2"/>
  <c r="Y866" i="2"/>
  <c r="Y867" i="2"/>
  <c r="Y868" i="2"/>
  <c r="Y869" i="2"/>
  <c r="Y870" i="2"/>
  <c r="Y871" i="2"/>
  <c r="Y872" i="2"/>
  <c r="Y873" i="2"/>
  <c r="Y874" i="2"/>
  <c r="Y825" i="2"/>
  <c r="Y826" i="2"/>
  <c r="Y655" i="2"/>
  <c r="Y656" i="2"/>
  <c r="Y657" i="2"/>
  <c r="Y658" i="2"/>
  <c r="Y659" i="2"/>
  <c r="Y660" i="2"/>
  <c r="Y661" i="2"/>
  <c r="Y649" i="2"/>
  <c r="Y650" i="2"/>
  <c r="Y519" i="2"/>
  <c r="Y520" i="2"/>
  <c r="Y521" i="2"/>
  <c r="Y522" i="2"/>
  <c r="Y523" i="2"/>
  <c r="Y524" i="2"/>
  <c r="Y623" i="2"/>
  <c r="Y624" i="2"/>
  <c r="Y625" i="2"/>
  <c r="Y876" i="2"/>
  <c r="Y877" i="2"/>
  <c r="Y878" i="2"/>
  <c r="Y879" i="2"/>
  <c r="Y636" i="2"/>
  <c r="Y637" i="2"/>
  <c r="Y638" i="2"/>
  <c r="Y639" i="2"/>
  <c r="Y640" i="2"/>
  <c r="Y302" i="2"/>
  <c r="Y831" i="2"/>
  <c r="Y672" i="2"/>
  <c r="Y682" i="2"/>
  <c r="Y669" i="2"/>
  <c r="Y209" i="2"/>
  <c r="Y210" i="2"/>
  <c r="Y29" i="2"/>
  <c r="Y30" i="2"/>
  <c r="Y31" i="2"/>
  <c r="Y32" i="2"/>
  <c r="Y33" i="2"/>
  <c r="Y34" i="2"/>
  <c r="Y35" i="2"/>
  <c r="Y36" i="2"/>
  <c r="Y37" i="2"/>
  <c r="Y38" i="2"/>
  <c r="Y39" i="2"/>
  <c r="Y40" i="2"/>
  <c r="Y41" i="2"/>
  <c r="Y892" i="2"/>
  <c r="Y893" i="2"/>
  <c r="Y42" i="2"/>
  <c r="Y880" i="2"/>
  <c r="Y881" i="2"/>
  <c r="Y882" i="2"/>
  <c r="Y883" i="2"/>
  <c r="Y297" i="2"/>
  <c r="Y298" i="2"/>
  <c r="Y295" i="2"/>
  <c r="Y296" i="2"/>
  <c r="Y43" i="2"/>
  <c r="Y44" i="2"/>
  <c r="Y45" i="2"/>
  <c r="Y46" i="2"/>
  <c r="Y577" i="2"/>
  <c r="Y578" i="2"/>
  <c r="Y579" i="2"/>
  <c r="Y580" i="2"/>
  <c r="Y118" i="2"/>
  <c r="Y894" i="2"/>
  <c r="Y895" i="2"/>
  <c r="Y896" i="2"/>
  <c r="Y897" i="2"/>
  <c r="Y898" i="2"/>
  <c r="Y899" i="2"/>
  <c r="Y787" i="2"/>
  <c r="Y709" i="2"/>
  <c r="Y947" i="2"/>
  <c r="Y962" i="2"/>
  <c r="Y964" i="2"/>
  <c r="Y5" i="2"/>
  <c r="Y15" i="2"/>
  <c r="Y68" i="2"/>
  <c r="Y69" i="2"/>
  <c r="Y70" i="2"/>
  <c r="Y71" i="2"/>
  <c r="Y72" i="2"/>
  <c r="Y73" i="2"/>
  <c r="Y74" i="2"/>
  <c r="Y75" i="2"/>
  <c r="Y76" i="2"/>
  <c r="Y77" i="2"/>
  <c r="Y78" i="2"/>
  <c r="Y79" i="2"/>
  <c r="Y80" i="2"/>
  <c r="Y81" i="2"/>
  <c r="Y95" i="2"/>
  <c r="Y96" i="2"/>
  <c r="Y328" i="2"/>
  <c r="Y400" i="2"/>
  <c r="Y428" i="2"/>
  <c r="Y430" i="2"/>
  <c r="Y510" i="2"/>
  <c r="Y901" i="2"/>
  <c r="Y902" i="2"/>
  <c r="Y303" i="2"/>
  <c r="Y981" i="2"/>
  <c r="Y982" i="2"/>
  <c r="Y983" i="2"/>
  <c r="Y597" i="2"/>
  <c r="Y738" i="2"/>
  <c r="Y720" i="2"/>
  <c r="Y984" i="2"/>
  <c r="Y985" i="2"/>
  <c r="Y986" i="2"/>
  <c r="Y987" i="2"/>
  <c r="Y988" i="2"/>
  <c r="Y397" i="2"/>
  <c r="Y204" i="2"/>
  <c r="Y205" i="2"/>
  <c r="Y206" i="2"/>
  <c r="Y207" i="2"/>
  <c r="Y208" i="2"/>
  <c r="Y130" i="2"/>
  <c r="Y176" i="2"/>
  <c r="Y177" i="2"/>
  <c r="Y276" i="2"/>
  <c r="Y344" i="2"/>
  <c r="Y350" i="2"/>
  <c r="Y351" i="2"/>
  <c r="Y389" i="2"/>
  <c r="Y390" i="2"/>
  <c r="Y391" i="2"/>
  <c r="Y392" i="2"/>
  <c r="Y431" i="2"/>
  <c r="Y432" i="2"/>
  <c r="Y433" i="2"/>
  <c r="Y14" i="2"/>
  <c r="Y127" i="2"/>
  <c r="Y388" i="2"/>
  <c r="Y999" i="2"/>
  <c r="Y16" i="2"/>
  <c r="Y20" i="2"/>
  <c r="Y21" i="2"/>
  <c r="Y22" i="2"/>
  <c r="Y773" i="2"/>
  <c r="Y774" i="2"/>
  <c r="Y775" i="2"/>
  <c r="Y776" i="2"/>
  <c r="Y777" i="2"/>
  <c r="Y778" i="2"/>
  <c r="Y779" i="2"/>
  <c r="Y780" i="2"/>
  <c r="Y781" i="2"/>
  <c r="Y732" i="2"/>
  <c r="Y729" i="2"/>
  <c r="Y730" i="2"/>
  <c r="Y714" i="2"/>
  <c r="Y715" i="2"/>
  <c r="Y716" i="2"/>
  <c r="Y606" i="2"/>
  <c r="Y607" i="2"/>
  <c r="Y608" i="2"/>
  <c r="Y609" i="2"/>
  <c r="Y997" i="2"/>
  <c r="Y717" i="2"/>
  <c r="Y662" i="2"/>
  <c r="Y980" i="2"/>
  <c r="Y683" i="2"/>
  <c r="Y570" i="2"/>
  <c r="Y341" i="2"/>
  <c r="Y908" i="2"/>
  <c r="Y909" i="2"/>
  <c r="Y910" i="2"/>
  <c r="Y911" i="2"/>
  <c r="Y912" i="2"/>
  <c r="Y913" i="2"/>
  <c r="Y914" i="2"/>
  <c r="Y915" i="2"/>
  <c r="Y384" i="2"/>
  <c r="Y385" i="2"/>
  <c r="Y386" i="2"/>
  <c r="Y387" i="2"/>
  <c r="Y561" i="2"/>
  <c r="Y562" i="2"/>
  <c r="Y618" i="2"/>
  <c r="Y4" i="2"/>
  <c r="Y6" i="2"/>
  <c r="Y97" i="2"/>
  <c r="Y98" i="2"/>
  <c r="Y99" i="2"/>
  <c r="Y100" i="2"/>
  <c r="Y101" i="2"/>
  <c r="Y102" i="2"/>
  <c r="Y103" i="2"/>
  <c r="Y104" i="2"/>
  <c r="Y105" i="2"/>
  <c r="Y106" i="2"/>
  <c r="Y107" i="2"/>
  <c r="Y144" i="2"/>
  <c r="Y145" i="2"/>
  <c r="Y146" i="2"/>
  <c r="Y147" i="2"/>
  <c r="Y148" i="2"/>
  <c r="Y149" i="2"/>
  <c r="Y150" i="2"/>
  <c r="Y151" i="2"/>
  <c r="Y218" i="2"/>
  <c r="Y219" i="2"/>
  <c r="Y220" i="2"/>
  <c r="Y221" i="2"/>
  <c r="Y222" i="2"/>
  <c r="Y223" i="2"/>
  <c r="Y224" i="2"/>
  <c r="Y225" i="2"/>
  <c r="Y226" i="2"/>
  <c r="Y227" i="2"/>
  <c r="Y228" i="2"/>
  <c r="Y229" i="2"/>
  <c r="Y309" i="2"/>
  <c r="Y310" i="2"/>
  <c r="Y326" i="2"/>
  <c r="Y355" i="2"/>
  <c r="Y356" i="2"/>
  <c r="Y357" i="2"/>
  <c r="Y358" i="2"/>
  <c r="Y359" i="2"/>
  <c r="Y360" i="2"/>
  <c r="Y361" i="2"/>
  <c r="Y362" i="2"/>
  <c r="Y363" i="2"/>
  <c r="Y364" i="2"/>
  <c r="Y365" i="2"/>
  <c r="Y366" i="2"/>
  <c r="Y367" i="2"/>
  <c r="Y368" i="2"/>
  <c r="Y369" i="2"/>
  <c r="Y370" i="2"/>
  <c r="Y371" i="2"/>
  <c r="Y372" i="2"/>
  <c r="Y399" i="2"/>
  <c r="Y401" i="2"/>
  <c r="Y402" i="2"/>
  <c r="Y403" i="2"/>
  <c r="Y404" i="2"/>
  <c r="Y405" i="2"/>
  <c r="Y406" i="2"/>
  <c r="Y407" i="2"/>
  <c r="Y408" i="2"/>
  <c r="Y409" i="2"/>
  <c r="Y410" i="2"/>
  <c r="Y411" i="2"/>
  <c r="Y412" i="2"/>
  <c r="Y413" i="2"/>
  <c r="Y436" i="2"/>
  <c r="Y437" i="2"/>
  <c r="Y438" i="2"/>
  <c r="Y439" i="2"/>
  <c r="Y440" i="2"/>
  <c r="Y441" i="2"/>
  <c r="Y442" i="2"/>
  <c r="Y443" i="2"/>
  <c r="Y444" i="2"/>
  <c r="Y445" i="2"/>
  <c r="Y446" i="2"/>
  <c r="Y447" i="2"/>
  <c r="Y448" i="2"/>
  <c r="Y449" i="2"/>
  <c r="Y512" i="2"/>
  <c r="Y513" i="2"/>
  <c r="Y514" i="2"/>
  <c r="Y531" i="2"/>
  <c r="Y532" i="2"/>
  <c r="Y533" i="2"/>
  <c r="Y534" i="2"/>
  <c r="Y535" i="2"/>
  <c r="Y536" i="2"/>
  <c r="Y537" i="2"/>
  <c r="Y538" i="2"/>
  <c r="Y539" i="2"/>
  <c r="Y540" i="2"/>
  <c r="Y541" i="2"/>
  <c r="Y542" i="2"/>
  <c r="Y543" i="2"/>
  <c r="Y544" i="2"/>
  <c r="Y545" i="2"/>
  <c r="Y546" i="2"/>
  <c r="Y547" i="2"/>
  <c r="Y548" i="2"/>
  <c r="Y549" i="2"/>
  <c r="Y550" i="2"/>
  <c r="Y551" i="2"/>
  <c r="Y552" i="2"/>
  <c r="Y949" i="2"/>
  <c r="Y950" i="2"/>
  <c r="Y951" i="2"/>
  <c r="Y960" i="2"/>
  <c r="Y965" i="2"/>
  <c r="Y966" i="2"/>
  <c r="Y967" i="2"/>
  <c r="Y968" i="2"/>
  <c r="Y969" i="2"/>
  <c r="Y970" i="2"/>
  <c r="Y971" i="2"/>
  <c r="Y972" i="2"/>
  <c r="Y973" i="2"/>
  <c r="Y1000" i="2"/>
  <c r="Y89" i="2"/>
  <c r="Y335" i="2"/>
  <c r="Y374" i="2"/>
  <c r="Y7" i="2"/>
  <c r="Y8" i="2"/>
  <c r="Y9" i="2"/>
  <c r="Y10" i="2"/>
  <c r="Y11" i="2"/>
  <c r="Y12" i="2"/>
  <c r="Y17" i="2"/>
  <c r="Y18" i="2"/>
  <c r="Y19" i="2"/>
  <c r="Y65" i="2"/>
  <c r="Y93" i="2"/>
  <c r="Y94" i="2"/>
  <c r="Y152" i="2"/>
  <c r="Y153" i="2"/>
  <c r="Y154" i="2"/>
  <c r="Y155" i="2"/>
  <c r="Y156" i="2"/>
  <c r="Y157" i="2"/>
  <c r="Y158" i="2"/>
  <c r="Y159" i="2"/>
  <c r="Y160" i="2"/>
  <c r="Y161" i="2"/>
  <c r="Y162" i="2"/>
  <c r="Y163" i="2"/>
  <c r="Y164" i="2"/>
  <c r="Y165" i="2"/>
  <c r="Y166" i="2"/>
  <c r="Y167" i="2"/>
  <c r="Y168"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3" i="2"/>
  <c r="Y264" i="2"/>
  <c r="Y265" i="2"/>
  <c r="Y266" i="2"/>
  <c r="Y267" i="2"/>
  <c r="Y268" i="2"/>
  <c r="Y269" i="2"/>
  <c r="Y270" i="2"/>
  <c r="Y271" i="2"/>
  <c r="Y272" i="2"/>
  <c r="Y273" i="2"/>
  <c r="Y274" i="2"/>
  <c r="Y279" i="2"/>
  <c r="Y280" i="2"/>
  <c r="Y281" i="2"/>
  <c r="Y282" i="2"/>
  <c r="Y283" i="2"/>
  <c r="Y284" i="2"/>
  <c r="Y285" i="2"/>
  <c r="Y286" i="2"/>
  <c r="Y287" i="2"/>
  <c r="Y288" i="2"/>
  <c r="Y289" i="2"/>
  <c r="Y290" i="2"/>
  <c r="Y291" i="2"/>
  <c r="Y292" i="2"/>
  <c r="Y293" i="2"/>
  <c r="Y294" i="2"/>
  <c r="Y311" i="2"/>
  <c r="Y312" i="2"/>
  <c r="Y313" i="2"/>
  <c r="Y314" i="2"/>
  <c r="Y315" i="2"/>
  <c r="Y316" i="2"/>
  <c r="Y317" i="2"/>
  <c r="Y318" i="2"/>
  <c r="Y319" i="2"/>
  <c r="Y320" i="2"/>
  <c r="Y321" i="2"/>
  <c r="Y322" i="2"/>
  <c r="Y323" i="2"/>
  <c r="Y324" i="2"/>
  <c r="Y327" i="2"/>
  <c r="Y414" i="2"/>
  <c r="Y415" i="2"/>
  <c r="Y416" i="2"/>
  <c r="Y417" i="2"/>
  <c r="Y426" i="2"/>
  <c r="Y427" i="2"/>
  <c r="Y450" i="2"/>
  <c r="Y451" i="2"/>
  <c r="Y452" i="2"/>
  <c r="Y453" i="2"/>
  <c r="Y454" i="2"/>
  <c r="Y455" i="2"/>
  <c r="Y456" i="2"/>
  <c r="Y457" i="2"/>
  <c r="Y458" i="2"/>
  <c r="Y459" i="2"/>
  <c r="Y460" i="2"/>
  <c r="Y461" i="2"/>
  <c r="Y462" i="2"/>
  <c r="Y463" i="2"/>
  <c r="Y464" i="2"/>
  <c r="Y465" i="2"/>
  <c r="Y466" i="2"/>
  <c r="Y467" i="2"/>
  <c r="Y468" i="2"/>
  <c r="Y469" i="2"/>
  <c r="Y470" i="2"/>
  <c r="Y471" i="2"/>
  <c r="Y472" i="2"/>
  <c r="Y473" i="2"/>
  <c r="Y474" i="2"/>
  <c r="Y475" i="2"/>
  <c r="Y476" i="2"/>
  <c r="Y477" i="2"/>
  <c r="Y478" i="2"/>
  <c r="Y479" i="2"/>
  <c r="Y480" i="2"/>
  <c r="Y511" i="2"/>
  <c r="Y628" i="2"/>
  <c r="Y629" i="2"/>
  <c r="Y957" i="2"/>
  <c r="Y88" i="2"/>
  <c r="Y121" i="2"/>
  <c r="Y122" i="2"/>
  <c r="Y215" i="2"/>
  <c r="Y216" i="2"/>
  <c r="Y334" i="2"/>
  <c r="Y373" i="2"/>
  <c r="Y553" i="2"/>
  <c r="Y554" i="2"/>
  <c r="Y555" i="2"/>
  <c r="Y903" i="2"/>
  <c r="Y123" i="2"/>
  <c r="Y124" i="2"/>
  <c r="Y731" i="2"/>
  <c r="Y600" i="2"/>
  <c r="Y481" i="2"/>
  <c r="Y482" i="2"/>
  <c r="Y483" i="2"/>
  <c r="Y484" i="2"/>
  <c r="Y485" i="2"/>
  <c r="Y486" i="2"/>
  <c r="Y487" i="2"/>
  <c r="Y617" i="2"/>
  <c r="Y610" i="2"/>
  <c r="Y935" i="2"/>
  <c r="Y936" i="2"/>
  <c r="Y937" i="2"/>
  <c r="Y938" i="2"/>
  <c r="Y939" i="2"/>
  <c r="Y131" i="2"/>
  <c r="Y132" i="2"/>
  <c r="Y133" i="2"/>
  <c r="Y134" i="2"/>
  <c r="Y135" i="2"/>
  <c r="Y136" i="2"/>
  <c r="Y137" i="2"/>
  <c r="Y138" i="2"/>
  <c r="Y139" i="2"/>
  <c r="Y61" i="2"/>
  <c r="Y814" i="2"/>
  <c r="Y815" i="2"/>
  <c r="Y718" i="2"/>
  <c r="Y700" i="2"/>
  <c r="Y194" i="2"/>
  <c r="Y188" i="2"/>
  <c r="Y488" i="2"/>
  <c r="Y489" i="2"/>
  <c r="Y490" i="2"/>
  <c r="Y491" i="2"/>
  <c r="Y492" i="2"/>
  <c r="Y493" i="2"/>
  <c r="Y494" i="2"/>
  <c r="Y495" i="2"/>
  <c r="Y496" i="2"/>
  <c r="Y884" i="2"/>
  <c r="Y885" i="2"/>
  <c r="Y886" i="2"/>
  <c r="Y844" i="2"/>
  <c r="Y845" i="2"/>
  <c r="Y846" i="2"/>
  <c r="Y847" i="2"/>
  <c r="Y848" i="2"/>
  <c r="Y849" i="2"/>
  <c r="Y850" i="2"/>
  <c r="Y851" i="2"/>
  <c r="Y739" i="2"/>
  <c r="Y740" i="2"/>
  <c r="Y299" i="2"/>
  <c r="Y300" i="2"/>
  <c r="Y673" i="2"/>
  <c r="Y674" i="2"/>
  <c r="Y675" i="2"/>
  <c r="Y676" i="2"/>
  <c r="Y677" i="2"/>
  <c r="Y678" i="2"/>
  <c r="Y679" i="2"/>
  <c r="Y191" i="2"/>
  <c r="Y190" i="2"/>
  <c r="Y47" i="2"/>
  <c r="Y48" i="2"/>
  <c r="Y49" i="2"/>
  <c r="Y50" i="2"/>
  <c r="Y66" i="2"/>
  <c r="Y84" i="2"/>
  <c r="Y788" i="2"/>
  <c r="Y574" i="2"/>
  <c r="Y754" i="2"/>
  <c r="Y505" i="2"/>
  <c r="Y498" i="2"/>
  <c r="Y497" i="2"/>
  <c r="Y996" i="2"/>
  <c r="Y262" i="2"/>
  <c r="Y605" i="2"/>
  <c r="Y434" i="2"/>
  <c r="Y713" i="2"/>
  <c r="Y772" i="2"/>
  <c r="Y875" i="2"/>
  <c r="Y62" i="2"/>
  <c r="Y904" i="2"/>
  <c r="Y217" i="2"/>
  <c r="Y627" i="2"/>
  <c r="Y786" i="2"/>
  <c r="Y905" i="2"/>
  <c r="Y789" i="2"/>
  <c r="Y686" i="2"/>
  <c r="Y755" i="2"/>
  <c r="Y576" i="2"/>
  <c r="Y680" i="2"/>
  <c r="Y753" i="2"/>
  <c r="Y733" i="2"/>
  <c r="Y681" i="2"/>
  <c r="Y635" i="2"/>
  <c r="Y619" i="2"/>
  <c r="Y953" i="2"/>
  <c r="Y499" i="2"/>
  <c r="Y572" i="2"/>
  <c r="Y423" i="2"/>
  <c r="Y724" i="2"/>
  <c r="Y756" i="2"/>
  <c r="Y837" i="2"/>
  <c r="Y834" i="2"/>
  <c r="Y833" i="2"/>
  <c r="Y749" i="2"/>
  <c r="Y667" i="2"/>
  <c r="Y961" i="2"/>
  <c r="Y620" i="2"/>
  <c r="Y998" i="2"/>
  <c r="Y955" i="2"/>
  <c r="Y506" i="2"/>
  <c r="Y916" i="2"/>
  <c r="Y995" i="2"/>
  <c r="Y993" i="2"/>
  <c r="Y581" i="2"/>
  <c r="Y110" i="2"/>
  <c r="Y90" i="2"/>
  <c r="Y85" i="2"/>
  <c r="Y435" i="2"/>
  <c r="Y710" i="2"/>
  <c r="Y721" i="2"/>
  <c r="Y741" i="2"/>
  <c r="Y140" i="2"/>
  <c r="Y734" i="2"/>
  <c r="Y752" i="2"/>
  <c r="Y956" i="2"/>
  <c r="Y56" i="2"/>
  <c r="Y27" i="2"/>
  <c r="Y670" i="2"/>
  <c r="Y398" i="2"/>
  <c r="Y63" i="2"/>
  <c r="Y952" i="2"/>
  <c r="Y991" i="2"/>
  <c r="Y575" i="2"/>
  <c r="Y573" i="2"/>
  <c r="Y87" i="2"/>
  <c r="Y712" i="2"/>
  <c r="Y187" i="2"/>
  <c r="Y189" i="2"/>
  <c r="Y308" i="2"/>
  <c r="Y212" i="2"/>
  <c r="Y556" i="2"/>
  <c r="Y193" i="2"/>
  <c r="Y213" i="2"/>
  <c r="Y958" i="2"/>
  <c r="Y504" i="2"/>
  <c r="Y790" i="2"/>
  <c r="Y599" i="2"/>
  <c r="Y832" i="2"/>
  <c r="Y200" i="2"/>
  <c r="Y900" i="2"/>
  <c r="Y424" i="2"/>
  <c r="Y626" i="2"/>
  <c r="Y959" i="2"/>
  <c r="Y125" i="2"/>
  <c r="Y275" i="2"/>
  <c r="D2"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D5" i="2"/>
  <c r="D3" i="2"/>
  <c r="D4"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M354" i="2"/>
  <c r="M413" i="2"/>
  <c r="M355" i="2"/>
  <c r="M637" i="2"/>
  <c r="M334" i="2"/>
  <c r="M556" i="2"/>
  <c r="M638" i="2"/>
  <c r="M619" i="2"/>
  <c r="M931" i="2"/>
  <c r="M639" i="2"/>
  <c r="M16" i="2"/>
  <c r="M17" i="2"/>
  <c r="M356" i="2"/>
  <c r="M18" i="2"/>
  <c r="M317" i="2"/>
  <c r="M640" i="2"/>
  <c r="M10" i="2"/>
  <c r="M19" i="2"/>
  <c r="M641" i="2"/>
  <c r="M77" i="2"/>
  <c r="M642" i="2"/>
  <c r="M643" i="2"/>
  <c r="M569" i="2"/>
  <c r="M644" i="2"/>
  <c r="M645" i="2"/>
  <c r="M932" i="2"/>
  <c r="M646" i="2"/>
  <c r="M647" i="2"/>
  <c r="M425" i="2"/>
  <c r="M335" i="2"/>
  <c r="M176" i="2"/>
  <c r="M357" i="2"/>
  <c r="M519" i="2"/>
  <c r="M177" i="2"/>
  <c r="M994" i="2"/>
  <c r="M992" i="2"/>
  <c r="M459" i="2"/>
  <c r="M243" i="2"/>
  <c r="M468" i="2"/>
  <c r="M460" i="2"/>
  <c r="M504" i="2"/>
  <c r="M497" i="2"/>
  <c r="M358" i="2"/>
  <c r="M5" i="2"/>
  <c r="M255" i="2"/>
  <c r="M241" i="2"/>
  <c r="M648" i="2"/>
  <c r="M20" i="2"/>
  <c r="M649" i="2"/>
  <c r="M426" i="2"/>
  <c r="M557" i="2"/>
  <c r="M228" i="2"/>
  <c r="M142" i="2"/>
  <c r="M650" i="2"/>
  <c r="M933" i="2"/>
  <c r="M651" i="2"/>
  <c r="M652" i="2"/>
  <c r="M653" i="2"/>
  <c r="M654" i="2"/>
  <c r="M655" i="2"/>
  <c r="M21" i="2"/>
  <c r="M934" i="2"/>
  <c r="M551" i="2"/>
  <c r="M656" i="2"/>
  <c r="M523" i="2"/>
  <c r="M935" i="2"/>
  <c r="M22" i="2"/>
  <c r="M657" i="2"/>
  <c r="M658" i="2"/>
  <c r="M659" i="2"/>
  <c r="M660" i="2"/>
  <c r="M452" i="2"/>
  <c r="M661" i="2"/>
  <c r="M662" i="2"/>
  <c r="M663" i="2"/>
  <c r="M418" i="2"/>
  <c r="M664" i="2"/>
  <c r="M570" i="2"/>
  <c r="M665" i="2"/>
  <c r="M620" i="2"/>
  <c r="M552" i="2"/>
  <c r="M274" i="2"/>
  <c r="M666" i="2"/>
  <c r="M667" i="2"/>
  <c r="M668" i="2"/>
  <c r="M257" i="2"/>
  <c r="M78" i="2"/>
  <c r="M72" i="2"/>
  <c r="M669" i="2"/>
  <c r="M318" i="2"/>
  <c r="M157" i="2"/>
  <c r="M23" i="2"/>
  <c r="M621" i="2"/>
  <c r="M614" i="2"/>
  <c r="M670" i="2"/>
  <c r="M910" i="2"/>
  <c r="M911" i="2"/>
  <c r="M912" i="2"/>
  <c r="M913" i="2"/>
  <c r="M24" i="2"/>
  <c r="M936" i="2"/>
  <c r="M25" i="2"/>
  <c r="M671" i="2"/>
  <c r="M6" i="2"/>
  <c r="M672" i="2"/>
  <c r="M99" i="2"/>
  <c r="M914" i="2"/>
  <c r="M673" i="2"/>
  <c r="M359" i="2"/>
  <c r="M674" i="2"/>
  <c r="M675" i="2"/>
  <c r="M75" i="2"/>
  <c r="M929" i="2"/>
  <c r="M524" i="2"/>
  <c r="M622" i="2"/>
  <c r="M360" i="2"/>
  <c r="M623" i="2"/>
  <c r="M180" i="2"/>
  <c r="M361" i="2"/>
  <c r="M676" i="2"/>
  <c r="M677" i="2"/>
  <c r="M362" i="2"/>
  <c r="M26" i="2"/>
  <c r="M27" i="2"/>
  <c r="M571" i="2"/>
  <c r="M11" i="2"/>
  <c r="M427" i="2"/>
  <c r="M678" i="2"/>
  <c r="M624" i="2"/>
  <c r="M915" i="2"/>
  <c r="M937" i="2"/>
  <c r="M938" i="2"/>
  <c r="M924" i="2"/>
  <c r="M916" i="2"/>
  <c r="M679" i="2"/>
  <c r="M525" i="2"/>
  <c r="M680" i="2"/>
  <c r="M917" i="2"/>
  <c r="M28" i="2"/>
  <c r="M681" i="2"/>
  <c r="M526" i="2"/>
  <c r="M363" i="2"/>
  <c r="M29" i="2"/>
  <c r="M232" i="2"/>
  <c r="M596" i="2"/>
  <c r="M364" i="2"/>
  <c r="M555" i="2"/>
  <c r="M30" i="2"/>
  <c r="M76" i="2"/>
  <c r="M31" i="2"/>
  <c r="M7" i="2"/>
  <c r="M918" i="2"/>
  <c r="M682" i="2"/>
  <c r="M683" i="2"/>
  <c r="M32" i="2"/>
  <c r="M365" i="2"/>
  <c r="M684" i="2"/>
  <c r="M572" i="2"/>
  <c r="M15" i="2"/>
  <c r="M115" i="2"/>
  <c r="M939" i="2"/>
  <c r="M79" i="2"/>
  <c r="M685" i="2"/>
  <c r="M686" i="2"/>
  <c r="M189" i="2"/>
  <c r="M258" i="2"/>
  <c r="M687" i="2"/>
  <c r="M366" i="2"/>
  <c r="M275" i="2"/>
  <c r="M688" i="2"/>
  <c r="M367" i="2"/>
  <c r="M689" i="2"/>
  <c r="M573" i="2"/>
  <c r="M33" i="2"/>
  <c r="M259" i="2"/>
  <c r="M368" i="2"/>
  <c r="M190" i="2"/>
  <c r="M558" i="2"/>
  <c r="M690" i="2"/>
  <c r="M940" i="2"/>
  <c r="M691" i="2"/>
  <c r="M941" i="2"/>
  <c r="M453" i="2"/>
  <c r="M96" i="2"/>
  <c r="M692" i="2"/>
  <c r="M276" i="2"/>
  <c r="M348" i="2"/>
  <c r="M34" i="2"/>
  <c r="M942" i="2"/>
  <c r="M80" i="2"/>
  <c r="M428" i="2"/>
  <c r="M927" i="2"/>
  <c r="M693" i="2"/>
  <c r="M694" i="2"/>
  <c r="M695" i="2"/>
  <c r="M696" i="2"/>
  <c r="M74" i="2"/>
  <c r="M697" i="2"/>
  <c r="M698" i="2"/>
  <c r="M613" i="2"/>
  <c r="M277" i="2"/>
  <c r="M369" i="2"/>
  <c r="M35" i="2"/>
  <c r="M699" i="2"/>
  <c r="M700" i="2"/>
  <c r="M943" i="2"/>
  <c r="M559" i="2"/>
  <c r="M701" i="2"/>
  <c r="M553" i="2"/>
  <c r="M93" i="2"/>
  <c r="M702" i="2"/>
  <c r="M703" i="2"/>
  <c r="M370" i="2"/>
  <c r="M191" i="2"/>
  <c r="M704" i="2"/>
  <c r="M597" i="2"/>
  <c r="M615" i="2"/>
  <c r="M705" i="2"/>
  <c r="M706" i="2"/>
  <c r="M616" i="2"/>
  <c r="M944" i="2"/>
  <c r="M707" i="2"/>
  <c r="M625" i="2"/>
  <c r="M945" i="2"/>
  <c r="M36" i="2"/>
  <c r="M708" i="2"/>
  <c r="M97" i="2"/>
  <c r="M709" i="2"/>
  <c r="M909" i="2"/>
  <c r="M521" i="2"/>
  <c r="M37" i="2"/>
  <c r="M178" i="2"/>
  <c r="M158" i="2"/>
  <c r="M108" i="2"/>
  <c r="M710" i="2"/>
  <c r="M159" i="2"/>
  <c r="M711" i="2"/>
  <c r="M319" i="2"/>
  <c r="M946" i="2"/>
  <c r="M712" i="2"/>
  <c r="M626" i="2"/>
  <c r="M713" i="2"/>
  <c r="M947" i="2"/>
  <c r="M714" i="2"/>
  <c r="M154" i="2"/>
  <c r="M206" i="2"/>
  <c r="M371" i="2"/>
  <c r="M160" i="2"/>
  <c r="M229" i="2"/>
  <c r="M161" i="2"/>
  <c r="M192" i="2"/>
  <c r="M278" i="2"/>
  <c r="M9" i="2"/>
  <c r="M372" i="2"/>
  <c r="M279" i="2"/>
  <c r="M336" i="2"/>
  <c r="M134" i="2"/>
  <c r="M181" i="2"/>
  <c r="M429" i="2"/>
  <c r="M260" i="2"/>
  <c r="M373" i="2"/>
  <c r="M337" i="2"/>
  <c r="M309" i="2"/>
  <c r="M182" i="2"/>
  <c r="M374" i="2"/>
  <c r="M375" i="2"/>
  <c r="M207" i="2"/>
  <c r="M143" i="2"/>
  <c r="M183" i="2"/>
  <c r="M376" i="2"/>
  <c r="M162" i="2"/>
  <c r="M245" i="2"/>
  <c r="M349" i="2"/>
  <c r="M377" i="2"/>
  <c r="M280" i="2"/>
  <c r="M144" i="2"/>
  <c r="M281" i="2"/>
  <c r="M282" i="2"/>
  <c r="M378" i="2"/>
  <c r="M233" i="2"/>
  <c r="M145" i="2"/>
  <c r="M283" i="2"/>
  <c r="M320" i="2"/>
  <c r="M208" i="2"/>
  <c r="M254" i="2"/>
  <c r="M379" i="2"/>
  <c r="M419" i="2"/>
  <c r="M350" i="2"/>
  <c r="M430" i="2"/>
  <c r="M995" i="2"/>
  <c r="M486" i="2"/>
  <c r="M498" i="2"/>
  <c r="M461" i="2"/>
  <c r="M505" i="2"/>
  <c r="M510" i="2"/>
  <c r="M490" i="2"/>
  <c r="M970" i="2"/>
  <c r="M242" i="2"/>
  <c r="M473" i="2"/>
  <c r="M469" i="2"/>
  <c r="M494" i="2"/>
  <c r="M107" i="2"/>
  <c r="M244" i="2"/>
  <c r="M996" i="2"/>
  <c r="M971" i="2"/>
  <c r="M506" i="2"/>
  <c r="M474" i="2"/>
  <c r="M993" i="2"/>
  <c r="M109" i="2"/>
  <c r="M496" i="2"/>
  <c r="M500" i="2"/>
  <c r="M114" i="2"/>
  <c r="M112" i="2"/>
  <c r="M475" i="2"/>
  <c r="M488" i="2"/>
  <c r="M501" i="2"/>
  <c r="M470" i="2"/>
  <c r="M462" i="2"/>
  <c r="M491" i="2"/>
  <c r="M466" i="2"/>
  <c r="M102" i="2"/>
  <c r="M163" i="2"/>
  <c r="M284" i="2"/>
  <c r="M285" i="2"/>
  <c r="M193" i="2"/>
  <c r="M251" i="2"/>
  <c r="M184" i="2"/>
  <c r="M209" i="2"/>
  <c r="M338" i="2"/>
  <c r="M135" i="2"/>
  <c r="M431" i="2"/>
  <c r="M380" i="2"/>
  <c r="M120" i="2"/>
  <c r="M432" i="2"/>
  <c r="M210" i="2"/>
  <c r="M261" i="2"/>
  <c r="M433" i="2"/>
  <c r="M211" i="2"/>
  <c r="M262" i="2"/>
  <c r="M420" i="2"/>
  <c r="M434" i="2"/>
  <c r="M353" i="2"/>
  <c r="M347" i="2"/>
  <c r="M122" i="2"/>
  <c r="M381" i="2"/>
  <c r="M382" i="2"/>
  <c r="M435" i="2"/>
  <c r="M286" i="2"/>
  <c r="M287" i="2"/>
  <c r="M421" i="2"/>
  <c r="M383" i="2"/>
  <c r="M384" i="2"/>
  <c r="M385" i="2"/>
  <c r="M123" i="2"/>
  <c r="M386" i="2"/>
  <c r="M212" i="2"/>
  <c r="M436" i="2"/>
  <c r="M263" i="2"/>
  <c r="M437" i="2"/>
  <c r="M387" i="2"/>
  <c r="M288" i="2"/>
  <c r="M310" i="2"/>
  <c r="M289" i="2"/>
  <c r="M414" i="2"/>
  <c r="M164" i="2"/>
  <c r="M321" i="2"/>
  <c r="M264" i="2"/>
  <c r="M156" i="2"/>
  <c r="M438" i="2"/>
  <c r="M136" i="2"/>
  <c r="M715" i="2"/>
  <c r="M234" i="2"/>
  <c r="M290" i="2"/>
  <c r="M388" i="2"/>
  <c r="M194" i="2"/>
  <c r="M422" i="2"/>
  <c r="M213" i="2"/>
  <c r="M339" i="2"/>
  <c r="M252" i="2"/>
  <c r="M137" i="2"/>
  <c r="M146" i="2"/>
  <c r="M195" i="2"/>
  <c r="M256" i="2"/>
  <c r="M322" i="2"/>
  <c r="M265" i="2"/>
  <c r="M246" i="2"/>
  <c r="M323" i="2"/>
  <c r="M165" i="2"/>
  <c r="M147" i="2"/>
  <c r="M253" i="2"/>
  <c r="M205" i="2"/>
  <c r="M291" i="2"/>
  <c r="M340" i="2"/>
  <c r="M214" i="2"/>
  <c r="M324" i="2"/>
  <c r="M415" i="2"/>
  <c r="M325" i="2"/>
  <c r="M266" i="2"/>
  <c r="M138" i="2"/>
  <c r="M389" i="2"/>
  <c r="M215" i="2"/>
  <c r="M439" i="2"/>
  <c r="M267" i="2"/>
  <c r="M440" i="2"/>
  <c r="M216" i="2"/>
  <c r="M390" i="2"/>
  <c r="M166" i="2"/>
  <c r="M185" i="2"/>
  <c r="M217" i="2"/>
  <c r="M391" i="2"/>
  <c r="M218" i="2"/>
  <c r="M392" i="2"/>
  <c r="M139" i="2"/>
  <c r="M219" i="2"/>
  <c r="M716" i="2"/>
  <c r="M717" i="2"/>
  <c r="M14" i="2"/>
  <c r="M718" i="2"/>
  <c r="M719" i="2"/>
  <c r="M38" i="2"/>
  <c r="M518" i="2"/>
  <c r="M720" i="2"/>
  <c r="M617" i="2"/>
  <c r="M919" i="2"/>
  <c r="M721" i="2"/>
  <c r="M598" i="2"/>
  <c r="M928" i="2"/>
  <c r="M599" i="2"/>
  <c r="M948" i="2"/>
  <c r="M39" i="2"/>
  <c r="M101" i="2"/>
  <c r="M722" i="2"/>
  <c r="M723" i="2"/>
  <c r="M467" i="2"/>
  <c r="M920" i="2"/>
  <c r="M40" i="2"/>
  <c r="M724" i="2"/>
  <c r="M41" i="2"/>
  <c r="M574" i="2"/>
  <c r="M42" i="2"/>
  <c r="M725" i="2"/>
  <c r="M726" i="2"/>
  <c r="M727" i="2"/>
  <c r="M393" i="2"/>
  <c r="M728" i="2"/>
  <c r="M729" i="2"/>
  <c r="M600" i="2"/>
  <c r="M730" i="2"/>
  <c r="M601" i="2"/>
  <c r="M731" i="2"/>
  <c r="M527" i="2"/>
  <c r="M732" i="2"/>
  <c r="M733" i="2"/>
  <c r="M734" i="2"/>
  <c r="M575" i="2"/>
  <c r="M326" i="2"/>
  <c r="M43" i="2"/>
  <c r="M735" i="2"/>
  <c r="M736" i="2"/>
  <c r="M737" i="2"/>
  <c r="M738" i="2"/>
  <c r="M560" i="2"/>
  <c r="M739" i="2"/>
  <c r="M740" i="2"/>
  <c r="M602" i="2"/>
  <c r="M603" i="2"/>
  <c r="M292" i="2"/>
  <c r="M341" i="2"/>
  <c r="M44" i="2"/>
  <c r="M333" i="2"/>
  <c r="M235" i="2"/>
  <c r="M220" i="2"/>
  <c r="M293" i="2"/>
  <c r="M311" i="2"/>
  <c r="M997" i="2"/>
  <c r="M471" i="2"/>
  <c r="M105" i="2"/>
  <c r="M983" i="2"/>
  <c r="M495" i="2"/>
  <c r="M476" i="2"/>
  <c r="M561" i="2"/>
  <c r="M294" i="2"/>
  <c r="M148" i="2"/>
  <c r="M196" i="2"/>
  <c r="M124" i="2"/>
  <c r="M197" i="2"/>
  <c r="M45" i="2"/>
  <c r="M741" i="2"/>
  <c r="M562" i="2"/>
  <c r="M742" i="2"/>
  <c r="M46" i="2"/>
  <c r="M949" i="2"/>
  <c r="M743" i="2"/>
  <c r="M327" i="2"/>
  <c r="M950" i="2"/>
  <c r="M149" i="2"/>
  <c r="M744" i="2"/>
  <c r="M745" i="2"/>
  <c r="M94" i="2"/>
  <c r="M47" i="2"/>
  <c r="M951" i="2"/>
  <c r="M48" i="2"/>
  <c r="M746" i="2"/>
  <c r="M747" i="2"/>
  <c r="M576" i="2"/>
  <c r="M748" i="2"/>
  <c r="M749" i="2"/>
  <c r="M750" i="2"/>
  <c r="M751" i="2"/>
  <c r="M81" i="2"/>
  <c r="M752" i="2"/>
  <c r="M88" i="2"/>
  <c r="M604" i="2"/>
  <c r="M753" i="2"/>
  <c r="M754" i="2"/>
  <c r="M952" i="2"/>
  <c r="M394" i="2"/>
  <c r="M953" i="2"/>
  <c r="M921" i="2"/>
  <c r="M755" i="2"/>
  <c r="M73" i="2"/>
  <c r="M82" i="2"/>
  <c r="M605" i="2"/>
  <c r="M627" i="2"/>
  <c r="M954" i="2"/>
  <c r="M628" i="2"/>
  <c r="M756" i="2"/>
  <c r="M757" i="2"/>
  <c r="M577" i="2"/>
  <c r="M49" i="2"/>
  <c r="M758" i="2"/>
  <c r="M50" i="2"/>
  <c r="M759" i="2"/>
  <c r="M760" i="2"/>
  <c r="M51" i="2"/>
  <c r="M761" i="2"/>
  <c r="M578" i="2"/>
  <c r="M762" i="2"/>
  <c r="M52" i="2"/>
  <c r="M579" i="2"/>
  <c r="M763" i="2"/>
  <c r="M53" i="2"/>
  <c r="M955" i="2"/>
  <c r="M764" i="2"/>
  <c r="M629" i="2"/>
  <c r="M765" i="2"/>
  <c r="M766" i="2"/>
  <c r="M231" i="2"/>
  <c r="M295" i="2"/>
  <c r="M221" i="2"/>
  <c r="M150" i="2"/>
  <c r="M511" i="2"/>
  <c r="M1000" i="2"/>
  <c r="M455" i="2"/>
  <c r="M110" i="2"/>
  <c r="M116" i="2"/>
  <c r="M985" i="2"/>
  <c r="M986" i="2"/>
  <c r="M492" i="2"/>
  <c r="M972" i="2"/>
  <c r="M973" i="2"/>
  <c r="M987" i="2"/>
  <c r="M974" i="2"/>
  <c r="M988" i="2"/>
  <c r="M1001" i="2"/>
  <c r="M989" i="2"/>
  <c r="M268" i="2"/>
  <c r="M269" i="2"/>
  <c r="M270" i="2"/>
  <c r="M167" i="2"/>
  <c r="M140" i="2"/>
  <c r="M328" i="2"/>
  <c r="M121" i="2"/>
  <c r="M395" i="2"/>
  <c r="M151" i="2"/>
  <c r="M54" i="2"/>
  <c r="M767" i="2"/>
  <c r="M55" i="2"/>
  <c r="M103" i="2"/>
  <c r="M956" i="2"/>
  <c r="M56" i="2"/>
  <c r="M957" i="2"/>
  <c r="M768" i="2"/>
  <c r="M312" i="2"/>
  <c r="M769" i="2"/>
  <c r="M630" i="2"/>
  <c r="M770" i="2"/>
  <c r="M771" i="2"/>
  <c r="M772" i="2"/>
  <c r="M773" i="2"/>
  <c r="M925" i="2"/>
  <c r="M631" i="2"/>
  <c r="M774" i="2"/>
  <c r="M296" i="2"/>
  <c r="M441" i="2"/>
  <c r="M975" i="2"/>
  <c r="M477" i="2"/>
  <c r="M512" i="2"/>
  <c r="M478" i="2"/>
  <c r="M479" i="2"/>
  <c r="M454" i="2"/>
  <c r="M106" i="2"/>
  <c r="M976" i="2"/>
  <c r="M236" i="2"/>
  <c r="M775" i="2"/>
  <c r="M776" i="2"/>
  <c r="M777" i="2"/>
  <c r="M125" i="2"/>
  <c r="M778" i="2"/>
  <c r="M779" i="2"/>
  <c r="M958" i="2"/>
  <c r="M780" i="2"/>
  <c r="M781" i="2"/>
  <c r="M782" i="2"/>
  <c r="M783" i="2"/>
  <c r="M784" i="2"/>
  <c r="M785" i="2"/>
  <c r="M786" i="2"/>
  <c r="M787" i="2"/>
  <c r="M788" i="2"/>
  <c r="M98" i="2"/>
  <c r="M580" i="2"/>
  <c r="M313" i="2"/>
  <c r="M57" i="2"/>
  <c r="M789" i="2"/>
  <c r="M100" i="2"/>
  <c r="M790" i="2"/>
  <c r="M563" i="2"/>
  <c r="M791" i="2"/>
  <c r="M480" i="2"/>
  <c r="M481" i="2"/>
  <c r="M463" i="2"/>
  <c r="M493" i="2"/>
  <c r="M990" i="2"/>
  <c r="M977" i="2"/>
  <c r="M517" i="2"/>
  <c r="M314" i="2"/>
  <c r="M396" i="2"/>
  <c r="M792" i="2"/>
  <c r="M793" i="2"/>
  <c r="M959" i="2"/>
  <c r="M794" i="2"/>
  <c r="M795" i="2"/>
  <c r="M581" i="2"/>
  <c r="M796" i="2"/>
  <c r="M960" i="2"/>
  <c r="M797" i="2"/>
  <c r="M237" i="2"/>
  <c r="M798" i="2"/>
  <c r="M799" i="2"/>
  <c r="M800" i="2"/>
  <c r="M801" i="2"/>
  <c r="M802" i="2"/>
  <c r="M397" i="2"/>
  <c r="M582" i="2"/>
  <c r="M554" i="2"/>
  <c r="M803" i="2"/>
  <c r="M632" i="2"/>
  <c r="M271" i="2"/>
  <c r="M203" i="2"/>
  <c r="M984" i="2"/>
  <c r="M3" i="2"/>
  <c r="M168" i="2"/>
  <c r="M2" i="2"/>
  <c r="M342" i="2"/>
  <c r="M238" i="2"/>
  <c r="M804" i="2"/>
  <c r="M805" i="2"/>
  <c r="M806" i="2"/>
  <c r="M807" i="2"/>
  <c r="M808" i="2"/>
  <c r="M416" i="2"/>
  <c r="M809" i="2"/>
  <c r="M89" i="2"/>
  <c r="M961" i="2"/>
  <c r="M810" i="2"/>
  <c r="M811" i="2"/>
  <c r="M812" i="2"/>
  <c r="M813" i="2"/>
  <c r="M814" i="2"/>
  <c r="M815" i="2"/>
  <c r="M816" i="2"/>
  <c r="M817" i="2"/>
  <c r="M818" i="2"/>
  <c r="M819" i="2"/>
  <c r="M820" i="2"/>
  <c r="M606" i="2"/>
  <c r="M583" i="2"/>
  <c r="M821" i="2"/>
  <c r="M822" i="2"/>
  <c r="M823" i="2"/>
  <c r="M58" i="2"/>
  <c r="M824" i="2"/>
  <c r="M442" i="2"/>
  <c r="M315" i="2"/>
  <c r="M59" i="2"/>
  <c r="M825" i="2"/>
  <c r="M826" i="2"/>
  <c r="M827" i="2"/>
  <c r="M584" i="2"/>
  <c r="M489" i="2"/>
  <c r="M828" i="2"/>
  <c r="M829" i="2"/>
  <c r="M564" i="2"/>
  <c r="M60" i="2"/>
  <c r="M95" i="2"/>
  <c r="M482" i="2"/>
  <c r="M922" i="2"/>
  <c r="M830" i="2"/>
  <c r="M585" i="2"/>
  <c r="M297" i="2"/>
  <c r="M831" i="2"/>
  <c r="M565" i="2"/>
  <c r="M633" i="2"/>
  <c r="M566" i="2"/>
  <c r="M83" i="2"/>
  <c r="M61" i="2"/>
  <c r="M567" i="2"/>
  <c r="M528" i="2"/>
  <c r="M832" i="2"/>
  <c r="M833" i="2"/>
  <c r="M834" i="2"/>
  <c r="M568" i="2"/>
  <c r="M634" i="2"/>
  <c r="M835" i="2"/>
  <c r="M836" i="2"/>
  <c r="M169" i="2"/>
  <c r="M837" i="2"/>
  <c r="M62" i="2"/>
  <c r="M838" i="2"/>
  <c r="M170" i="2"/>
  <c r="M839" i="2"/>
  <c r="M152" i="2"/>
  <c r="M840" i="2"/>
  <c r="M451" i="2"/>
  <c r="M841" i="2"/>
  <c r="M298" i="2"/>
  <c r="M842" i="2"/>
  <c r="M635" i="2"/>
  <c r="M843" i="2"/>
  <c r="M417" i="2"/>
  <c r="M398" i="2"/>
  <c r="M299" i="2"/>
  <c r="M329" i="2"/>
  <c r="M186" i="2"/>
  <c r="M272" i="2"/>
  <c r="M443" i="2"/>
  <c r="M171" i="2"/>
  <c r="M239" i="2"/>
  <c r="M175" i="2"/>
  <c r="M300" i="2"/>
  <c r="M305" i="2"/>
  <c r="M399" i="2"/>
  <c r="M187" i="2"/>
  <c r="M483" i="2"/>
  <c r="M978" i="2"/>
  <c r="M113" i="2"/>
  <c r="M117" i="2"/>
  <c r="M111" i="2"/>
  <c r="M118" i="2"/>
  <c r="M507" i="2"/>
  <c r="M513" i="2"/>
  <c r="M456" i="2"/>
  <c r="M400" i="2"/>
  <c r="M343" i="2"/>
  <c r="M198" i="2"/>
  <c r="M306" i="2"/>
  <c r="M352" i="2"/>
  <c r="M401" i="2"/>
  <c r="M316" i="2"/>
  <c r="M330" i="2"/>
  <c r="M222" i="2"/>
  <c r="M301" i="2"/>
  <c r="M344" i="2"/>
  <c r="M331" i="2"/>
  <c r="M402" i="2"/>
  <c r="M403" i="2"/>
  <c r="M199" i="2"/>
  <c r="M404" i="2"/>
  <c r="M405" i="2"/>
  <c r="M223" i="2"/>
  <c r="M332" i="2"/>
  <c r="M224" i="2"/>
  <c r="M406" i="2"/>
  <c r="M200" i="2"/>
  <c r="M307" i="2"/>
  <c r="M247" i="2"/>
  <c r="M444" i="2"/>
  <c r="M844" i="2"/>
  <c r="M845" i="2"/>
  <c r="M846" i="2"/>
  <c r="M962" i="2"/>
  <c r="M847" i="2"/>
  <c r="M848" i="2"/>
  <c r="M407" i="2"/>
  <c r="M849" i="2"/>
  <c r="M63" i="2"/>
  <c r="M850" i="2"/>
  <c r="M423" i="2"/>
  <c r="M908" i="2"/>
  <c r="M92" i="2"/>
  <c r="M851" i="2"/>
  <c r="M351" i="2"/>
  <c r="M302" i="2"/>
  <c r="M979" i="2"/>
  <c r="M499" i="2"/>
  <c r="M188" i="2"/>
  <c r="M445" i="2"/>
  <c r="M852" i="2"/>
  <c r="M529" i="2"/>
  <c r="M64" i="2"/>
  <c r="M853" i="2"/>
  <c r="M586" i="2"/>
  <c r="M530" i="2"/>
  <c r="M587" i="2"/>
  <c r="M854" i="2"/>
  <c r="M91" i="2"/>
  <c r="M855" i="2"/>
  <c r="M856" i="2"/>
  <c r="M857" i="2"/>
  <c r="M858" i="2"/>
  <c r="M859" i="2"/>
  <c r="M303" i="2"/>
  <c r="M963" i="2"/>
  <c r="M860" i="2"/>
  <c r="M861" i="2"/>
  <c r="M12" i="2"/>
  <c r="M862" i="2"/>
  <c r="M13" i="2"/>
  <c r="M863" i="2"/>
  <c r="M531" i="2"/>
  <c r="M864" i="2"/>
  <c r="M923" i="2"/>
  <c r="M865" i="2"/>
  <c r="M65" i="2"/>
  <c r="M520" i="2"/>
  <c r="M866" i="2"/>
  <c r="M532" i="2"/>
  <c r="M408" i="2"/>
  <c r="M867" i="2"/>
  <c r="M868" i="2"/>
  <c r="M869" i="2"/>
  <c r="M870" i="2"/>
  <c r="M871" i="2"/>
  <c r="M872" i="2"/>
  <c r="M588" i="2"/>
  <c r="M533" i="2"/>
  <c r="M873" i="2"/>
  <c r="M550" i="2"/>
  <c r="M874" i="2"/>
  <c r="M875" i="2"/>
  <c r="M964" i="2"/>
  <c r="M589" i="2"/>
  <c r="M590" i="2"/>
  <c r="M534" i="2"/>
  <c r="M591" i="2"/>
  <c r="M876" i="2"/>
  <c r="M8" i="2"/>
  <c r="M965" i="2"/>
  <c r="M535" i="2"/>
  <c r="M536" i="2"/>
  <c r="M877" i="2"/>
  <c r="M878" i="2"/>
  <c r="M90" i="2"/>
  <c r="M618" i="2"/>
  <c r="M537" i="2"/>
  <c r="M879" i="2"/>
  <c r="M880" i="2"/>
  <c r="M881" i="2"/>
  <c r="M538" i="2"/>
  <c r="M882" i="2"/>
  <c r="M883" i="2"/>
  <c r="M409" i="2"/>
  <c r="M884" i="2"/>
  <c r="M885" i="2"/>
  <c r="M522" i="2"/>
  <c r="M153" i="2"/>
  <c r="M966" i="2"/>
  <c r="M886" i="2"/>
  <c r="M967" i="2"/>
  <c r="M887" i="2"/>
  <c r="M539" i="2"/>
  <c r="M926" i="2"/>
  <c r="M66" i="2"/>
  <c r="M84" i="2"/>
  <c r="M85" i="2"/>
  <c r="M446" i="2"/>
  <c r="M540" i="2"/>
  <c r="M592" i="2"/>
  <c r="M888" i="2"/>
  <c r="M609" i="2"/>
  <c r="M541" i="2"/>
  <c r="M410" i="2"/>
  <c r="M248" i="2"/>
  <c r="M304" i="2"/>
  <c r="M607" i="2"/>
  <c r="M67" i="2"/>
  <c r="M889" i="2"/>
  <c r="M68" i="2"/>
  <c r="M890" i="2"/>
  <c r="M608" i="2"/>
  <c r="M891" i="2"/>
  <c r="M892" i="2"/>
  <c r="M893" i="2"/>
  <c r="M636" i="2"/>
  <c r="M894" i="2"/>
  <c r="M895" i="2"/>
  <c r="M69" i="2"/>
  <c r="M896" i="2"/>
  <c r="M542" i="2"/>
  <c r="M897" i="2"/>
  <c r="M86" i="2"/>
  <c r="M898" i="2"/>
  <c r="M899" i="2"/>
  <c r="M70" i="2"/>
  <c r="M543" i="2"/>
  <c r="M968" i="2"/>
  <c r="M544" i="2"/>
  <c r="M593" i="2"/>
  <c r="M172" i="2"/>
  <c r="M173" i="2"/>
  <c r="M447" i="2"/>
  <c r="M126" i="2"/>
  <c r="M969" i="2"/>
  <c r="M179" i="2"/>
  <c r="M240" i="2"/>
  <c r="M308" i="2"/>
  <c r="M127" i="2"/>
  <c r="M4" i="2"/>
  <c r="M545" i="2"/>
  <c r="M174" i="2"/>
  <c r="M201" i="2"/>
  <c r="M487" i="2"/>
  <c r="M472" i="2"/>
  <c r="M484" i="2"/>
  <c r="M514" i="2"/>
  <c r="M104" i="2"/>
  <c r="M119" i="2"/>
  <c r="M457" i="2"/>
  <c r="M980" i="2"/>
  <c r="M998" i="2"/>
  <c r="M999" i="2"/>
  <c r="M515" i="2"/>
  <c r="M516" i="2"/>
  <c r="M981" i="2"/>
  <c r="M464" i="2"/>
  <c r="M502" i="2"/>
  <c r="M509" i="2"/>
  <c r="M155" i="2"/>
  <c r="M225" i="2"/>
  <c r="M226" i="2"/>
  <c r="M128" i="2"/>
  <c r="M448" i="2"/>
  <c r="M129" i="2"/>
  <c r="M930" i="2"/>
  <c r="M273" i="2"/>
  <c r="M204" i="2"/>
  <c r="M345" i="2"/>
  <c r="M449" i="2"/>
  <c r="M130" i="2"/>
  <c r="M141" i="2"/>
  <c r="M131" i="2"/>
  <c r="M411" i="2"/>
  <c r="M132" i="2"/>
  <c r="M133" i="2"/>
  <c r="M346" i="2"/>
  <c r="M412" i="2"/>
  <c r="M546" i="2"/>
  <c r="M547" i="2"/>
  <c r="M900" i="2"/>
  <c r="M901" i="2"/>
  <c r="M230" i="2"/>
  <c r="M902" i="2"/>
  <c r="M610" i="2"/>
  <c r="M611" i="2"/>
  <c r="M594" i="2"/>
  <c r="M903" i="2"/>
  <c r="M249" i="2"/>
  <c r="M595" i="2"/>
  <c r="M71" i="2"/>
  <c r="M904" i="2"/>
  <c r="M905" i="2"/>
  <c r="M548" i="2"/>
  <c r="M906" i="2"/>
  <c r="M549" i="2"/>
  <c r="M907" i="2"/>
  <c r="M612" i="2"/>
  <c r="M250" i="2"/>
  <c r="M982" i="2"/>
  <c r="M503" i="2"/>
  <c r="M485" i="2"/>
  <c r="M991" i="2"/>
  <c r="M465" i="2"/>
  <c r="M508" i="2"/>
  <c r="M227" i="2"/>
  <c r="M87" i="2"/>
  <c r="M202" i="2"/>
  <c r="M424" i="2"/>
  <c r="M458" i="2"/>
  <c r="M450" i="2"/>
  <c r="AB80" i="2" l="1"/>
  <c r="AB64" i="2"/>
  <c r="AB47" i="2"/>
  <c r="AB60" i="2"/>
  <c r="AB136" i="2"/>
  <c r="AB132" i="2"/>
  <c r="AB120" i="2"/>
  <c r="AB93" i="2"/>
  <c r="AB16" i="2"/>
  <c r="AB8" i="2"/>
  <c r="AB104" i="2"/>
  <c r="AB100" i="2"/>
  <c r="AB96" i="2"/>
  <c r="AB20" i="2"/>
  <c r="AB95" i="2"/>
  <c r="AB76" i="2"/>
  <c r="AB72" i="2"/>
  <c r="AB68" i="2"/>
  <c r="AB4" i="2"/>
  <c r="AB118" i="2"/>
  <c r="AB43" i="2"/>
  <c r="AB40" i="2"/>
  <c r="AB36" i="2"/>
  <c r="AB32" i="2"/>
  <c r="AB24" i="2"/>
  <c r="AB119" i="2"/>
  <c r="AB67" i="2"/>
  <c r="AB23" i="2"/>
  <c r="AB52" i="2"/>
  <c r="AB59" i="2"/>
  <c r="AB116" i="2"/>
  <c r="AB108" i="2"/>
  <c r="AB92" i="2"/>
  <c r="AB12" i="2"/>
  <c r="AB124" i="2"/>
  <c r="AB51" i="2"/>
  <c r="AB87" i="2"/>
  <c r="AB27" i="2"/>
  <c r="AB110" i="2"/>
  <c r="AB62" i="2"/>
  <c r="AB50" i="2"/>
  <c r="AB139" i="2"/>
  <c r="AB135" i="2"/>
  <c r="AB131" i="2"/>
  <c r="AB121" i="2"/>
  <c r="AB65" i="2"/>
  <c r="AB89" i="2"/>
  <c r="AB6" i="2"/>
  <c r="AB21" i="2"/>
  <c r="AB130" i="2"/>
  <c r="AB81" i="2"/>
  <c r="AB77" i="2"/>
  <c r="AB73" i="2"/>
  <c r="AB69" i="2"/>
  <c r="AB46" i="2"/>
  <c r="AB42" i="2"/>
  <c r="AB91" i="2"/>
  <c r="AB115" i="2"/>
  <c r="AB111" i="2"/>
  <c r="AB26" i="2"/>
  <c r="AB3" i="2"/>
  <c r="AB53" i="2"/>
  <c r="AB125" i="2"/>
  <c r="AB63" i="2"/>
  <c r="AB49" i="2"/>
  <c r="AB138" i="2"/>
  <c r="AB134" i="2"/>
  <c r="AB19" i="2"/>
  <c r="AB11" i="2"/>
  <c r="AB7" i="2"/>
  <c r="AB107" i="2"/>
  <c r="AB103" i="2"/>
  <c r="AB99" i="2"/>
  <c r="AB127" i="2"/>
  <c r="AB45" i="2"/>
  <c r="AB39" i="2"/>
  <c r="AB35" i="2"/>
  <c r="AB31" i="2"/>
  <c r="AB83" i="2"/>
  <c r="AB114" i="2"/>
  <c r="AB109" i="2"/>
  <c r="AB25" i="2"/>
  <c r="AB86" i="2"/>
  <c r="AB85" i="2"/>
  <c r="AB137" i="2"/>
  <c r="AB133" i="2"/>
  <c r="AB123" i="2"/>
  <c r="AB94" i="2"/>
  <c r="AB18" i="2"/>
  <c r="AB10" i="2"/>
  <c r="AB106" i="2"/>
  <c r="AB102" i="2"/>
  <c r="AB98" i="2"/>
  <c r="AB14" i="2"/>
  <c r="AB79" i="2"/>
  <c r="AB75" i="2"/>
  <c r="AB71" i="2"/>
  <c r="AB15" i="2"/>
  <c r="AB38" i="2"/>
  <c r="AB34" i="2"/>
  <c r="AB30" i="2"/>
  <c r="AB55" i="2"/>
  <c r="AB82" i="2"/>
  <c r="AB58" i="2"/>
  <c r="AB117" i="2"/>
  <c r="AB113" i="2"/>
  <c r="AB54" i="2"/>
  <c r="AB129" i="2"/>
  <c r="AB126" i="2"/>
  <c r="AB122" i="2"/>
  <c r="AB90" i="2"/>
  <c r="AB78" i="2"/>
  <c r="AB74" i="2"/>
  <c r="AB70" i="2"/>
  <c r="AB66" i="2"/>
  <c r="AB22" i="2"/>
  <c r="AB105" i="2"/>
  <c r="AB101" i="2"/>
  <c r="AB97" i="2"/>
  <c r="AB61" i="2"/>
  <c r="AB57" i="2"/>
  <c r="AB41" i="2"/>
  <c r="AB37" i="2"/>
  <c r="AB33" i="2"/>
  <c r="AB29" i="2"/>
  <c r="AB17" i="2"/>
  <c r="AB13" i="2"/>
  <c r="AB9" i="2"/>
  <c r="AB5" i="2"/>
  <c r="AB128" i="2"/>
  <c r="AB112" i="2"/>
  <c r="AB88" i="2"/>
  <c r="AB84" i="2"/>
  <c r="AB56" i="2"/>
  <c r="AB48" i="2"/>
  <c r="AB44" i="2"/>
  <c r="AB2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42FE3B-C699-43C4-B64F-1F0F5F46ECE0}" keepAlive="1" name="Query - stolen_vehicles_db_data_dictionary" description="Connection to the 'stolen_vehicles_db_data_dictionary' query in the workbook." type="5" refreshedVersion="0" background="1">
    <dbPr connection="Provider=Microsoft.Mashup.OleDb.1;Data Source=$Workbook$;Location=stolen_vehicles_db_data_dictionary;Extended Properties=&quot;&quot;" command="SELECT * FROM [stolen_vehicles_db_data_dictionary]"/>
  </connection>
  <connection id="2" xr16:uid="{5FAD8D53-615D-4B05-93B4-8D1CB5CA62B4}" keepAlive="1" name="Query - tab locations" description="Connection to the 'tab locations' query in the workbook." type="5" refreshedVersion="0" background="1">
    <dbPr connection="Provider=Microsoft.Mashup.OleDb.1;Data Source=$Workbook$;Location=&quot;tab locations&quot;;Extended Properties=&quot;&quot;" command="SELECT * FROM [tab locations]"/>
  </connection>
  <connection id="3" xr16:uid="{8E9AE48C-A923-46DC-8209-7D313128B81B}" keepAlive="1" name="Query - tab locations (2)" description="Connection to the 'tab locations (2)' query in the workbook." type="5" refreshedVersion="8" background="1" saveData="1">
    <dbPr connection="Provider=Microsoft.Mashup.OleDb.1;Data Source=$Workbook$;Location=&quot;tab locations (2)&quot;;Extended Properties=&quot;&quot;" command="SELECT * FROM [tab locations (2)]"/>
  </connection>
  <connection id="4" xr16:uid="{AFCAEA93-2F66-4061-B5D8-46F53D9F5C76}" keepAlive="1" name="Query - tab make details" description="Connection to the 'tab make details' query in the workbook." type="5" refreshedVersion="0" background="1">
    <dbPr connection="Provider=Microsoft.Mashup.OleDb.1;Data Source=$Workbook$;Location=&quot;tab make details&quot;;Extended Properties=&quot;&quot;" command="SELECT * FROM [tab make details]"/>
  </connection>
  <connection id="5" xr16:uid="{8819DE7F-439A-4BD8-847E-9275B45B307D}" keepAlive="1" name="Query - tab make details (2)" description="Connection to the 'tab make details (2)' query in the workbook." type="5" refreshedVersion="8" background="1" saveData="1">
    <dbPr connection="Provider=Microsoft.Mashup.OleDb.1;Data Source=$Workbook$;Location=&quot;tab make details (2)&quot;;Extended Properties=&quot;&quot;" command="SELECT * FROM [tab make details (2)]"/>
  </connection>
  <connection id="6" xr16:uid="{A20BBDAE-AC30-4DDA-A026-A34C1135BE6A}" keepAlive="1" name="Query - tab stolen vehicles" description="Connection to the 'tab stolen vehicles' query in the workbook." type="5" refreshedVersion="0" background="1">
    <dbPr connection="Provider=Microsoft.Mashup.OleDb.1;Data Source=$Workbook$;Location=&quot;tab stolen vehicles&quot;;Extended Properties=&quot;&quot;" command="SELECT * FROM [tab stolen vehicles]"/>
  </connection>
  <connection id="7" xr16:uid="{48424741-8A83-4BEB-AF9B-15E37611A43C}" keepAlive="1" name="Query - tab stolen vehicles (2)" description="Connection to the 'tab stolen vehicles (2)' query in the workbook." type="5" refreshedVersion="8" background="1" saveData="1">
    <dbPr connection="Provider=Microsoft.Mashup.OleDb.1;Data Source=$Workbook$;Location=&quot;tab stolen vehicles (2)&quot;;Extended Properties=&quot;&quot;" command="SELECT * FROM [tab stolen vehicles (2)]"/>
  </connection>
</connections>
</file>

<file path=xl/sharedStrings.xml><?xml version="1.0" encoding="utf-8"?>
<sst xmlns="http://schemas.openxmlformats.org/spreadsheetml/2006/main" count="3660" uniqueCount="743">
  <si>
    <t>vehicle_id</t>
  </si>
  <si>
    <t>vehicle_type</t>
  </si>
  <si>
    <t>make_id</t>
  </si>
  <si>
    <t>model_year</t>
  </si>
  <si>
    <t>vehicle_desc</t>
  </si>
  <si>
    <t>color</t>
  </si>
  <si>
    <t>date_stolen</t>
  </si>
  <si>
    <t>location_id</t>
  </si>
  <si>
    <t>make_name</t>
  </si>
  <si>
    <t>make_type</t>
  </si>
  <si>
    <t>region</t>
  </si>
  <si>
    <t>country</t>
  </si>
  <si>
    <t>population</t>
  </si>
  <si>
    <t>density</t>
  </si>
  <si>
    <t>Northland</t>
  </si>
  <si>
    <t>New Zealand</t>
  </si>
  <si>
    <t>Auckland</t>
  </si>
  <si>
    <t>Waikato</t>
  </si>
  <si>
    <t>Bay of Plenty</t>
  </si>
  <si>
    <t>Gisborne</t>
  </si>
  <si>
    <t>Hawke's Bay</t>
  </si>
  <si>
    <t>Taranaki</t>
  </si>
  <si>
    <t>Manawatū-Whanganui</t>
  </si>
  <si>
    <t>Wellington</t>
  </si>
  <si>
    <t>Tasman</t>
  </si>
  <si>
    <t>Nelson</t>
  </si>
  <si>
    <t>Marlborough</t>
  </si>
  <si>
    <t>West Coast</t>
  </si>
  <si>
    <t>Canterbury</t>
  </si>
  <si>
    <t>Otago</t>
  </si>
  <si>
    <t>Southland</t>
  </si>
  <si>
    <t>Aakron Xpress</t>
  </si>
  <si>
    <t>Standard</t>
  </si>
  <si>
    <t>ADLY</t>
  </si>
  <si>
    <t>Alpha</t>
  </si>
  <si>
    <t>Anglo</t>
  </si>
  <si>
    <t>Aprilia</t>
  </si>
  <si>
    <t>Atlas</t>
  </si>
  <si>
    <t>Audi</t>
  </si>
  <si>
    <t>Bailey</t>
  </si>
  <si>
    <t>Bedford</t>
  </si>
  <si>
    <t>Benelli</t>
  </si>
  <si>
    <t>Bentley</t>
  </si>
  <si>
    <t>Luxury</t>
  </si>
  <si>
    <t>BMW</t>
  </si>
  <si>
    <t>Bricon</t>
  </si>
  <si>
    <t>Briford</t>
  </si>
  <si>
    <t>Buell</t>
  </si>
  <si>
    <t>Buffalo</t>
  </si>
  <si>
    <t>Cadillac</t>
  </si>
  <si>
    <t>Can-Am</t>
  </si>
  <si>
    <t>Caravan</t>
  </si>
  <si>
    <t>Caterpillar</t>
  </si>
  <si>
    <t>Chery</t>
  </si>
  <si>
    <t>Chevrolet</t>
  </si>
  <si>
    <t>Chrysler</t>
  </si>
  <si>
    <t>Citroen</t>
  </si>
  <si>
    <t>Classic</t>
  </si>
  <si>
    <t>Crusader</t>
  </si>
  <si>
    <t>Custombuilt</t>
  </si>
  <si>
    <t>Dacia</t>
  </si>
  <si>
    <t>Daewoo</t>
  </si>
  <si>
    <t>DAF</t>
  </si>
  <si>
    <t>Daihatsu</t>
  </si>
  <si>
    <t>Diamond</t>
  </si>
  <si>
    <t>DMW</t>
  </si>
  <si>
    <t>Dodge</t>
  </si>
  <si>
    <t>Domett</t>
  </si>
  <si>
    <t>Ducati</t>
  </si>
  <si>
    <t>Elddis</t>
  </si>
  <si>
    <t>Factory Built</t>
  </si>
  <si>
    <t>Ferrari</t>
  </si>
  <si>
    <t>Ford</t>
  </si>
  <si>
    <t>Forza</t>
  </si>
  <si>
    <t>FOTON</t>
  </si>
  <si>
    <t>Fuso</t>
  </si>
  <si>
    <t>Great Wall</t>
  </si>
  <si>
    <t>Harley Davidson</t>
  </si>
  <si>
    <t>Hino</t>
  </si>
  <si>
    <t>Hitachi</t>
  </si>
  <si>
    <t>Holden</t>
  </si>
  <si>
    <t>Homebuilt</t>
  </si>
  <si>
    <t>Honda</t>
  </si>
  <si>
    <t>Hoskings</t>
  </si>
  <si>
    <t>Husaberg</t>
  </si>
  <si>
    <t>Husqvarna</t>
  </si>
  <si>
    <t>Hyosung</t>
  </si>
  <si>
    <t>Hyundai</t>
  </si>
  <si>
    <t>Isuzu</t>
  </si>
  <si>
    <t>Jaguar</t>
  </si>
  <si>
    <t>Jayco</t>
  </si>
  <si>
    <t>Jeep</t>
  </si>
  <si>
    <t>John Deere</t>
  </si>
  <si>
    <t>Kawasaki</t>
  </si>
  <si>
    <t>Kea</t>
  </si>
  <si>
    <t>Keeway</t>
  </si>
  <si>
    <t>Kia</t>
  </si>
  <si>
    <t>KTM</t>
  </si>
  <si>
    <t>Kymco</t>
  </si>
  <si>
    <t>Lambretta</t>
  </si>
  <si>
    <t>Land Rover</t>
  </si>
  <si>
    <t>Landrover</t>
  </si>
  <si>
    <t>Lexus</t>
  </si>
  <si>
    <t>Liteweight</t>
  </si>
  <si>
    <t>Lochiel</t>
  </si>
  <si>
    <t>Mahindra</t>
  </si>
  <si>
    <t>Maserati</t>
  </si>
  <si>
    <t>Massey</t>
  </si>
  <si>
    <t>Mazda</t>
  </si>
  <si>
    <t>Mercedes-Benz</t>
  </si>
  <si>
    <t>MG</t>
  </si>
  <si>
    <t>Mini</t>
  </si>
  <si>
    <t>Mitsubishi</t>
  </si>
  <si>
    <t>Mitsubishio Fuso</t>
  </si>
  <si>
    <t>Mobile Machine</t>
  </si>
  <si>
    <t>Moden</t>
  </si>
  <si>
    <t>Mono - Way</t>
  </si>
  <si>
    <t>Moped</t>
  </si>
  <si>
    <t>Morris</t>
  </si>
  <si>
    <t>Nissan</t>
  </si>
  <si>
    <t>Nissan Diesel</t>
  </si>
  <si>
    <t>Niu</t>
  </si>
  <si>
    <t>Over</t>
  </si>
  <si>
    <t>Oxford</t>
  </si>
  <si>
    <t>Peugeot</t>
  </si>
  <si>
    <t>PGO</t>
  </si>
  <si>
    <t>Piaggio</t>
  </si>
  <si>
    <t>Pinto</t>
  </si>
  <si>
    <t>Porsche</t>
  </si>
  <si>
    <t>Reid</t>
  </si>
  <si>
    <t>Renault</t>
  </si>
  <si>
    <t>Rhino</t>
  </si>
  <si>
    <t>Rover</t>
  </si>
  <si>
    <t>Royal Enfield</t>
  </si>
  <si>
    <t>Saab</t>
  </si>
  <si>
    <t>Scomadi</t>
  </si>
  <si>
    <t>Seat</t>
  </si>
  <si>
    <t>Skoda</t>
  </si>
  <si>
    <t>Sprite</t>
  </si>
  <si>
    <t>Ssangyong</t>
  </si>
  <si>
    <t>Steelbro</t>
  </si>
  <si>
    <t>Sterling</t>
  </si>
  <si>
    <t>Subaru</t>
  </si>
  <si>
    <t>Suzuki</t>
  </si>
  <si>
    <t>Swift</t>
  </si>
  <si>
    <t>SYM</t>
  </si>
  <si>
    <t>Takeuchi</t>
  </si>
  <si>
    <t>TGB</t>
  </si>
  <si>
    <t>Titan</t>
  </si>
  <si>
    <t>TNT Motor</t>
  </si>
  <si>
    <t>Toko</t>
  </si>
  <si>
    <t>Toyota</t>
  </si>
  <si>
    <t>Toyota Lexus</t>
  </si>
  <si>
    <t>Tractor</t>
  </si>
  <si>
    <t>Trail-Lite</t>
  </si>
  <si>
    <t>Trailer</t>
  </si>
  <si>
    <t>Trike</t>
  </si>
  <si>
    <t>Triumph</t>
  </si>
  <si>
    <t>Trojan</t>
  </si>
  <si>
    <t>Ubco</t>
  </si>
  <si>
    <t>Universal</t>
  </si>
  <si>
    <t>Vespa</t>
  </si>
  <si>
    <t>Veteran</t>
  </si>
  <si>
    <t>Victory</t>
  </si>
  <si>
    <t>Vmoto</t>
  </si>
  <si>
    <t>Volkswagen</t>
  </si>
  <si>
    <t>Volvo</t>
  </si>
  <si>
    <t>Voyager</t>
  </si>
  <si>
    <t>Yamaha</t>
  </si>
  <si>
    <t>Zephyr</t>
  </si>
  <si>
    <t>Znen</t>
  </si>
  <si>
    <t>BST2021D</t>
  </si>
  <si>
    <t>Silver</t>
  </si>
  <si>
    <t>Boat Trailer</t>
  </si>
  <si>
    <t>OUTBACK BOATS FT470</t>
  </si>
  <si>
    <t>ASD JETSKI</t>
  </si>
  <si>
    <t>MSC 7X4</t>
  </si>
  <si>
    <t>D-MAX 8X5</t>
  </si>
  <si>
    <t>Roadbike</t>
  </si>
  <si>
    <t>YZF-R6T</t>
  </si>
  <si>
    <t>Black</t>
  </si>
  <si>
    <t>CAAR TRANSPORTER</t>
  </si>
  <si>
    <t>BOAT</t>
  </si>
  <si>
    <t>7X4-6" 1000KG</t>
  </si>
  <si>
    <t>8X4 TANDEM</t>
  </si>
  <si>
    <t>HOMEBUILT</t>
  </si>
  <si>
    <t>BRENT SMITH TRAILERS</t>
  </si>
  <si>
    <t>ET2</t>
  </si>
  <si>
    <t>TODAY</t>
  </si>
  <si>
    <t>Blue</t>
  </si>
  <si>
    <t>DL650</t>
  </si>
  <si>
    <t>JOBMATE</t>
  </si>
  <si>
    <t>BSTB85B</t>
  </si>
  <si>
    <t>White</t>
  </si>
  <si>
    <t>DOMESTIC TRAILER</t>
  </si>
  <si>
    <t>APS SEADOO</t>
  </si>
  <si>
    <t>THUNDERBIRD</t>
  </si>
  <si>
    <t>LOCAL</t>
  </si>
  <si>
    <t>Trailer - Heavy</t>
  </si>
  <si>
    <t>CT DIG 25</t>
  </si>
  <si>
    <t>CHOOKS 2.4X1.6 TRANS</t>
  </si>
  <si>
    <t>EASY TILT</t>
  </si>
  <si>
    <t>IFOR WILLIAMS CT177</t>
  </si>
  <si>
    <t>CONDOR</t>
  </si>
  <si>
    <t>PRO COMMERCIAL</t>
  </si>
  <si>
    <t>FACTORY</t>
  </si>
  <si>
    <t>Grey</t>
  </si>
  <si>
    <t>TRAILER</t>
  </si>
  <si>
    <t>Green</t>
  </si>
  <si>
    <t>JFK JETSKI</t>
  </si>
  <si>
    <t>BST 2021D</t>
  </si>
  <si>
    <t>10X5 TANDEM</t>
  </si>
  <si>
    <t>HOMEMADE</t>
  </si>
  <si>
    <t>COMPASS-KH63</t>
  </si>
  <si>
    <t>TRAYLA</t>
  </si>
  <si>
    <t>PRESCOTT</t>
  </si>
  <si>
    <t>BST58OR</t>
  </si>
  <si>
    <t>TGB PALIO</t>
  </si>
  <si>
    <t>TANDEM</t>
  </si>
  <si>
    <t>DOMESTIC</t>
  </si>
  <si>
    <t>M J TANDEM AXLE</t>
  </si>
  <si>
    <t>8X4 CAGE</t>
  </si>
  <si>
    <t>RIVIERA 482</t>
  </si>
  <si>
    <t>XTZ660BG</t>
  </si>
  <si>
    <t>NINJA</t>
  </si>
  <si>
    <t>BRIFORD</t>
  </si>
  <si>
    <t>Yellow</t>
  </si>
  <si>
    <t>BRIFORD 8X4-6COVERED</t>
  </si>
  <si>
    <t>OLEARY</t>
  </si>
  <si>
    <t>Red</t>
  </si>
  <si>
    <t>TRAILERWORLD 9X5 HSB</t>
  </si>
  <si>
    <t>SINGLE AXLE</t>
  </si>
  <si>
    <t>TODAY 50</t>
  </si>
  <si>
    <t>IFOR WILLIAMS</t>
  </si>
  <si>
    <t>SPORTLINE</t>
  </si>
  <si>
    <t>Hatchback</t>
  </si>
  <si>
    <t>FOCUS</t>
  </si>
  <si>
    <t>TILTING FLAT DECK</t>
  </si>
  <si>
    <t>PMTRAILER</t>
  </si>
  <si>
    <t>BOAT TRAILER</t>
  </si>
  <si>
    <t>ELITE</t>
  </si>
  <si>
    <t>ELITE 7X4</t>
  </si>
  <si>
    <t>PIONEER</t>
  </si>
  <si>
    <t>Saloon</t>
  </si>
  <si>
    <t>323I</t>
  </si>
  <si>
    <t>7 X 4 STD</t>
  </si>
  <si>
    <t>ENDURO</t>
  </si>
  <si>
    <t>ELITE 8X5</t>
  </si>
  <si>
    <t>COMPASS D105</t>
  </si>
  <si>
    <t>TANK</t>
  </si>
  <si>
    <t>Stationwagon</t>
  </si>
  <si>
    <t>ALLROAD</t>
  </si>
  <si>
    <t>ELITE 8X4</t>
  </si>
  <si>
    <t>PIAGGIO</t>
  </si>
  <si>
    <t>HELMACK 8X5</t>
  </si>
  <si>
    <t>COMPASS-C85</t>
  </si>
  <si>
    <t>VT</t>
  </si>
  <si>
    <t>CBR</t>
  </si>
  <si>
    <t>JETSKI ACTION LAB</t>
  </si>
  <si>
    <t>MARTIN ENGINEERING</t>
  </si>
  <si>
    <t>TUFF</t>
  </si>
  <si>
    <t>Brown</t>
  </si>
  <si>
    <t>8X4 TRAYLA</t>
  </si>
  <si>
    <t>NYMIC</t>
  </si>
  <si>
    <t>COMPASS-D116K</t>
  </si>
  <si>
    <t>FXSTDI</t>
  </si>
  <si>
    <t>SWIFT CHARISMA 230</t>
  </si>
  <si>
    <t>FERGUSSON</t>
  </si>
  <si>
    <t>BST85</t>
  </si>
  <si>
    <t>LS650P</t>
  </si>
  <si>
    <t>JET SKI</t>
  </si>
  <si>
    <t>VULCAN</t>
  </si>
  <si>
    <t>EZ LOADER STABI CRAF</t>
  </si>
  <si>
    <t>MCLAY</t>
  </si>
  <si>
    <t>ENSOL TANKER</t>
  </si>
  <si>
    <t>EX</t>
  </si>
  <si>
    <t>HYOSUNG SB49M</t>
  </si>
  <si>
    <t>REID</t>
  </si>
  <si>
    <t>15X7</t>
  </si>
  <si>
    <t>KEA</t>
  </si>
  <si>
    <t>ROADCHIEF</t>
  </si>
  <si>
    <t>EXC</t>
  </si>
  <si>
    <t>Orange</t>
  </si>
  <si>
    <t>BRAKED TANDEM</t>
  </si>
  <si>
    <t>HARENG</t>
  </si>
  <si>
    <t>SPACEE 2000</t>
  </si>
  <si>
    <t>8X4 TANDEM TIPPER</t>
  </si>
  <si>
    <t>TASMAN8X5TB</t>
  </si>
  <si>
    <t>MAKZ</t>
  </si>
  <si>
    <t>ENCLOSED TRAILER</t>
  </si>
  <si>
    <t>TRANSPORTER</t>
  </si>
  <si>
    <t>TRAILER 8X4</t>
  </si>
  <si>
    <t>XPLORE 452</t>
  </si>
  <si>
    <t>HOBBS</t>
  </si>
  <si>
    <t>WILPRO</t>
  </si>
  <si>
    <t>OTHER COMMERCIAL TRA</t>
  </si>
  <si>
    <t>SINGLE AXLE 7X4</t>
  </si>
  <si>
    <t>ALPINE  4T2A</t>
  </si>
  <si>
    <t>FACTORY BUILT</t>
  </si>
  <si>
    <t>SKYLINE</t>
  </si>
  <si>
    <t>YAMAHA VXR</t>
  </si>
  <si>
    <t>ROADLINE</t>
  </si>
  <si>
    <t>HALF VISTA</t>
  </si>
  <si>
    <t>CANTERBURY FABRICAT</t>
  </si>
  <si>
    <t>4.5M FLATDECK</t>
  </si>
  <si>
    <t>Trail Bike</t>
  </si>
  <si>
    <t>SFX</t>
  </si>
  <si>
    <t>ROADCHIEF 8X5</t>
  </si>
  <si>
    <t>MM INDUSTRIES</t>
  </si>
  <si>
    <t>KC85E</t>
  </si>
  <si>
    <t>KC106AB</t>
  </si>
  <si>
    <t>CAGE</t>
  </si>
  <si>
    <t>SPORTIQUE</t>
  </si>
  <si>
    <t>Cream</t>
  </si>
  <si>
    <t>5X4</t>
  </si>
  <si>
    <t>CTDIG</t>
  </si>
  <si>
    <t>DR-Z400</t>
  </si>
  <si>
    <t>357J</t>
  </si>
  <si>
    <t>SMASH PALACE</t>
  </si>
  <si>
    <t>BRIFORD 5X4 SHUTTLE</t>
  </si>
  <si>
    <t>DIAMOND</t>
  </si>
  <si>
    <t>K844XA</t>
  </si>
  <si>
    <t>CABLE DRUM</t>
  </si>
  <si>
    <t>KING</t>
  </si>
  <si>
    <t>HOME BUILT</t>
  </si>
  <si>
    <t>SPEEDTRIPLE</t>
  </si>
  <si>
    <t>DOLY</t>
  </si>
  <si>
    <t>GN250</t>
  </si>
  <si>
    <t>XL250</t>
  </si>
  <si>
    <t>ROOFLINE</t>
  </si>
  <si>
    <t>T D ENGINEERING</t>
  </si>
  <si>
    <t>TRADETESTED 7 X 4</t>
  </si>
  <si>
    <t>HOME MADE</t>
  </si>
  <si>
    <t>CARAVAN</t>
  </si>
  <si>
    <t>SLOAN</t>
  </si>
  <si>
    <t>7X4</t>
  </si>
  <si>
    <t>JETSKI</t>
  </si>
  <si>
    <t>FURN</t>
  </si>
  <si>
    <t>3X2 PLATFORM</t>
  </si>
  <si>
    <t>GORILLA</t>
  </si>
  <si>
    <t>UZ</t>
  </si>
  <si>
    <t>DIPLOMAT</t>
  </si>
  <si>
    <t>MOTORCYCLE</t>
  </si>
  <si>
    <t>GSX250</t>
  </si>
  <si>
    <t>VL800</t>
  </si>
  <si>
    <t>8X5 TANDEM</t>
  </si>
  <si>
    <t>OLEARY 1 AXLE</t>
  </si>
  <si>
    <t>8X5 TANDEM TRAILER</t>
  </si>
  <si>
    <t>M J SINGLE AXLE</t>
  </si>
  <si>
    <t>K64SE</t>
  </si>
  <si>
    <t>CONCEPT</t>
  </si>
  <si>
    <t>TRAILUX TRAILER</t>
  </si>
  <si>
    <t>UTILITY</t>
  </si>
  <si>
    <t>GT TRAILER</t>
  </si>
  <si>
    <t>710</t>
  </si>
  <si>
    <t>8X5 SINGLE</t>
  </si>
  <si>
    <t>HOME BUILD</t>
  </si>
  <si>
    <t>COMPASS C85</t>
  </si>
  <si>
    <t>MAINLINE TANKER</t>
  </si>
  <si>
    <t>TBS</t>
  </si>
  <si>
    <t>GOUGH ENGINEERING</t>
  </si>
  <si>
    <t>COMPASS KH85T</t>
  </si>
  <si>
    <t>6X4</t>
  </si>
  <si>
    <t>LANTIS</t>
  </si>
  <si>
    <t>AAA375 AAKRON</t>
  </si>
  <si>
    <t>LUNA DELTA</t>
  </si>
  <si>
    <t>4</t>
  </si>
  <si>
    <t>FLATDECK</t>
  </si>
  <si>
    <t>GSX 750</t>
  </si>
  <si>
    <t>8X4</t>
  </si>
  <si>
    <t>JII</t>
  </si>
  <si>
    <t>HOSKING</t>
  </si>
  <si>
    <t>SPORTLINE 610 HT</t>
  </si>
  <si>
    <t>PEGASO</t>
  </si>
  <si>
    <t>CV50 JOG</t>
  </si>
  <si>
    <t>HANSA CHIPPER</t>
  </si>
  <si>
    <t>GSX600F</t>
  </si>
  <si>
    <t>KEA MX4</t>
  </si>
  <si>
    <t>GSX</t>
  </si>
  <si>
    <t>AFC JETSKI</t>
  </si>
  <si>
    <t>RSKF1F27.9</t>
  </si>
  <si>
    <t>PEGEANT S7 LOIRE</t>
  </si>
  <si>
    <t>ZL 900</t>
  </si>
  <si>
    <t>BRI-INN</t>
  </si>
  <si>
    <t>JEYSKI ACTION LAB</t>
  </si>
  <si>
    <t>AUCKLAND</t>
  </si>
  <si>
    <t>GV</t>
  </si>
  <si>
    <t>CHEVRON 1300</t>
  </si>
  <si>
    <t>FUTURA</t>
  </si>
  <si>
    <t>560</t>
  </si>
  <si>
    <t>GN125H</t>
  </si>
  <si>
    <t>K85S</t>
  </si>
  <si>
    <t>GS</t>
  </si>
  <si>
    <t>8X5</t>
  </si>
  <si>
    <t>11X5</t>
  </si>
  <si>
    <t>TRAILERWAY</t>
  </si>
  <si>
    <t>Light Van</t>
  </si>
  <si>
    <t>REGIUS</t>
  </si>
  <si>
    <t>9X4 6 TANDEM</t>
  </si>
  <si>
    <t>GT</t>
  </si>
  <si>
    <t>BESSACARR CAMEO 625</t>
  </si>
  <si>
    <t>TRAILER PRO</t>
  </si>
  <si>
    <t>BARNWELL ARCHWAY</t>
  </si>
  <si>
    <t>CAR CARRIER</t>
  </si>
  <si>
    <t>COMPASS-FPT104</t>
  </si>
  <si>
    <t>GIBBONS</t>
  </si>
  <si>
    <t>P.S.</t>
  </si>
  <si>
    <t>GSX650F</t>
  </si>
  <si>
    <t>FOXENG 1000</t>
  </si>
  <si>
    <t>AZ50 UDK6</t>
  </si>
  <si>
    <t>COOPER</t>
  </si>
  <si>
    <t>SOFTAIL</t>
  </si>
  <si>
    <t>BOX TRAILER</t>
  </si>
  <si>
    <t>ZEPHYR</t>
  </si>
  <si>
    <t>ROADCHEF</t>
  </si>
  <si>
    <t>SV1000S</t>
  </si>
  <si>
    <t>GSX750F</t>
  </si>
  <si>
    <t>PRATTLEY</t>
  </si>
  <si>
    <t>JOB MATE 7 X 4</t>
  </si>
  <si>
    <t>XAS48XD ROAD COMPRES</t>
  </si>
  <si>
    <t>NVS50</t>
  </si>
  <si>
    <t>XL</t>
  </si>
  <si>
    <t>MUDGWAY</t>
  </si>
  <si>
    <t>TPM</t>
  </si>
  <si>
    <t>PRO AUTO</t>
  </si>
  <si>
    <t>UZ50</t>
  </si>
  <si>
    <t>FOXENG 850</t>
  </si>
  <si>
    <t>ROAD CHIEF TR74CS/1</t>
  </si>
  <si>
    <t>CAR</t>
  </si>
  <si>
    <t>10 X 5</t>
  </si>
  <si>
    <t>HAULER 7X4 TIPPING</t>
  </si>
  <si>
    <t>RB</t>
  </si>
  <si>
    <t>EXCAVATOR TRAILER</t>
  </si>
  <si>
    <t>FOOD CART</t>
  </si>
  <si>
    <t>COMPASS OMEGA 534</t>
  </si>
  <si>
    <t>VOYAGER A16M</t>
  </si>
  <si>
    <t>WAVERUNNER</t>
  </si>
  <si>
    <t>KC95</t>
  </si>
  <si>
    <t>LUNAR</t>
  </si>
  <si>
    <t>730I</t>
  </si>
  <si>
    <t>SWIFT CHALLENGER 570</t>
  </si>
  <si>
    <t>ECCLES</t>
  </si>
  <si>
    <t>FZS</t>
  </si>
  <si>
    <t>8-BALL</t>
  </si>
  <si>
    <t>Gold</t>
  </si>
  <si>
    <t>D-MAX FLATDECK</t>
  </si>
  <si>
    <t>MAGNA</t>
  </si>
  <si>
    <t>KC846</t>
  </si>
  <si>
    <t>TANDEM TRAILER</t>
  </si>
  <si>
    <t>VESPA</t>
  </si>
  <si>
    <t>CRUISER</t>
  </si>
  <si>
    <t>CUSTOMS BUIL</t>
  </si>
  <si>
    <t>SJ125</t>
  </si>
  <si>
    <t>JOG</t>
  </si>
  <si>
    <t>GT PRODUCTS</t>
  </si>
  <si>
    <t>CI MUNRO</t>
  </si>
  <si>
    <t>ASD JET SKI</t>
  </si>
  <si>
    <t>XV250SL</t>
  </si>
  <si>
    <t>LIGHT</t>
  </si>
  <si>
    <t>SXV</t>
  </si>
  <si>
    <t>CB</t>
  </si>
  <si>
    <t>STARCRAFT</t>
  </si>
  <si>
    <t>BES1500</t>
  </si>
  <si>
    <t>PL27084 ACCESS</t>
  </si>
  <si>
    <t>TRANSPORT MGE</t>
  </si>
  <si>
    <t>TUI</t>
  </si>
  <si>
    <t>VULCAN C8X5T</t>
  </si>
  <si>
    <t>TOP GEAR</t>
  </si>
  <si>
    <t>K844T</t>
  </si>
  <si>
    <t>EASY TILI</t>
  </si>
  <si>
    <t>BUNNINGS</t>
  </si>
  <si>
    <t>RED RUNNER H/B</t>
  </si>
  <si>
    <t>844X</t>
  </si>
  <si>
    <t>CX</t>
  </si>
  <si>
    <t>BOX</t>
  </si>
  <si>
    <t>CAR TRANSPORTER</t>
  </si>
  <si>
    <t>JET EURO X</t>
  </si>
  <si>
    <t>BRENT SMITH TB1</t>
  </si>
  <si>
    <t>HAYES</t>
  </si>
  <si>
    <t>TUI TRAILERS</t>
  </si>
  <si>
    <t>FACTORYBUILT</t>
  </si>
  <si>
    <t>TRANSPORTE GT PRODCU</t>
  </si>
  <si>
    <t>CAR TRANSPORT</t>
  </si>
  <si>
    <t>CAR TRANSPORRT</t>
  </si>
  <si>
    <t>ROAD CHIEF</t>
  </si>
  <si>
    <t>NVS</t>
  </si>
  <si>
    <t>HEAVEN171H</t>
  </si>
  <si>
    <t>CHEVRON 1500</t>
  </si>
  <si>
    <t>CAR TRAILER</t>
  </si>
  <si>
    <t>ZX</t>
  </si>
  <si>
    <t>STREET MAGIC TR50 8</t>
  </si>
  <si>
    <t>SV650S</t>
  </si>
  <si>
    <t>OUTPOST 10X6</t>
  </si>
  <si>
    <t>KC 126</t>
  </si>
  <si>
    <t>COMPASS S74</t>
  </si>
  <si>
    <t>GOODS</t>
  </si>
  <si>
    <t>TOTAL POWER</t>
  </si>
  <si>
    <t>FRONT RUNNER</t>
  </si>
  <si>
    <t>UTBT</t>
  </si>
  <si>
    <t>S3</t>
  </si>
  <si>
    <t>CAR DOLLY</t>
  </si>
  <si>
    <t>JETSKI FACTORYBUILT</t>
  </si>
  <si>
    <t>COMPASS-KHSTTI</t>
  </si>
  <si>
    <t>TRADE WELLSIDE</t>
  </si>
  <si>
    <t>TIPPER</t>
  </si>
  <si>
    <t>SCV</t>
  </si>
  <si>
    <t>BRAKED TANDEM 10X5</t>
  </si>
  <si>
    <t>MANAWATU ENGINEERING</t>
  </si>
  <si>
    <t>8X5 DIGGER TRANSPORT</t>
  </si>
  <si>
    <t>LOG SPLITTER</t>
  </si>
  <si>
    <t>BETTER</t>
  </si>
  <si>
    <t>SJ50QT</t>
  </si>
  <si>
    <t>HELLMACK 12X6</t>
  </si>
  <si>
    <t>CT DIG25</t>
  </si>
  <si>
    <t>CUSTOM</t>
  </si>
  <si>
    <t>CONCEPT TRAILERS</t>
  </si>
  <si>
    <t>HUMBAUR</t>
  </si>
  <si>
    <t>NAKED 50</t>
  </si>
  <si>
    <t>COACHMAN AMARA 520</t>
  </si>
  <si>
    <t>VMOTO MILAN</t>
  </si>
  <si>
    <t>TIIDA</t>
  </si>
  <si>
    <t>CICLONE</t>
  </si>
  <si>
    <t>ABEL</t>
  </si>
  <si>
    <t>VN</t>
  </si>
  <si>
    <t>GT17023</t>
  </si>
  <si>
    <t>DOLLY</t>
  </si>
  <si>
    <t>CRESTA CRAFT</t>
  </si>
  <si>
    <t>K64SA</t>
  </si>
  <si>
    <t>GT DIGGER TRAILER</t>
  </si>
  <si>
    <t>BRIAN JAMES A4</t>
  </si>
  <si>
    <t>TRAILER8X4</t>
  </si>
  <si>
    <t>ZANDER BUILT</t>
  </si>
  <si>
    <t>CRESTA CRAFT XRP</t>
  </si>
  <si>
    <t>ELITE STAR 50</t>
  </si>
  <si>
    <t>DAYTONA</t>
  </si>
  <si>
    <t>F-ACT</t>
  </si>
  <si>
    <t>ROMA</t>
  </si>
  <si>
    <t>SOLANA</t>
  </si>
  <si>
    <t>LX</t>
  </si>
  <si>
    <t>EURORIDER</t>
  </si>
  <si>
    <t>KLX</t>
  </si>
  <si>
    <t>GLH</t>
  </si>
  <si>
    <t>PRESCOT</t>
  </si>
  <si>
    <t>SF535</t>
  </si>
  <si>
    <t>K745A</t>
  </si>
  <si>
    <t>VL250</t>
  </si>
  <si>
    <t>XT</t>
  </si>
  <si>
    <t>ZIP</t>
  </si>
  <si>
    <t>WW</t>
  </si>
  <si>
    <t>390</t>
  </si>
  <si>
    <t>CAPRI</t>
  </si>
  <si>
    <t>YZF-R6Y</t>
  </si>
  <si>
    <t>YZF-R6W</t>
  </si>
  <si>
    <t>TAOTAO</t>
  </si>
  <si>
    <t>FXDC</t>
  </si>
  <si>
    <t>GSR</t>
  </si>
  <si>
    <t>GV250</t>
  </si>
  <si>
    <t>VZ800</t>
  </si>
  <si>
    <t>LIGERO</t>
  </si>
  <si>
    <t>VEGAS</t>
  </si>
  <si>
    <t>YZF</t>
  </si>
  <si>
    <t>PMX</t>
  </si>
  <si>
    <t>FE</t>
  </si>
  <si>
    <t>SHENKE</t>
  </si>
  <si>
    <t>ORION SCOOTER</t>
  </si>
  <si>
    <t>VESPA ET2 50</t>
  </si>
  <si>
    <t>CV50</t>
  </si>
  <si>
    <t>GW250</t>
  </si>
  <si>
    <t>RSV</t>
  </si>
  <si>
    <t>All Terrain Vehicle</t>
  </si>
  <si>
    <t>PIONEER 500</t>
  </si>
  <si>
    <t>THOR</t>
  </si>
  <si>
    <t>OLEARY 8 X 5</t>
  </si>
  <si>
    <t>DORSODURO</t>
  </si>
  <si>
    <t>FLY</t>
  </si>
  <si>
    <t>GSX-R600</t>
  </si>
  <si>
    <t>CRF</t>
  </si>
  <si>
    <t>NBC</t>
  </si>
  <si>
    <t>NSC</t>
  </si>
  <si>
    <t>ZOOMER</t>
  </si>
  <si>
    <t>DD50</t>
  </si>
  <si>
    <t>AN125</t>
  </si>
  <si>
    <t>JM STAR SUNNY 50</t>
  </si>
  <si>
    <t>VINO</t>
  </si>
  <si>
    <t>DR</t>
  </si>
  <si>
    <t>YW50</t>
  </si>
  <si>
    <t>VALTRA N92</t>
  </si>
  <si>
    <t>DJ1</t>
  </si>
  <si>
    <t>GRIDO</t>
  </si>
  <si>
    <t>OTTO</t>
  </si>
  <si>
    <t>XB12R</t>
  </si>
  <si>
    <t>DR650SE</t>
  </si>
  <si>
    <t>CT</t>
  </si>
  <si>
    <t>PX</t>
  </si>
  <si>
    <t>YZF-R6V</t>
  </si>
  <si>
    <t>GV650</t>
  </si>
  <si>
    <t>XJ6</t>
  </si>
  <si>
    <t>Utility</t>
  </si>
  <si>
    <t>COURIER</t>
  </si>
  <si>
    <t>NAVARA</t>
  </si>
  <si>
    <t>CYNOS</t>
  </si>
  <si>
    <t>AVENIR</t>
  </si>
  <si>
    <t>MONDEO</t>
  </si>
  <si>
    <t>LANCER</t>
  </si>
  <si>
    <t>PAJERO</t>
  </si>
  <si>
    <t>VX COMMODORE</t>
  </si>
  <si>
    <t>IMPREZA</t>
  </si>
  <si>
    <t>SUNNY</t>
  </si>
  <si>
    <t>PRIMERA</t>
  </si>
  <si>
    <t>PREVIA</t>
  </si>
  <si>
    <t>HILUX</t>
  </si>
  <si>
    <t>FREDA</t>
  </si>
  <si>
    <t>BOUNTY</t>
  </si>
  <si>
    <t>EMINA</t>
  </si>
  <si>
    <t>CERES</t>
  </si>
  <si>
    <t>FALCON</t>
  </si>
  <si>
    <t>Other Truck</t>
  </si>
  <si>
    <t>DELTA</t>
  </si>
  <si>
    <t>CRV</t>
  </si>
  <si>
    <t>ZAFIRA</t>
  </si>
  <si>
    <t>323</t>
  </si>
  <si>
    <t>CIVIC</t>
  </si>
  <si>
    <t>SCEPTER</t>
  </si>
  <si>
    <t>COROLLA</t>
  </si>
  <si>
    <t>PULSAR</t>
  </si>
  <si>
    <t>VU UTILITY</t>
  </si>
  <si>
    <t>CEFIRO</t>
  </si>
  <si>
    <t>TRITON</t>
  </si>
  <si>
    <t>RODEO 4X2</t>
  </si>
  <si>
    <t>KA</t>
  </si>
  <si>
    <t>HIACE</t>
  </si>
  <si>
    <t>ESCAPE</t>
  </si>
  <si>
    <t>L200</t>
  </si>
  <si>
    <t>ECHO</t>
  </si>
  <si>
    <t>AQUA</t>
  </si>
  <si>
    <t>BIGHORN</t>
  </si>
  <si>
    <t>SAFARI</t>
  </si>
  <si>
    <t>H100</t>
  </si>
  <si>
    <t>LEGACY</t>
  </si>
  <si>
    <t>MIRAGE</t>
  </si>
  <si>
    <t>POLO</t>
  </si>
  <si>
    <t>LAUREL</t>
  </si>
  <si>
    <t>318I</t>
  </si>
  <si>
    <t>TITAN</t>
  </si>
  <si>
    <t>DATSUN</t>
  </si>
  <si>
    <t>DIAMANTE</t>
  </si>
  <si>
    <t>SURF</t>
  </si>
  <si>
    <t>OUTBACK</t>
  </si>
  <si>
    <t>LANDCRUISER</t>
  </si>
  <si>
    <t>Sports Car</t>
  </si>
  <si>
    <t>WINGROAD</t>
  </si>
  <si>
    <t>ANGLIA</t>
  </si>
  <si>
    <t>EXPLORER</t>
  </si>
  <si>
    <t>ML</t>
  </si>
  <si>
    <t>Flat Deck Truck</t>
  </si>
  <si>
    <t>ESCUDO</t>
  </si>
  <si>
    <t>GSF</t>
  </si>
  <si>
    <t>ZNEN</t>
  </si>
  <si>
    <t>200</t>
  </si>
  <si>
    <t>VRSCDX</t>
  </si>
  <si>
    <t>VENUS 50</t>
  </si>
  <si>
    <t>VERDE</t>
  </si>
  <si>
    <t>G310</t>
  </si>
  <si>
    <t>6140M</t>
  </si>
  <si>
    <t>GLC</t>
  </si>
  <si>
    <t>ARIIC</t>
  </si>
  <si>
    <t>690</t>
  </si>
  <si>
    <t>YXM700DE</t>
  </si>
  <si>
    <t>TRX500FM</t>
  </si>
  <si>
    <t>ST4</t>
  </si>
  <si>
    <t>DYNA</t>
  </si>
  <si>
    <t>CLASSIC</t>
  </si>
  <si>
    <t>MT-07</t>
  </si>
  <si>
    <t>GTA-50</t>
  </si>
  <si>
    <t>ZN50QT-51A</t>
  </si>
  <si>
    <t>MT-03</t>
  </si>
  <si>
    <t>UK</t>
  </si>
  <si>
    <t>TOURING</t>
  </si>
  <si>
    <t>NIGHT ROD</t>
  </si>
  <si>
    <t>SBSK339C</t>
  </si>
  <si>
    <t>SPRINT</t>
  </si>
  <si>
    <t>TL</t>
  </si>
  <si>
    <t>EURO 50</t>
  </si>
  <si>
    <t>VCV50</t>
  </si>
  <si>
    <t>LIKE</t>
  </si>
  <si>
    <t>GD250N</t>
  </si>
  <si>
    <t>SR MOTARD</t>
  </si>
  <si>
    <t>GN125E</t>
  </si>
  <si>
    <t>883</t>
  </si>
  <si>
    <t>KL</t>
  </si>
  <si>
    <t>C</t>
  </si>
  <si>
    <t>HORNET</t>
  </si>
  <si>
    <t>690 SMC</t>
  </si>
  <si>
    <t>GSX150</t>
  </si>
  <si>
    <t>FIDDLE</t>
  </si>
  <si>
    <t>NIU</t>
  </si>
  <si>
    <t>SV650UA</t>
  </si>
  <si>
    <t>RC</t>
  </si>
  <si>
    <t>MAJESTY</t>
  </si>
  <si>
    <t>STREET</t>
  </si>
  <si>
    <t>DR-Z400SM</t>
  </si>
  <si>
    <t>LETS</t>
  </si>
  <si>
    <t>COMMANDER</t>
  </si>
  <si>
    <t>GT250</t>
  </si>
  <si>
    <t>SPEED TWIN</t>
  </si>
  <si>
    <t>MOTO NZ50</t>
  </si>
  <si>
    <t>SPORTSTER</t>
  </si>
  <si>
    <t>TAMDEM</t>
  </si>
  <si>
    <t>150</t>
  </si>
  <si>
    <t>WR250</t>
  </si>
  <si>
    <t>AZ50</t>
  </si>
  <si>
    <t>620 DARK</t>
  </si>
  <si>
    <t>V-ROD</t>
  </si>
  <si>
    <t>SR</t>
  </si>
  <si>
    <t>PANTERA</t>
  </si>
  <si>
    <t>LINTEX</t>
  </si>
  <si>
    <t>SF50</t>
  </si>
  <si>
    <t>APE</t>
  </si>
  <si>
    <t>DR200</t>
  </si>
  <si>
    <t>TAPO</t>
  </si>
  <si>
    <t>SUPERDUKE</t>
  </si>
  <si>
    <t>401</t>
  </si>
  <si>
    <t>SPEEDMASTER</t>
  </si>
  <si>
    <t>ER</t>
  </si>
  <si>
    <t>TUONO</t>
  </si>
  <si>
    <t>MOTUS</t>
  </si>
  <si>
    <t>FXD</t>
  </si>
  <si>
    <t>DJ-1</t>
  </si>
  <si>
    <t>YIBEN</t>
  </si>
  <si>
    <t>Car_brand</t>
  </si>
  <si>
    <t>Region_stolen</t>
  </si>
  <si>
    <t>class</t>
  </si>
  <si>
    <t>Row Labels</t>
  </si>
  <si>
    <t>Grand Total</t>
  </si>
  <si>
    <t>Column Labels</t>
  </si>
  <si>
    <t>(All)</t>
  </si>
  <si>
    <t>Count of class</t>
  </si>
  <si>
    <t>Year_stolen</t>
  </si>
  <si>
    <t>Brand</t>
  </si>
  <si>
    <t>TotalBrand</t>
  </si>
  <si>
    <t>Sum of population</t>
  </si>
  <si>
    <t>Sum of TotalBrand</t>
  </si>
  <si>
    <t>STOLEN VEHICLES NEW ZEALAND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</si>
</sst>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4" tint="-0.249977111117893"/>
      <name val="Calibri"/>
      <family val="2"/>
      <scheme val="minor"/>
    </font>
    <font>
      <sz val="11"/>
      <color theme="5" tint="-0.249977111117893"/>
      <name val="Calibri"/>
      <family val="2"/>
      <scheme val="minor"/>
    </font>
    <font>
      <sz val="36"/>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2"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4"/>
      </bottom>
      <diagonal/>
    </border>
  </borders>
  <cellStyleXfs count="1">
    <xf numFmtId="0" fontId="0" fillId="0" borderId="0"/>
  </cellStyleXfs>
  <cellXfs count="24">
    <xf numFmtId="0" fontId="0" fillId="0" borderId="0" xfId="0"/>
    <xf numFmtId="14" fontId="0" fillId="0" borderId="0" xfId="0" applyNumberFormat="1"/>
    <xf numFmtId="0" fontId="0" fillId="0" borderId="0" xfId="0" quotePrefix="1"/>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1"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1" fillId="0" borderId="0" xfId="0" applyFont="1"/>
    <xf numFmtId="0" fontId="1" fillId="0" borderId="10" xfId="0" applyFont="1" applyBorder="1"/>
    <xf numFmtId="0" fontId="2" fillId="3" borderId="1" xfId="0" applyFont="1" applyFill="1" applyBorder="1"/>
    <xf numFmtId="0" fontId="2" fillId="0" borderId="1" xfId="0" applyFont="1" applyBorder="1"/>
    <xf numFmtId="0" fontId="0" fillId="4" borderId="0" xfId="0" applyFill="1"/>
    <xf numFmtId="0" fontId="3" fillId="4" borderId="0" xfId="0" applyFont="1" applyFill="1" applyAlignment="1">
      <alignment vertical="center" textRotation="90"/>
    </xf>
    <xf numFmtId="0" fontId="3" fillId="4" borderId="0" xfId="0" applyFont="1" applyFill="1" applyAlignment="1">
      <alignment horizontal="center" vertical="center"/>
    </xf>
    <xf numFmtId="0" fontId="0" fillId="0" borderId="0" xfId="0" applyNumberFormat="1"/>
  </cellXfs>
  <cellStyles count="1">
    <cellStyle name="Normal" xfId="0" builtinId="0"/>
  </cellStyles>
  <dxfs count="27">
    <dxf>
      <font>
        <color rgb="FF9C0006"/>
      </font>
      <fill>
        <patternFill>
          <bgColor rgb="FFFFC7CE"/>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1" formatCode="0"/>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[STOLL(AutoRecovered).xlsx]pivot!PivotTable2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a:t>
            </a:r>
            <a:r>
              <a:rPr lang="en-ID" baseline="0"/>
              <a:t> stolen vehicles per Region </a:t>
            </a:r>
            <a:endParaRPr lang="en-ID"/>
          </a:p>
        </c:rich>
      </c:tx>
      <c:layout>
        <c:manualLayout>
          <c:xMode val="edge"/>
          <c:yMode val="edge"/>
          <c:x val="0.35216666666666668"/>
          <c:y val="3.49956255468066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37038713910761156"/>
          <c:y val="0.15115303295421409"/>
          <c:w val="0.42315004374453191"/>
          <c:h val="0.74144757946923301"/>
        </c:manualLayout>
      </c:layout>
      <c:barChart>
        <c:barDir val="bar"/>
        <c:grouping val="clustered"/>
        <c:varyColors val="0"/>
        <c:ser>
          <c:idx val="0"/>
          <c:order val="0"/>
          <c:tx>
            <c:strRef>
              <c:f>pivot!$B$5:$B$6</c:f>
              <c:strCache>
                <c:ptCount val="1"/>
                <c:pt idx="0">
                  <c:v>Luxury</c:v>
                </c:pt>
              </c:strCache>
            </c:strRef>
          </c:tx>
          <c:spPr>
            <a:solidFill>
              <a:schemeClr val="accent1"/>
            </a:solidFill>
            <a:ln>
              <a:noFill/>
            </a:ln>
            <a:effectLst/>
          </c:spPr>
          <c:invertIfNegative val="0"/>
          <c:cat>
            <c:strRef>
              <c:f>pivot!$A$7:$A$20</c:f>
              <c:strCache>
                <c:ptCount val="13"/>
                <c:pt idx="0">
                  <c:v>Auckland</c:v>
                </c:pt>
                <c:pt idx="1">
                  <c:v>Bay of Plenty</c:v>
                </c:pt>
                <c:pt idx="2">
                  <c:v>Canterbury</c:v>
                </c:pt>
                <c:pt idx="3">
                  <c:v>Gisborne</c:v>
                </c:pt>
                <c:pt idx="4">
                  <c:v>Hawke's Bay</c:v>
                </c:pt>
                <c:pt idx="5">
                  <c:v>Manawatū-Whanganui</c:v>
                </c:pt>
                <c:pt idx="6">
                  <c:v>Nelson</c:v>
                </c:pt>
                <c:pt idx="7">
                  <c:v>Northland</c:v>
                </c:pt>
                <c:pt idx="8">
                  <c:v>Otago</c:v>
                </c:pt>
                <c:pt idx="9">
                  <c:v>Southland</c:v>
                </c:pt>
                <c:pt idx="10">
                  <c:v>Taranaki</c:v>
                </c:pt>
                <c:pt idx="11">
                  <c:v>Waikato</c:v>
                </c:pt>
                <c:pt idx="12">
                  <c:v>Wellington</c:v>
                </c:pt>
              </c:strCache>
            </c:strRef>
          </c:cat>
          <c:val>
            <c:numRef>
              <c:f>pivot!$B$7:$B$20</c:f>
              <c:numCache>
                <c:formatCode>General</c:formatCode>
                <c:ptCount val="13"/>
                <c:pt idx="0">
                  <c:v>5</c:v>
                </c:pt>
                <c:pt idx="3">
                  <c:v>1</c:v>
                </c:pt>
                <c:pt idx="7">
                  <c:v>1</c:v>
                </c:pt>
                <c:pt idx="12">
                  <c:v>1</c:v>
                </c:pt>
              </c:numCache>
            </c:numRef>
          </c:val>
          <c:extLst>
            <c:ext xmlns:c16="http://schemas.microsoft.com/office/drawing/2014/chart" uri="{C3380CC4-5D6E-409C-BE32-E72D297353CC}">
              <c16:uniqueId val="{00000000-B764-4089-90EE-69152376CBF2}"/>
            </c:ext>
          </c:extLst>
        </c:ser>
        <c:ser>
          <c:idx val="1"/>
          <c:order val="1"/>
          <c:tx>
            <c:strRef>
              <c:f>pivot!$C$5:$C$6</c:f>
              <c:strCache>
                <c:ptCount val="1"/>
                <c:pt idx="0">
                  <c:v>Standard</c:v>
                </c:pt>
              </c:strCache>
            </c:strRef>
          </c:tx>
          <c:spPr>
            <a:solidFill>
              <a:schemeClr val="accent2"/>
            </a:solidFill>
            <a:ln>
              <a:noFill/>
            </a:ln>
            <a:effectLst/>
          </c:spPr>
          <c:invertIfNegative val="0"/>
          <c:cat>
            <c:strRef>
              <c:f>pivot!$A$7:$A$20</c:f>
              <c:strCache>
                <c:ptCount val="13"/>
                <c:pt idx="0">
                  <c:v>Auckland</c:v>
                </c:pt>
                <c:pt idx="1">
                  <c:v>Bay of Plenty</c:v>
                </c:pt>
                <c:pt idx="2">
                  <c:v>Canterbury</c:v>
                </c:pt>
                <c:pt idx="3">
                  <c:v>Gisborne</c:v>
                </c:pt>
                <c:pt idx="4">
                  <c:v>Hawke's Bay</c:v>
                </c:pt>
                <c:pt idx="5">
                  <c:v>Manawatū-Whanganui</c:v>
                </c:pt>
                <c:pt idx="6">
                  <c:v>Nelson</c:v>
                </c:pt>
                <c:pt idx="7">
                  <c:v>Northland</c:v>
                </c:pt>
                <c:pt idx="8">
                  <c:v>Otago</c:v>
                </c:pt>
                <c:pt idx="9">
                  <c:v>Southland</c:v>
                </c:pt>
                <c:pt idx="10">
                  <c:v>Taranaki</c:v>
                </c:pt>
                <c:pt idx="11">
                  <c:v>Waikato</c:v>
                </c:pt>
                <c:pt idx="12">
                  <c:v>Wellington</c:v>
                </c:pt>
              </c:strCache>
            </c:strRef>
          </c:cat>
          <c:val>
            <c:numRef>
              <c:f>pivot!$C$7:$C$20</c:f>
              <c:numCache>
                <c:formatCode>General</c:formatCode>
                <c:ptCount val="13"/>
                <c:pt idx="0">
                  <c:v>363</c:v>
                </c:pt>
                <c:pt idx="1">
                  <c:v>89</c:v>
                </c:pt>
                <c:pt idx="2">
                  <c:v>160</c:v>
                </c:pt>
                <c:pt idx="3">
                  <c:v>28</c:v>
                </c:pt>
                <c:pt idx="4">
                  <c:v>34</c:v>
                </c:pt>
                <c:pt idx="5">
                  <c:v>29</c:v>
                </c:pt>
                <c:pt idx="6">
                  <c:v>21</c:v>
                </c:pt>
                <c:pt idx="7">
                  <c:v>45</c:v>
                </c:pt>
                <c:pt idx="8">
                  <c:v>27</c:v>
                </c:pt>
                <c:pt idx="9">
                  <c:v>5</c:v>
                </c:pt>
                <c:pt idx="10">
                  <c:v>28</c:v>
                </c:pt>
                <c:pt idx="11">
                  <c:v>72</c:v>
                </c:pt>
                <c:pt idx="12">
                  <c:v>91</c:v>
                </c:pt>
              </c:numCache>
            </c:numRef>
          </c:val>
          <c:extLst>
            <c:ext xmlns:c16="http://schemas.microsoft.com/office/drawing/2014/chart" uri="{C3380CC4-5D6E-409C-BE32-E72D297353CC}">
              <c16:uniqueId val="{00000006-0316-47AE-A18C-0847E7608AC2}"/>
            </c:ext>
          </c:extLst>
        </c:ser>
        <c:dLbls>
          <c:showLegendKey val="0"/>
          <c:showVal val="0"/>
          <c:showCatName val="0"/>
          <c:showSerName val="0"/>
          <c:showPercent val="0"/>
          <c:showBubbleSize val="0"/>
        </c:dLbls>
        <c:gapWidth val="182"/>
        <c:axId val="935859880"/>
        <c:axId val="935866000"/>
      </c:barChart>
      <c:catAx>
        <c:axId val="9358598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66000"/>
        <c:crosses val="autoZero"/>
        <c:auto val="1"/>
        <c:lblAlgn val="ctr"/>
        <c:lblOffset val="100"/>
        <c:noMultiLvlLbl val="0"/>
      </c:catAx>
      <c:valAx>
        <c:axId val="935866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59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[STOLL(AutoRecovered).xlsx]pivot!PivotTable3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a:t>
            </a:r>
            <a:r>
              <a:rPr lang="en-US" baseline="0"/>
              <a:t> type vehicle per population</a:t>
            </a:r>
            <a:endParaRPr lang="en-US"/>
          </a:p>
        </c:rich>
      </c:tx>
      <c:layout>
        <c:manualLayout>
          <c:xMode val="edge"/>
          <c:yMode val="edge"/>
          <c:x val="0.4786111111111111"/>
          <c:y val="2.57363662875473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4759405074365"/>
          <c:y val="0.21133821813939929"/>
          <c:w val="0.82384024401321432"/>
          <c:h val="0.39542979002624673"/>
        </c:manualLayout>
      </c:layout>
      <c:lineChart>
        <c:grouping val="stacked"/>
        <c:varyColors val="0"/>
        <c:ser>
          <c:idx val="0"/>
          <c:order val="0"/>
          <c:tx>
            <c:strRef>
              <c:f>pivot!$B$23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pivot!$A$24:$A$41</c:f>
              <c:strCache>
                <c:ptCount val="17"/>
                <c:pt idx="0">
                  <c:v>All Terrain Vehicle</c:v>
                </c:pt>
                <c:pt idx="1">
                  <c:v>Boat Trailer</c:v>
                </c:pt>
                <c:pt idx="2">
                  <c:v>Caravan</c:v>
                </c:pt>
                <c:pt idx="3">
                  <c:v>Flat Deck Truck</c:v>
                </c:pt>
                <c:pt idx="4">
                  <c:v>Hatchback</c:v>
                </c:pt>
                <c:pt idx="5">
                  <c:v>Light Van</c:v>
                </c:pt>
                <c:pt idx="6">
                  <c:v>Moped</c:v>
                </c:pt>
                <c:pt idx="7">
                  <c:v>Other Truck</c:v>
                </c:pt>
                <c:pt idx="8">
                  <c:v>Roadbike</c:v>
                </c:pt>
                <c:pt idx="9">
                  <c:v>Saloon</c:v>
                </c:pt>
                <c:pt idx="10">
                  <c:v>Sports Car</c:v>
                </c:pt>
                <c:pt idx="11">
                  <c:v>Stationwagon</c:v>
                </c:pt>
                <c:pt idx="12">
                  <c:v>Tractor</c:v>
                </c:pt>
                <c:pt idx="13">
                  <c:v>Trail Bike</c:v>
                </c:pt>
                <c:pt idx="14">
                  <c:v>Trailer</c:v>
                </c:pt>
                <c:pt idx="15">
                  <c:v>Trailer - Heavy</c:v>
                </c:pt>
                <c:pt idx="16">
                  <c:v>Utility</c:v>
                </c:pt>
              </c:strCache>
            </c:strRef>
          </c:cat>
          <c:val>
            <c:numRef>
              <c:f>pivot!$B$24:$B$41</c:f>
              <c:numCache>
                <c:formatCode>General</c:formatCode>
                <c:ptCount val="17"/>
                <c:pt idx="0">
                  <c:v>1111100</c:v>
                </c:pt>
                <c:pt idx="1">
                  <c:v>60596600</c:v>
                </c:pt>
                <c:pt idx="2">
                  <c:v>22505400</c:v>
                </c:pt>
                <c:pt idx="3">
                  <c:v>1695200</c:v>
                </c:pt>
                <c:pt idx="4">
                  <c:v>8945000</c:v>
                </c:pt>
                <c:pt idx="5">
                  <c:v>6023600</c:v>
                </c:pt>
                <c:pt idx="6">
                  <c:v>131978000</c:v>
                </c:pt>
                <c:pt idx="7">
                  <c:v>3591900</c:v>
                </c:pt>
                <c:pt idx="8">
                  <c:v>228097100</c:v>
                </c:pt>
                <c:pt idx="9">
                  <c:v>27940700</c:v>
                </c:pt>
                <c:pt idx="10">
                  <c:v>1695200</c:v>
                </c:pt>
                <c:pt idx="11">
                  <c:v>24251000</c:v>
                </c:pt>
                <c:pt idx="12">
                  <c:v>898000</c:v>
                </c:pt>
                <c:pt idx="13">
                  <c:v>655000</c:v>
                </c:pt>
                <c:pt idx="14">
                  <c:v>286232600</c:v>
                </c:pt>
                <c:pt idx="15">
                  <c:v>59010000</c:v>
                </c:pt>
                <c:pt idx="16">
                  <c:v>17690500</c:v>
                </c:pt>
              </c:numCache>
            </c:numRef>
          </c:val>
          <c:smooth val="0"/>
          <c:extLst>
            <c:ext xmlns:c16="http://schemas.microsoft.com/office/drawing/2014/chart" uri="{C3380CC4-5D6E-409C-BE32-E72D297353CC}">
              <c16:uniqueId val="{00000000-9B8C-4D9F-B56F-EBA71C7AE28E}"/>
            </c:ext>
          </c:extLst>
        </c:ser>
        <c:dLbls>
          <c:showLegendKey val="0"/>
          <c:showVal val="0"/>
          <c:showCatName val="0"/>
          <c:showSerName val="0"/>
          <c:showPercent val="0"/>
          <c:showBubbleSize val="0"/>
        </c:dLbls>
        <c:marker val="1"/>
        <c:smooth val="0"/>
        <c:axId val="939647256"/>
        <c:axId val="939646536"/>
      </c:lineChart>
      <c:catAx>
        <c:axId val="939647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646536"/>
        <c:crosses val="autoZero"/>
        <c:auto val="1"/>
        <c:lblAlgn val="ctr"/>
        <c:lblOffset val="100"/>
        <c:noMultiLvlLbl val="0"/>
      </c:catAx>
      <c:valAx>
        <c:axId val="939646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647256"/>
        <c:crosses val="autoZero"/>
        <c:crossBetween val="between"/>
      </c:valAx>
      <c:spPr>
        <a:noFill/>
        <a:ln>
          <a:noFill/>
        </a:ln>
        <a:effectLst/>
      </c:spPr>
    </c:plotArea>
    <c:legend>
      <c:legendPos val="r"/>
      <c:layout>
        <c:manualLayout>
          <c:xMode val="edge"/>
          <c:yMode val="edge"/>
          <c:x val="0.85549956255468063"/>
          <c:y val="8.8528725575969636E-2"/>
          <c:w val="0.10005599300087492"/>
          <c:h val="6.307925051035286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1200" verticalDpi="120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[STOLL(AutoRecovered).xlsx]pivot!PivotTable1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Brand</a:t>
            </a:r>
            <a:r>
              <a:rPr lang="en-US" baseline="0"/>
              <a:t> Stolen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s>
    <c:plotArea>
      <c:layout/>
      <c:pieChart>
        <c:varyColors val="1"/>
        <c:ser>
          <c:idx val="0"/>
          <c:order val="0"/>
          <c:tx>
            <c:strRef>
              <c:f>pivot!$B$43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F9-416F-999E-8D0B7FC1B4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F9-416F-999E-8D0B7FC1B4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F9-416F-999E-8D0B7FC1B4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F9-416F-999E-8D0B7FC1B4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CF9-416F-999E-8D0B7FC1B4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CF9-416F-999E-8D0B7FC1B44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CF9-416F-999E-8D0B7FC1B44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CF9-416F-999E-8D0B7FC1B44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CF9-416F-999E-8D0B7FC1B44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CF9-416F-999E-8D0B7FC1B44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CF9-416F-999E-8D0B7FC1B44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CF9-416F-999E-8D0B7FC1B44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CF9-416F-999E-8D0B7FC1B44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CF9-416F-999E-8D0B7FC1B44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CF9-416F-999E-8D0B7FC1B44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CF9-416F-999E-8D0B7FC1B44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CF9-416F-999E-8D0B7FC1B44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CF9-416F-999E-8D0B7FC1B44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CF9-416F-999E-8D0B7FC1B44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CF9-416F-999E-8D0B7FC1B44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CF9-416F-999E-8D0B7FC1B44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CF9-416F-999E-8D0B7FC1B44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CF9-416F-999E-8D0B7FC1B44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CF9-416F-999E-8D0B7FC1B44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DCF9-416F-999E-8D0B7FC1B44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DCF9-416F-999E-8D0B7FC1B44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DCF9-416F-999E-8D0B7FC1B44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DCF9-416F-999E-8D0B7FC1B44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DCF9-416F-999E-8D0B7FC1B44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DCF9-416F-999E-8D0B7FC1B44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DCF9-416F-999E-8D0B7FC1B44D}"/>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DCF9-416F-999E-8D0B7FC1B44D}"/>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DCF9-416F-999E-8D0B7FC1B44D}"/>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DCF9-416F-999E-8D0B7FC1B44D}"/>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DCF9-416F-999E-8D0B7FC1B44D}"/>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DCF9-416F-999E-8D0B7FC1B44D}"/>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DCF9-416F-999E-8D0B7FC1B44D}"/>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DCF9-416F-999E-8D0B7FC1B44D}"/>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DCF9-416F-999E-8D0B7FC1B44D}"/>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DCF9-416F-999E-8D0B7FC1B44D}"/>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DCF9-416F-999E-8D0B7FC1B44D}"/>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DCF9-416F-999E-8D0B7FC1B44D}"/>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DCF9-416F-999E-8D0B7FC1B44D}"/>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DCF9-416F-999E-8D0B7FC1B44D}"/>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DCF9-416F-999E-8D0B7FC1B44D}"/>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DCF9-416F-999E-8D0B7FC1B44D}"/>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DCF9-416F-999E-8D0B7FC1B44D}"/>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DCF9-416F-999E-8D0B7FC1B44D}"/>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DCF9-416F-999E-8D0B7FC1B44D}"/>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DCF9-416F-999E-8D0B7FC1B44D}"/>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DCF9-416F-999E-8D0B7FC1B44D}"/>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DCF9-416F-999E-8D0B7FC1B44D}"/>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DCF9-416F-999E-8D0B7FC1B44D}"/>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DCF9-416F-999E-8D0B7FC1B44D}"/>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DCF9-416F-999E-8D0B7FC1B44D}"/>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DCF9-416F-999E-8D0B7FC1B44D}"/>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DCF9-416F-999E-8D0B7FC1B44D}"/>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DCF9-416F-999E-8D0B7FC1B44D}"/>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DCF9-416F-999E-8D0B7FC1B44D}"/>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DCF9-416F-999E-8D0B7FC1B44D}"/>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DCF9-416F-999E-8D0B7FC1B44D}"/>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DCF9-416F-999E-8D0B7FC1B44D}"/>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DCF9-416F-999E-8D0B7FC1B44D}"/>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DCF9-416F-999E-8D0B7FC1B44D}"/>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DCF9-416F-999E-8D0B7FC1B44D}"/>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DCF9-416F-999E-8D0B7FC1B44D}"/>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DCF9-416F-999E-8D0B7FC1B44D}"/>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DCF9-416F-999E-8D0B7FC1B44D}"/>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DCF9-416F-999E-8D0B7FC1B44D}"/>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DCF9-416F-999E-8D0B7FC1B44D}"/>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DCF9-416F-999E-8D0B7FC1B44D}"/>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DCF9-416F-999E-8D0B7FC1B44D}"/>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DCF9-416F-999E-8D0B7FC1B44D}"/>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DCF9-416F-999E-8D0B7FC1B44D}"/>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DCF9-416F-999E-8D0B7FC1B44D}"/>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DCF9-416F-999E-8D0B7FC1B44D}"/>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DCF9-416F-999E-8D0B7FC1B44D}"/>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DCF9-416F-999E-8D0B7FC1B44D}"/>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DCF9-416F-999E-8D0B7FC1B44D}"/>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DCF9-416F-999E-8D0B7FC1B44D}"/>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DCF9-416F-999E-8D0B7FC1B44D}"/>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DCF9-416F-999E-8D0B7FC1B44D}"/>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DCF9-416F-999E-8D0B7FC1B44D}"/>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DCF9-416F-999E-8D0B7FC1B44D}"/>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DCF9-416F-999E-8D0B7FC1B44D}"/>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DCF9-416F-999E-8D0B7FC1B44D}"/>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DCF9-416F-999E-8D0B7FC1B44D}"/>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DCF9-416F-999E-8D0B7FC1B44D}"/>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DCF9-416F-999E-8D0B7FC1B44D}"/>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DCF9-416F-999E-8D0B7FC1B44D}"/>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DCF9-416F-999E-8D0B7FC1B44D}"/>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DCF9-416F-999E-8D0B7FC1B44D}"/>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DCF9-416F-999E-8D0B7FC1B44D}"/>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DCF9-416F-999E-8D0B7FC1B44D}"/>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DCF9-416F-999E-8D0B7FC1B44D}"/>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DCF9-416F-999E-8D0B7FC1B44D}"/>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DCF9-416F-999E-8D0B7FC1B44D}"/>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DCF9-416F-999E-8D0B7FC1B44D}"/>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DCF9-416F-999E-8D0B7FC1B44D}"/>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DCF9-416F-999E-8D0B7FC1B44D}"/>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DCF9-416F-999E-8D0B7FC1B44D}"/>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DCF9-416F-999E-8D0B7FC1B44D}"/>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DCF9-416F-999E-8D0B7FC1B44D}"/>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DCF9-416F-999E-8D0B7FC1B44D}"/>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DCF9-416F-999E-8D0B7FC1B44D}"/>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DCF9-416F-999E-8D0B7FC1B44D}"/>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DCF9-416F-999E-8D0B7FC1B44D}"/>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DCF9-416F-999E-8D0B7FC1B44D}"/>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DCF9-416F-999E-8D0B7FC1B44D}"/>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DCF9-416F-999E-8D0B7FC1B44D}"/>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DCF9-416F-999E-8D0B7FC1B44D}"/>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DCF9-416F-999E-8D0B7FC1B44D}"/>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DCF9-416F-999E-8D0B7FC1B44D}"/>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DCF9-416F-999E-8D0B7FC1B44D}"/>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DCF9-416F-999E-8D0B7FC1B44D}"/>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DCF9-416F-999E-8D0B7FC1B44D}"/>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DCF9-416F-999E-8D0B7FC1B44D}"/>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DCF9-416F-999E-8D0B7FC1B44D}"/>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DCF9-416F-999E-8D0B7FC1B44D}"/>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DCF9-416F-999E-8D0B7FC1B44D}"/>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DCF9-416F-999E-8D0B7FC1B44D}"/>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DCF9-416F-999E-8D0B7FC1B44D}"/>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DCF9-416F-999E-8D0B7FC1B44D}"/>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DCF9-416F-999E-8D0B7FC1B44D}"/>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DCF9-416F-999E-8D0B7FC1B44D}"/>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DCF9-416F-999E-8D0B7FC1B44D}"/>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DCF9-416F-999E-8D0B7FC1B44D}"/>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DCF9-416F-999E-8D0B7FC1B44D}"/>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DCF9-416F-999E-8D0B7FC1B44D}"/>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DCF9-416F-999E-8D0B7FC1B44D}"/>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DCF9-416F-999E-8D0B7FC1B44D}"/>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DCF9-416F-999E-8D0B7FC1B44D}"/>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DCF9-416F-999E-8D0B7FC1B44D}"/>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DCF9-416F-999E-8D0B7FC1B44D}"/>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DCF9-416F-999E-8D0B7FC1B44D}"/>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DCF9-416F-999E-8D0B7FC1B44D}"/>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DCF9-416F-999E-8D0B7FC1B44D}"/>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DCF9-416F-999E-8D0B7FC1B4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pivot!$A$44:$A$182</c:f>
              <c:strCache>
                <c:ptCount val="138"/>
                <c:pt idx="0">
                  <c:v>Aakron Xpress</c:v>
                </c:pt>
                <c:pt idx="1">
                  <c:v>ADLY</c:v>
                </c:pt>
                <c:pt idx="2">
                  <c:v>Alpha</c:v>
                </c:pt>
                <c:pt idx="3">
                  <c:v>Anglo</c:v>
                </c:pt>
                <c:pt idx="4">
                  <c:v>Aprilia</c:v>
                </c:pt>
                <c:pt idx="5">
                  <c:v>Atlas</c:v>
                </c:pt>
                <c:pt idx="6">
                  <c:v>Audi</c:v>
                </c:pt>
                <c:pt idx="7">
                  <c:v>Bailey</c:v>
                </c:pt>
                <c:pt idx="8">
                  <c:v>Bedford</c:v>
                </c:pt>
                <c:pt idx="9">
                  <c:v>Benelli</c:v>
                </c:pt>
                <c:pt idx="10">
                  <c:v>Bentley</c:v>
                </c:pt>
                <c:pt idx="11">
                  <c:v>BMW</c:v>
                </c:pt>
                <c:pt idx="12">
                  <c:v>Bricon</c:v>
                </c:pt>
                <c:pt idx="13">
                  <c:v>Briford</c:v>
                </c:pt>
                <c:pt idx="14">
                  <c:v>Buell</c:v>
                </c:pt>
                <c:pt idx="15">
                  <c:v>Buffalo</c:v>
                </c:pt>
                <c:pt idx="16">
                  <c:v>Cadillac</c:v>
                </c:pt>
                <c:pt idx="17">
                  <c:v>Can-Am</c:v>
                </c:pt>
                <c:pt idx="18">
                  <c:v>Caravan</c:v>
                </c:pt>
                <c:pt idx="19">
                  <c:v>Caterpillar</c:v>
                </c:pt>
                <c:pt idx="20">
                  <c:v>Chery</c:v>
                </c:pt>
                <c:pt idx="21">
                  <c:v>Chevrolet</c:v>
                </c:pt>
                <c:pt idx="22">
                  <c:v>Chrysler</c:v>
                </c:pt>
                <c:pt idx="23">
                  <c:v>Citroen</c:v>
                </c:pt>
                <c:pt idx="24">
                  <c:v>Classic</c:v>
                </c:pt>
                <c:pt idx="25">
                  <c:v>Crusader</c:v>
                </c:pt>
                <c:pt idx="26">
                  <c:v>Custombuilt</c:v>
                </c:pt>
                <c:pt idx="27">
                  <c:v>Dacia</c:v>
                </c:pt>
                <c:pt idx="28">
                  <c:v>Daewoo</c:v>
                </c:pt>
                <c:pt idx="29">
                  <c:v>DAF</c:v>
                </c:pt>
                <c:pt idx="30">
                  <c:v>Daihatsu</c:v>
                </c:pt>
                <c:pt idx="31">
                  <c:v>Diamond</c:v>
                </c:pt>
                <c:pt idx="32">
                  <c:v>DMW</c:v>
                </c:pt>
                <c:pt idx="33">
                  <c:v>Dodge</c:v>
                </c:pt>
                <c:pt idx="34">
                  <c:v>Domett</c:v>
                </c:pt>
                <c:pt idx="35">
                  <c:v>Ducati</c:v>
                </c:pt>
                <c:pt idx="36">
                  <c:v>Elddis</c:v>
                </c:pt>
                <c:pt idx="37">
                  <c:v>Factory Built</c:v>
                </c:pt>
                <c:pt idx="38">
                  <c:v>Ferrari</c:v>
                </c:pt>
                <c:pt idx="39">
                  <c:v>Ford</c:v>
                </c:pt>
                <c:pt idx="40">
                  <c:v>Forza</c:v>
                </c:pt>
                <c:pt idx="41">
                  <c:v>FOTON</c:v>
                </c:pt>
                <c:pt idx="42">
                  <c:v>Fuso</c:v>
                </c:pt>
                <c:pt idx="43">
                  <c:v>Great Wall</c:v>
                </c:pt>
                <c:pt idx="44">
                  <c:v>Harley Davidson</c:v>
                </c:pt>
                <c:pt idx="45">
                  <c:v>Hino</c:v>
                </c:pt>
                <c:pt idx="46">
                  <c:v>Hitachi</c:v>
                </c:pt>
                <c:pt idx="47">
                  <c:v>Holden</c:v>
                </c:pt>
                <c:pt idx="48">
                  <c:v>Homebuilt</c:v>
                </c:pt>
                <c:pt idx="49">
                  <c:v>Honda</c:v>
                </c:pt>
                <c:pt idx="50">
                  <c:v>Hoskings</c:v>
                </c:pt>
                <c:pt idx="51">
                  <c:v>Husaberg</c:v>
                </c:pt>
                <c:pt idx="52">
                  <c:v>Husqvarna</c:v>
                </c:pt>
                <c:pt idx="53">
                  <c:v>Hyosung</c:v>
                </c:pt>
                <c:pt idx="54">
                  <c:v>Hyundai</c:v>
                </c:pt>
                <c:pt idx="55">
                  <c:v>Isuzu</c:v>
                </c:pt>
                <c:pt idx="56">
                  <c:v>Jaguar</c:v>
                </c:pt>
                <c:pt idx="57">
                  <c:v>Jayco</c:v>
                </c:pt>
                <c:pt idx="58">
                  <c:v>Jeep</c:v>
                </c:pt>
                <c:pt idx="59">
                  <c:v>John Deere</c:v>
                </c:pt>
                <c:pt idx="60">
                  <c:v>Kawasaki</c:v>
                </c:pt>
                <c:pt idx="61">
                  <c:v>Kea</c:v>
                </c:pt>
                <c:pt idx="62">
                  <c:v>Keeway</c:v>
                </c:pt>
                <c:pt idx="63">
                  <c:v>Kia</c:v>
                </c:pt>
                <c:pt idx="64">
                  <c:v>KTM</c:v>
                </c:pt>
                <c:pt idx="65">
                  <c:v>Kymco</c:v>
                </c:pt>
                <c:pt idx="66">
                  <c:v>Lambretta</c:v>
                </c:pt>
                <c:pt idx="67">
                  <c:v>Land Rover</c:v>
                </c:pt>
                <c:pt idx="68">
                  <c:v>Landrover</c:v>
                </c:pt>
                <c:pt idx="69">
                  <c:v>Lexus</c:v>
                </c:pt>
                <c:pt idx="70">
                  <c:v>Liteweight</c:v>
                </c:pt>
                <c:pt idx="71">
                  <c:v>Lochiel</c:v>
                </c:pt>
                <c:pt idx="72">
                  <c:v>Mahindra</c:v>
                </c:pt>
                <c:pt idx="73">
                  <c:v>Maserati</c:v>
                </c:pt>
                <c:pt idx="74">
                  <c:v>Massey</c:v>
                </c:pt>
                <c:pt idx="75">
                  <c:v>Mazda</c:v>
                </c:pt>
                <c:pt idx="76">
                  <c:v>Mercedes-Benz</c:v>
                </c:pt>
                <c:pt idx="77">
                  <c:v>MG</c:v>
                </c:pt>
                <c:pt idx="78">
                  <c:v>Mini</c:v>
                </c:pt>
                <c:pt idx="79">
                  <c:v>Mitsubishi</c:v>
                </c:pt>
                <c:pt idx="80">
                  <c:v>Mitsubishio Fuso</c:v>
                </c:pt>
                <c:pt idx="81">
                  <c:v>Mobile Machine</c:v>
                </c:pt>
                <c:pt idx="82">
                  <c:v>Moden</c:v>
                </c:pt>
                <c:pt idx="83">
                  <c:v>Mono - Way</c:v>
                </c:pt>
                <c:pt idx="84">
                  <c:v>Moped</c:v>
                </c:pt>
                <c:pt idx="85">
                  <c:v>Morris</c:v>
                </c:pt>
                <c:pt idx="86">
                  <c:v>Nissan</c:v>
                </c:pt>
                <c:pt idx="87">
                  <c:v>Nissan Diesel</c:v>
                </c:pt>
                <c:pt idx="88">
                  <c:v>Niu</c:v>
                </c:pt>
                <c:pt idx="89">
                  <c:v>Over</c:v>
                </c:pt>
                <c:pt idx="90">
                  <c:v>Oxford</c:v>
                </c:pt>
                <c:pt idx="91">
                  <c:v>Peugeot</c:v>
                </c:pt>
                <c:pt idx="92">
                  <c:v>PGO</c:v>
                </c:pt>
                <c:pt idx="93">
                  <c:v>Piaggio</c:v>
                </c:pt>
                <c:pt idx="94">
                  <c:v>Pinto</c:v>
                </c:pt>
                <c:pt idx="95">
                  <c:v>Porsche</c:v>
                </c:pt>
                <c:pt idx="96">
                  <c:v>Reid</c:v>
                </c:pt>
                <c:pt idx="97">
                  <c:v>Renault</c:v>
                </c:pt>
                <c:pt idx="98">
                  <c:v>Rhino</c:v>
                </c:pt>
                <c:pt idx="99">
                  <c:v>Rover</c:v>
                </c:pt>
                <c:pt idx="100">
                  <c:v>Royal Enfield</c:v>
                </c:pt>
                <c:pt idx="101">
                  <c:v>Saab</c:v>
                </c:pt>
                <c:pt idx="102">
                  <c:v>Scomadi</c:v>
                </c:pt>
                <c:pt idx="103">
                  <c:v>Seat</c:v>
                </c:pt>
                <c:pt idx="104">
                  <c:v>Skoda</c:v>
                </c:pt>
                <c:pt idx="105">
                  <c:v>Sprite</c:v>
                </c:pt>
                <c:pt idx="106">
                  <c:v>Ssangyong</c:v>
                </c:pt>
                <c:pt idx="107">
                  <c:v>Steelbro</c:v>
                </c:pt>
                <c:pt idx="108">
                  <c:v>Sterling</c:v>
                </c:pt>
                <c:pt idx="109">
                  <c:v>Subaru</c:v>
                </c:pt>
                <c:pt idx="110">
                  <c:v>Suzuki</c:v>
                </c:pt>
                <c:pt idx="111">
                  <c:v>Swift</c:v>
                </c:pt>
                <c:pt idx="112">
                  <c:v>SYM</c:v>
                </c:pt>
                <c:pt idx="113">
                  <c:v>Takeuchi</c:v>
                </c:pt>
                <c:pt idx="114">
                  <c:v>TGB</c:v>
                </c:pt>
                <c:pt idx="115">
                  <c:v>Titan</c:v>
                </c:pt>
                <c:pt idx="116">
                  <c:v>TNT Motor</c:v>
                </c:pt>
                <c:pt idx="117">
                  <c:v>Toko</c:v>
                </c:pt>
                <c:pt idx="118">
                  <c:v>Toyota</c:v>
                </c:pt>
                <c:pt idx="119">
                  <c:v>Toyota Lexus</c:v>
                </c:pt>
                <c:pt idx="120">
                  <c:v>Tractor</c:v>
                </c:pt>
                <c:pt idx="121">
                  <c:v>Trailer</c:v>
                </c:pt>
                <c:pt idx="122">
                  <c:v>Trail-Lite</c:v>
                </c:pt>
                <c:pt idx="123">
                  <c:v>Trike</c:v>
                </c:pt>
                <c:pt idx="124">
                  <c:v>Triumph</c:v>
                </c:pt>
                <c:pt idx="125">
                  <c:v>Trojan</c:v>
                </c:pt>
                <c:pt idx="126">
                  <c:v>Ubco</c:v>
                </c:pt>
                <c:pt idx="127">
                  <c:v>Universal</c:v>
                </c:pt>
                <c:pt idx="128">
                  <c:v>Vespa</c:v>
                </c:pt>
                <c:pt idx="129">
                  <c:v>Veteran</c:v>
                </c:pt>
                <c:pt idx="130">
                  <c:v>Victory</c:v>
                </c:pt>
                <c:pt idx="131">
                  <c:v>Vmoto</c:v>
                </c:pt>
                <c:pt idx="132">
                  <c:v>Volkswagen</c:v>
                </c:pt>
                <c:pt idx="133">
                  <c:v>Volvo</c:v>
                </c:pt>
                <c:pt idx="134">
                  <c:v>Voyager</c:v>
                </c:pt>
                <c:pt idx="135">
                  <c:v>Yamaha</c:v>
                </c:pt>
                <c:pt idx="136">
                  <c:v>Zephyr</c:v>
                </c:pt>
                <c:pt idx="137">
                  <c:v>Znen</c:v>
                </c:pt>
              </c:strCache>
            </c:strRef>
          </c:cat>
          <c:val>
            <c:numRef>
              <c:f>pivot!$B$44:$B$182</c:f>
              <c:numCache>
                <c:formatCode>General</c:formatCode>
                <c:ptCount val="138"/>
                <c:pt idx="0">
                  <c:v>1</c:v>
                </c:pt>
                <c:pt idx="1">
                  <c:v>2</c:v>
                </c:pt>
                <c:pt idx="2">
                  <c:v>0</c:v>
                </c:pt>
                <c:pt idx="3">
                  <c:v>1</c:v>
                </c:pt>
                <c:pt idx="4">
                  <c:v>7</c:v>
                </c:pt>
                <c:pt idx="5">
                  <c:v>1</c:v>
                </c:pt>
                <c:pt idx="6">
                  <c:v>1</c:v>
                </c:pt>
                <c:pt idx="7">
                  <c:v>1</c:v>
                </c:pt>
                <c:pt idx="8">
                  <c:v>0</c:v>
                </c:pt>
                <c:pt idx="9">
                  <c:v>0</c:v>
                </c:pt>
                <c:pt idx="10">
                  <c:v>1</c:v>
                </c:pt>
                <c:pt idx="11">
                  <c:v>6</c:v>
                </c:pt>
                <c:pt idx="12">
                  <c:v>0</c:v>
                </c:pt>
                <c:pt idx="13">
                  <c:v>41</c:v>
                </c:pt>
                <c:pt idx="14">
                  <c:v>1</c:v>
                </c:pt>
                <c:pt idx="15">
                  <c:v>1</c:v>
                </c:pt>
                <c:pt idx="16">
                  <c:v>0</c:v>
                </c:pt>
                <c:pt idx="17">
                  <c:v>0</c:v>
                </c:pt>
                <c:pt idx="18">
                  <c:v>11</c:v>
                </c:pt>
                <c:pt idx="19">
                  <c:v>0</c:v>
                </c:pt>
                <c:pt idx="20">
                  <c:v>0</c:v>
                </c:pt>
                <c:pt idx="21">
                  <c:v>0</c:v>
                </c:pt>
                <c:pt idx="22">
                  <c:v>0</c:v>
                </c:pt>
                <c:pt idx="23">
                  <c:v>0</c:v>
                </c:pt>
                <c:pt idx="24">
                  <c:v>2</c:v>
                </c:pt>
                <c:pt idx="25">
                  <c:v>1</c:v>
                </c:pt>
                <c:pt idx="26">
                  <c:v>3</c:v>
                </c:pt>
                <c:pt idx="27">
                  <c:v>1</c:v>
                </c:pt>
                <c:pt idx="28">
                  <c:v>0</c:v>
                </c:pt>
                <c:pt idx="29">
                  <c:v>0</c:v>
                </c:pt>
                <c:pt idx="30">
                  <c:v>2</c:v>
                </c:pt>
                <c:pt idx="31">
                  <c:v>1</c:v>
                </c:pt>
                <c:pt idx="32">
                  <c:v>0</c:v>
                </c:pt>
                <c:pt idx="33">
                  <c:v>0</c:v>
                </c:pt>
                <c:pt idx="34">
                  <c:v>1</c:v>
                </c:pt>
                <c:pt idx="35">
                  <c:v>2</c:v>
                </c:pt>
                <c:pt idx="36">
                  <c:v>1</c:v>
                </c:pt>
                <c:pt idx="37">
                  <c:v>25</c:v>
                </c:pt>
                <c:pt idx="38">
                  <c:v>0</c:v>
                </c:pt>
                <c:pt idx="39">
                  <c:v>23</c:v>
                </c:pt>
                <c:pt idx="40">
                  <c:v>8</c:v>
                </c:pt>
                <c:pt idx="41">
                  <c:v>0</c:v>
                </c:pt>
                <c:pt idx="42">
                  <c:v>0</c:v>
                </c:pt>
                <c:pt idx="43">
                  <c:v>0</c:v>
                </c:pt>
                <c:pt idx="44">
                  <c:v>17</c:v>
                </c:pt>
                <c:pt idx="45">
                  <c:v>0</c:v>
                </c:pt>
                <c:pt idx="46">
                  <c:v>0</c:v>
                </c:pt>
                <c:pt idx="47">
                  <c:v>11</c:v>
                </c:pt>
                <c:pt idx="48">
                  <c:v>29</c:v>
                </c:pt>
                <c:pt idx="49">
                  <c:v>47</c:v>
                </c:pt>
                <c:pt idx="50">
                  <c:v>0</c:v>
                </c:pt>
                <c:pt idx="51">
                  <c:v>1</c:v>
                </c:pt>
                <c:pt idx="52">
                  <c:v>3</c:v>
                </c:pt>
                <c:pt idx="53">
                  <c:v>8</c:v>
                </c:pt>
                <c:pt idx="54">
                  <c:v>1</c:v>
                </c:pt>
                <c:pt idx="55">
                  <c:v>1</c:v>
                </c:pt>
                <c:pt idx="56">
                  <c:v>0</c:v>
                </c:pt>
                <c:pt idx="57">
                  <c:v>1</c:v>
                </c:pt>
                <c:pt idx="58">
                  <c:v>0</c:v>
                </c:pt>
                <c:pt idx="59">
                  <c:v>1</c:v>
                </c:pt>
                <c:pt idx="60">
                  <c:v>16</c:v>
                </c:pt>
                <c:pt idx="61">
                  <c:v>14</c:v>
                </c:pt>
                <c:pt idx="62">
                  <c:v>3</c:v>
                </c:pt>
                <c:pt idx="63">
                  <c:v>0</c:v>
                </c:pt>
                <c:pt idx="64">
                  <c:v>14</c:v>
                </c:pt>
                <c:pt idx="65">
                  <c:v>2</c:v>
                </c:pt>
                <c:pt idx="66">
                  <c:v>0</c:v>
                </c:pt>
                <c:pt idx="67">
                  <c:v>0</c:v>
                </c:pt>
                <c:pt idx="68">
                  <c:v>0</c:v>
                </c:pt>
                <c:pt idx="69">
                  <c:v>0</c:v>
                </c:pt>
                <c:pt idx="70">
                  <c:v>1</c:v>
                </c:pt>
                <c:pt idx="71">
                  <c:v>4</c:v>
                </c:pt>
                <c:pt idx="72">
                  <c:v>0</c:v>
                </c:pt>
                <c:pt idx="73">
                  <c:v>0</c:v>
                </c:pt>
                <c:pt idx="74">
                  <c:v>1</c:v>
                </c:pt>
                <c:pt idx="75">
                  <c:v>10</c:v>
                </c:pt>
                <c:pt idx="76">
                  <c:v>1</c:v>
                </c:pt>
                <c:pt idx="77">
                  <c:v>0</c:v>
                </c:pt>
                <c:pt idx="78">
                  <c:v>0</c:v>
                </c:pt>
                <c:pt idx="79">
                  <c:v>9</c:v>
                </c:pt>
                <c:pt idx="80">
                  <c:v>0</c:v>
                </c:pt>
                <c:pt idx="81">
                  <c:v>0</c:v>
                </c:pt>
                <c:pt idx="82">
                  <c:v>0</c:v>
                </c:pt>
                <c:pt idx="83">
                  <c:v>1</c:v>
                </c:pt>
                <c:pt idx="84">
                  <c:v>18</c:v>
                </c:pt>
                <c:pt idx="85">
                  <c:v>0</c:v>
                </c:pt>
                <c:pt idx="86">
                  <c:v>26</c:v>
                </c:pt>
                <c:pt idx="87">
                  <c:v>0</c:v>
                </c:pt>
                <c:pt idx="88">
                  <c:v>0</c:v>
                </c:pt>
                <c:pt idx="89">
                  <c:v>1</c:v>
                </c:pt>
                <c:pt idx="90">
                  <c:v>1</c:v>
                </c:pt>
                <c:pt idx="91">
                  <c:v>0</c:v>
                </c:pt>
                <c:pt idx="92">
                  <c:v>4</c:v>
                </c:pt>
                <c:pt idx="93">
                  <c:v>13</c:v>
                </c:pt>
                <c:pt idx="94">
                  <c:v>5</c:v>
                </c:pt>
                <c:pt idx="95">
                  <c:v>0</c:v>
                </c:pt>
                <c:pt idx="96">
                  <c:v>1</c:v>
                </c:pt>
                <c:pt idx="97">
                  <c:v>0</c:v>
                </c:pt>
                <c:pt idx="98">
                  <c:v>1</c:v>
                </c:pt>
                <c:pt idx="99">
                  <c:v>0</c:v>
                </c:pt>
                <c:pt idx="100">
                  <c:v>1</c:v>
                </c:pt>
                <c:pt idx="101">
                  <c:v>0</c:v>
                </c:pt>
                <c:pt idx="102">
                  <c:v>1</c:v>
                </c:pt>
                <c:pt idx="103">
                  <c:v>0</c:v>
                </c:pt>
                <c:pt idx="104">
                  <c:v>0</c:v>
                </c:pt>
                <c:pt idx="105">
                  <c:v>0</c:v>
                </c:pt>
                <c:pt idx="106">
                  <c:v>0</c:v>
                </c:pt>
                <c:pt idx="107">
                  <c:v>1</c:v>
                </c:pt>
                <c:pt idx="108">
                  <c:v>0</c:v>
                </c:pt>
                <c:pt idx="109">
                  <c:v>5</c:v>
                </c:pt>
                <c:pt idx="110">
                  <c:v>74</c:v>
                </c:pt>
                <c:pt idx="111">
                  <c:v>0</c:v>
                </c:pt>
                <c:pt idx="112">
                  <c:v>2</c:v>
                </c:pt>
                <c:pt idx="113">
                  <c:v>0</c:v>
                </c:pt>
                <c:pt idx="114">
                  <c:v>1</c:v>
                </c:pt>
                <c:pt idx="115">
                  <c:v>16</c:v>
                </c:pt>
                <c:pt idx="116">
                  <c:v>22</c:v>
                </c:pt>
                <c:pt idx="117">
                  <c:v>0</c:v>
                </c:pt>
                <c:pt idx="118">
                  <c:v>10</c:v>
                </c:pt>
                <c:pt idx="119">
                  <c:v>0</c:v>
                </c:pt>
                <c:pt idx="120">
                  <c:v>1</c:v>
                </c:pt>
                <c:pt idx="121">
                  <c:v>310</c:v>
                </c:pt>
                <c:pt idx="122">
                  <c:v>1</c:v>
                </c:pt>
                <c:pt idx="123">
                  <c:v>1</c:v>
                </c:pt>
                <c:pt idx="124">
                  <c:v>5</c:v>
                </c:pt>
                <c:pt idx="125">
                  <c:v>0</c:v>
                </c:pt>
                <c:pt idx="126">
                  <c:v>0</c:v>
                </c:pt>
                <c:pt idx="127">
                  <c:v>1</c:v>
                </c:pt>
                <c:pt idx="128">
                  <c:v>8</c:v>
                </c:pt>
                <c:pt idx="129">
                  <c:v>0</c:v>
                </c:pt>
                <c:pt idx="130">
                  <c:v>2</c:v>
                </c:pt>
                <c:pt idx="131">
                  <c:v>1</c:v>
                </c:pt>
                <c:pt idx="132">
                  <c:v>0</c:v>
                </c:pt>
                <c:pt idx="133">
                  <c:v>0</c:v>
                </c:pt>
                <c:pt idx="134">
                  <c:v>0</c:v>
                </c:pt>
                <c:pt idx="135">
                  <c:v>35</c:v>
                </c:pt>
                <c:pt idx="136">
                  <c:v>0</c:v>
                </c:pt>
                <c:pt idx="137">
                  <c:v>1</c:v>
                </c:pt>
              </c:numCache>
            </c:numRef>
          </c:val>
          <c:extLst>
            <c:ext xmlns:c16="http://schemas.microsoft.com/office/drawing/2014/chart" uri="{C3380CC4-5D6E-409C-BE32-E72D297353CC}">
              <c16:uniqueId val="{00000115-D111-45D5-A4D7-1B9E5B6AAF8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[STOLL(AutoRecovered).xlsx]pivot!PivotTable2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a:t>
            </a:r>
            <a:r>
              <a:rPr lang="en-ID" baseline="0"/>
              <a:t> stolen vehicles per Region </a:t>
            </a:r>
            <a:endParaRPr lang="en-ID"/>
          </a:p>
        </c:rich>
      </c:tx>
      <c:layout>
        <c:manualLayout>
          <c:xMode val="edge"/>
          <c:yMode val="edge"/>
          <c:x val="0.35216666666666668"/>
          <c:y val="3.49956255468066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038713910761156"/>
          <c:y val="0.15115303295421409"/>
          <c:w val="0.42315004374453191"/>
          <c:h val="0.74144757946923301"/>
        </c:manualLayout>
      </c:layout>
      <c:barChart>
        <c:barDir val="bar"/>
        <c:grouping val="clustered"/>
        <c:varyColors val="0"/>
        <c:ser>
          <c:idx val="0"/>
          <c:order val="0"/>
          <c:tx>
            <c:strRef>
              <c:f>pivot!$B$5:$B$6</c:f>
              <c:strCache>
                <c:ptCount val="1"/>
                <c:pt idx="0">
                  <c:v>Luxury</c:v>
                </c:pt>
              </c:strCache>
            </c:strRef>
          </c:tx>
          <c:spPr>
            <a:solidFill>
              <a:schemeClr val="accent1"/>
            </a:solidFill>
            <a:ln>
              <a:noFill/>
            </a:ln>
            <a:effectLst/>
          </c:spPr>
          <c:invertIfNegative val="0"/>
          <c:cat>
            <c:strRef>
              <c:f>pivot!$A$7:$A$20</c:f>
              <c:strCache>
                <c:ptCount val="13"/>
                <c:pt idx="0">
                  <c:v>Auckland</c:v>
                </c:pt>
                <c:pt idx="1">
                  <c:v>Bay of Plenty</c:v>
                </c:pt>
                <c:pt idx="2">
                  <c:v>Canterbury</c:v>
                </c:pt>
                <c:pt idx="3">
                  <c:v>Gisborne</c:v>
                </c:pt>
                <c:pt idx="4">
                  <c:v>Hawke's Bay</c:v>
                </c:pt>
                <c:pt idx="5">
                  <c:v>Manawatū-Whanganui</c:v>
                </c:pt>
                <c:pt idx="6">
                  <c:v>Nelson</c:v>
                </c:pt>
                <c:pt idx="7">
                  <c:v>Northland</c:v>
                </c:pt>
                <c:pt idx="8">
                  <c:v>Otago</c:v>
                </c:pt>
                <c:pt idx="9">
                  <c:v>Southland</c:v>
                </c:pt>
                <c:pt idx="10">
                  <c:v>Taranaki</c:v>
                </c:pt>
                <c:pt idx="11">
                  <c:v>Waikato</c:v>
                </c:pt>
                <c:pt idx="12">
                  <c:v>Wellington</c:v>
                </c:pt>
              </c:strCache>
            </c:strRef>
          </c:cat>
          <c:val>
            <c:numRef>
              <c:f>pivot!$B$7:$B$20</c:f>
              <c:numCache>
                <c:formatCode>General</c:formatCode>
                <c:ptCount val="13"/>
                <c:pt idx="0">
                  <c:v>5</c:v>
                </c:pt>
                <c:pt idx="3">
                  <c:v>1</c:v>
                </c:pt>
                <c:pt idx="7">
                  <c:v>1</c:v>
                </c:pt>
                <c:pt idx="12">
                  <c:v>1</c:v>
                </c:pt>
              </c:numCache>
            </c:numRef>
          </c:val>
          <c:extLst>
            <c:ext xmlns:c16="http://schemas.microsoft.com/office/drawing/2014/chart" uri="{C3380CC4-5D6E-409C-BE32-E72D297353CC}">
              <c16:uniqueId val="{00000000-7E5C-4696-B257-5D00BF6E7435}"/>
            </c:ext>
          </c:extLst>
        </c:ser>
        <c:ser>
          <c:idx val="1"/>
          <c:order val="1"/>
          <c:tx>
            <c:strRef>
              <c:f>pivot!$C$5:$C$6</c:f>
              <c:strCache>
                <c:ptCount val="1"/>
                <c:pt idx="0">
                  <c:v>Standard</c:v>
                </c:pt>
              </c:strCache>
            </c:strRef>
          </c:tx>
          <c:spPr>
            <a:solidFill>
              <a:schemeClr val="accent2"/>
            </a:solidFill>
            <a:ln>
              <a:noFill/>
            </a:ln>
            <a:effectLst/>
          </c:spPr>
          <c:invertIfNegative val="0"/>
          <c:cat>
            <c:strRef>
              <c:f>pivot!$A$7:$A$20</c:f>
              <c:strCache>
                <c:ptCount val="13"/>
                <c:pt idx="0">
                  <c:v>Auckland</c:v>
                </c:pt>
                <c:pt idx="1">
                  <c:v>Bay of Plenty</c:v>
                </c:pt>
                <c:pt idx="2">
                  <c:v>Canterbury</c:v>
                </c:pt>
                <c:pt idx="3">
                  <c:v>Gisborne</c:v>
                </c:pt>
                <c:pt idx="4">
                  <c:v>Hawke's Bay</c:v>
                </c:pt>
                <c:pt idx="5">
                  <c:v>Manawatū-Whanganui</c:v>
                </c:pt>
                <c:pt idx="6">
                  <c:v>Nelson</c:v>
                </c:pt>
                <c:pt idx="7">
                  <c:v>Northland</c:v>
                </c:pt>
                <c:pt idx="8">
                  <c:v>Otago</c:v>
                </c:pt>
                <c:pt idx="9">
                  <c:v>Southland</c:v>
                </c:pt>
                <c:pt idx="10">
                  <c:v>Taranaki</c:v>
                </c:pt>
                <c:pt idx="11">
                  <c:v>Waikato</c:v>
                </c:pt>
                <c:pt idx="12">
                  <c:v>Wellington</c:v>
                </c:pt>
              </c:strCache>
            </c:strRef>
          </c:cat>
          <c:val>
            <c:numRef>
              <c:f>pivot!$C$7:$C$20</c:f>
              <c:numCache>
                <c:formatCode>General</c:formatCode>
                <c:ptCount val="13"/>
                <c:pt idx="0">
                  <c:v>363</c:v>
                </c:pt>
                <c:pt idx="1">
                  <c:v>89</c:v>
                </c:pt>
                <c:pt idx="2">
                  <c:v>160</c:v>
                </c:pt>
                <c:pt idx="3">
                  <c:v>28</c:v>
                </c:pt>
                <c:pt idx="4">
                  <c:v>34</c:v>
                </c:pt>
                <c:pt idx="5">
                  <c:v>29</c:v>
                </c:pt>
                <c:pt idx="6">
                  <c:v>21</c:v>
                </c:pt>
                <c:pt idx="7">
                  <c:v>45</c:v>
                </c:pt>
                <c:pt idx="8">
                  <c:v>27</c:v>
                </c:pt>
                <c:pt idx="9">
                  <c:v>5</c:v>
                </c:pt>
                <c:pt idx="10">
                  <c:v>28</c:v>
                </c:pt>
                <c:pt idx="11">
                  <c:v>72</c:v>
                </c:pt>
                <c:pt idx="12">
                  <c:v>91</c:v>
                </c:pt>
              </c:numCache>
            </c:numRef>
          </c:val>
          <c:extLst>
            <c:ext xmlns:c16="http://schemas.microsoft.com/office/drawing/2014/chart" uri="{C3380CC4-5D6E-409C-BE32-E72D297353CC}">
              <c16:uniqueId val="{00000006-B420-4160-BE4A-27F3C2394717}"/>
            </c:ext>
          </c:extLst>
        </c:ser>
        <c:dLbls>
          <c:showLegendKey val="0"/>
          <c:showVal val="0"/>
          <c:showCatName val="0"/>
          <c:showSerName val="0"/>
          <c:showPercent val="0"/>
          <c:showBubbleSize val="0"/>
        </c:dLbls>
        <c:gapWidth val="182"/>
        <c:axId val="935859880"/>
        <c:axId val="935866000"/>
      </c:barChart>
      <c:catAx>
        <c:axId val="9358598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66000"/>
        <c:crosses val="autoZero"/>
        <c:auto val="1"/>
        <c:lblAlgn val="ctr"/>
        <c:lblOffset val="100"/>
        <c:noMultiLvlLbl val="0"/>
      </c:catAx>
      <c:valAx>
        <c:axId val="935866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59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[STOLL(AutoRecovered).xlsx]pivot!PivotTable3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a:t>
            </a:r>
            <a:r>
              <a:rPr lang="en-US" baseline="0"/>
              <a:t> type vehicle per population</a:t>
            </a:r>
            <a:endParaRPr lang="en-US"/>
          </a:p>
        </c:rich>
      </c:tx>
      <c:layout>
        <c:manualLayout>
          <c:xMode val="edge"/>
          <c:yMode val="edge"/>
          <c:x val="0.4786111111111111"/>
          <c:y val="2.57363662875473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4759405074365"/>
          <c:y val="0.21133821813939929"/>
          <c:w val="0.82384024401321432"/>
          <c:h val="0.39542979002624673"/>
        </c:manualLayout>
      </c:layout>
      <c:lineChart>
        <c:grouping val="stacked"/>
        <c:varyColors val="0"/>
        <c:ser>
          <c:idx val="0"/>
          <c:order val="0"/>
          <c:tx>
            <c:strRef>
              <c:f>pivot!$B$23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pivot!$A$24:$A$41</c:f>
              <c:strCache>
                <c:ptCount val="17"/>
                <c:pt idx="0">
                  <c:v>All Terrain Vehicle</c:v>
                </c:pt>
                <c:pt idx="1">
                  <c:v>Boat Trailer</c:v>
                </c:pt>
                <c:pt idx="2">
                  <c:v>Caravan</c:v>
                </c:pt>
                <c:pt idx="3">
                  <c:v>Flat Deck Truck</c:v>
                </c:pt>
                <c:pt idx="4">
                  <c:v>Hatchback</c:v>
                </c:pt>
                <c:pt idx="5">
                  <c:v>Light Van</c:v>
                </c:pt>
                <c:pt idx="6">
                  <c:v>Moped</c:v>
                </c:pt>
                <c:pt idx="7">
                  <c:v>Other Truck</c:v>
                </c:pt>
                <c:pt idx="8">
                  <c:v>Roadbike</c:v>
                </c:pt>
                <c:pt idx="9">
                  <c:v>Saloon</c:v>
                </c:pt>
                <c:pt idx="10">
                  <c:v>Sports Car</c:v>
                </c:pt>
                <c:pt idx="11">
                  <c:v>Stationwagon</c:v>
                </c:pt>
                <c:pt idx="12">
                  <c:v>Tractor</c:v>
                </c:pt>
                <c:pt idx="13">
                  <c:v>Trail Bike</c:v>
                </c:pt>
                <c:pt idx="14">
                  <c:v>Trailer</c:v>
                </c:pt>
                <c:pt idx="15">
                  <c:v>Trailer - Heavy</c:v>
                </c:pt>
                <c:pt idx="16">
                  <c:v>Utility</c:v>
                </c:pt>
              </c:strCache>
            </c:strRef>
          </c:cat>
          <c:val>
            <c:numRef>
              <c:f>pivot!$B$24:$B$41</c:f>
              <c:numCache>
                <c:formatCode>General</c:formatCode>
                <c:ptCount val="17"/>
                <c:pt idx="0">
                  <c:v>1111100</c:v>
                </c:pt>
                <c:pt idx="1">
                  <c:v>60596600</c:v>
                </c:pt>
                <c:pt idx="2">
                  <c:v>22505400</c:v>
                </c:pt>
                <c:pt idx="3">
                  <c:v>1695200</c:v>
                </c:pt>
                <c:pt idx="4">
                  <c:v>8945000</c:v>
                </c:pt>
                <c:pt idx="5">
                  <c:v>6023600</c:v>
                </c:pt>
                <c:pt idx="6">
                  <c:v>131978000</c:v>
                </c:pt>
                <c:pt idx="7">
                  <c:v>3591900</c:v>
                </c:pt>
                <c:pt idx="8">
                  <c:v>228097100</c:v>
                </c:pt>
                <c:pt idx="9">
                  <c:v>27940700</c:v>
                </c:pt>
                <c:pt idx="10">
                  <c:v>1695200</c:v>
                </c:pt>
                <c:pt idx="11">
                  <c:v>24251000</c:v>
                </c:pt>
                <c:pt idx="12">
                  <c:v>898000</c:v>
                </c:pt>
                <c:pt idx="13">
                  <c:v>655000</c:v>
                </c:pt>
                <c:pt idx="14">
                  <c:v>286232600</c:v>
                </c:pt>
                <c:pt idx="15">
                  <c:v>59010000</c:v>
                </c:pt>
                <c:pt idx="16">
                  <c:v>17690500</c:v>
                </c:pt>
              </c:numCache>
            </c:numRef>
          </c:val>
          <c:smooth val="0"/>
          <c:extLst>
            <c:ext xmlns:c16="http://schemas.microsoft.com/office/drawing/2014/chart" uri="{C3380CC4-5D6E-409C-BE32-E72D297353CC}">
              <c16:uniqueId val="{00000000-28E6-4ABA-9416-BA2692056142}"/>
            </c:ext>
          </c:extLst>
        </c:ser>
        <c:dLbls>
          <c:showLegendKey val="0"/>
          <c:showVal val="0"/>
          <c:showCatName val="0"/>
          <c:showSerName val="0"/>
          <c:showPercent val="0"/>
          <c:showBubbleSize val="0"/>
        </c:dLbls>
        <c:marker val="1"/>
        <c:smooth val="0"/>
        <c:axId val="939647256"/>
        <c:axId val="939646536"/>
      </c:lineChart>
      <c:catAx>
        <c:axId val="939647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646536"/>
        <c:crosses val="autoZero"/>
        <c:auto val="1"/>
        <c:lblAlgn val="ctr"/>
        <c:lblOffset val="100"/>
        <c:noMultiLvlLbl val="0"/>
      </c:catAx>
      <c:valAx>
        <c:axId val="939646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647256"/>
        <c:crosses val="autoZero"/>
        <c:crossBetween val="between"/>
      </c:valAx>
      <c:spPr>
        <a:noFill/>
        <a:ln>
          <a:noFill/>
        </a:ln>
        <a:effectLst/>
      </c:spPr>
    </c:plotArea>
    <c:legend>
      <c:legendPos val="r"/>
      <c:layout>
        <c:manualLayout>
          <c:xMode val="edge"/>
          <c:yMode val="edge"/>
          <c:x val="0.85549956255468063"/>
          <c:y val="8.8528725575969636E-2"/>
          <c:w val="0.10005599300087492"/>
          <c:h val="6.307925051035286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orientation="landscape" horizontalDpi="1200" verticalDpi="120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[STOLL(AutoRecovered).xlsx]pivot!PivotTable1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Brand Stolen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3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80"/>
        <c:spPr>
          <a:solidFill>
            <a:schemeClr val="accent1"/>
          </a:solidFill>
          <a:ln w="19050">
            <a:solidFill>
              <a:schemeClr val="lt1"/>
            </a:solidFill>
          </a:ln>
          <a:effectLst/>
        </c:spPr>
      </c:pivotFmt>
      <c:pivotFmt>
        <c:idx val="281"/>
        <c:spPr>
          <a:solidFill>
            <a:schemeClr val="accent2"/>
          </a:solidFill>
          <a:ln w="19050">
            <a:solidFill>
              <a:schemeClr val="lt1"/>
            </a:solidFill>
          </a:ln>
          <a:effectLst/>
        </c:spPr>
      </c:pivotFmt>
      <c:pivotFmt>
        <c:idx val="282"/>
        <c:spPr>
          <a:solidFill>
            <a:schemeClr val="accent3"/>
          </a:solidFill>
          <a:ln w="19050">
            <a:solidFill>
              <a:schemeClr val="lt1"/>
            </a:solidFill>
          </a:ln>
          <a:effectLst/>
        </c:spPr>
      </c:pivotFmt>
      <c:pivotFmt>
        <c:idx val="283"/>
        <c:spPr>
          <a:solidFill>
            <a:schemeClr val="accent4"/>
          </a:solidFill>
          <a:ln w="19050">
            <a:solidFill>
              <a:schemeClr val="lt1"/>
            </a:solidFill>
          </a:ln>
          <a:effectLst/>
        </c:spPr>
      </c:pivotFmt>
      <c:pivotFmt>
        <c:idx val="284"/>
        <c:spPr>
          <a:solidFill>
            <a:schemeClr val="accent5"/>
          </a:solidFill>
          <a:ln w="19050">
            <a:solidFill>
              <a:schemeClr val="lt1"/>
            </a:solidFill>
          </a:ln>
          <a:effectLst/>
        </c:spPr>
      </c:pivotFmt>
      <c:pivotFmt>
        <c:idx val="285"/>
        <c:spPr>
          <a:solidFill>
            <a:schemeClr val="accent6"/>
          </a:solidFill>
          <a:ln w="19050">
            <a:solidFill>
              <a:schemeClr val="lt1"/>
            </a:solidFill>
          </a:ln>
          <a:effectLst/>
        </c:spPr>
      </c:pivotFmt>
      <c:pivotFmt>
        <c:idx val="286"/>
        <c:spPr>
          <a:solidFill>
            <a:schemeClr val="accent1">
              <a:lumMod val="60000"/>
            </a:schemeClr>
          </a:solidFill>
          <a:ln w="19050">
            <a:solidFill>
              <a:schemeClr val="lt1"/>
            </a:solidFill>
          </a:ln>
          <a:effectLst/>
        </c:spPr>
      </c:pivotFmt>
      <c:pivotFmt>
        <c:idx val="287"/>
        <c:spPr>
          <a:solidFill>
            <a:schemeClr val="accent2">
              <a:lumMod val="60000"/>
            </a:schemeClr>
          </a:solidFill>
          <a:ln w="19050">
            <a:solidFill>
              <a:schemeClr val="lt1"/>
            </a:solidFill>
          </a:ln>
          <a:effectLst/>
        </c:spPr>
      </c:pivotFmt>
      <c:pivotFmt>
        <c:idx val="288"/>
        <c:spPr>
          <a:solidFill>
            <a:schemeClr val="accent3">
              <a:lumMod val="60000"/>
            </a:schemeClr>
          </a:solidFill>
          <a:ln w="19050">
            <a:solidFill>
              <a:schemeClr val="lt1"/>
            </a:solidFill>
          </a:ln>
          <a:effectLst/>
        </c:spPr>
      </c:pivotFmt>
      <c:pivotFmt>
        <c:idx val="289"/>
        <c:spPr>
          <a:solidFill>
            <a:schemeClr val="accent4">
              <a:lumMod val="60000"/>
            </a:schemeClr>
          </a:solidFill>
          <a:ln w="19050">
            <a:solidFill>
              <a:schemeClr val="lt1"/>
            </a:solidFill>
          </a:ln>
          <a:effectLst/>
        </c:spPr>
      </c:pivotFmt>
      <c:pivotFmt>
        <c:idx val="290"/>
        <c:spPr>
          <a:solidFill>
            <a:schemeClr val="accent5">
              <a:lumMod val="60000"/>
            </a:schemeClr>
          </a:solidFill>
          <a:ln w="19050">
            <a:solidFill>
              <a:schemeClr val="lt1"/>
            </a:solidFill>
          </a:ln>
          <a:effectLst/>
        </c:spPr>
      </c:pivotFmt>
      <c:pivotFmt>
        <c:idx val="291"/>
        <c:spPr>
          <a:solidFill>
            <a:schemeClr val="accent6">
              <a:lumMod val="60000"/>
            </a:schemeClr>
          </a:solidFill>
          <a:ln w="19050">
            <a:solidFill>
              <a:schemeClr val="lt1"/>
            </a:solidFill>
          </a:ln>
          <a:effectLst/>
        </c:spPr>
      </c:pivotFmt>
      <c:pivotFmt>
        <c:idx val="292"/>
        <c:spPr>
          <a:solidFill>
            <a:schemeClr val="accent1">
              <a:lumMod val="80000"/>
              <a:lumOff val="20000"/>
            </a:schemeClr>
          </a:solidFill>
          <a:ln w="19050">
            <a:solidFill>
              <a:schemeClr val="lt1"/>
            </a:solidFill>
          </a:ln>
          <a:effectLst/>
        </c:spPr>
      </c:pivotFmt>
      <c:pivotFmt>
        <c:idx val="293"/>
        <c:spPr>
          <a:solidFill>
            <a:schemeClr val="accent2">
              <a:lumMod val="80000"/>
              <a:lumOff val="20000"/>
            </a:schemeClr>
          </a:solidFill>
          <a:ln w="19050">
            <a:solidFill>
              <a:schemeClr val="lt1"/>
            </a:solidFill>
          </a:ln>
          <a:effectLst/>
        </c:spPr>
      </c:pivotFmt>
      <c:pivotFmt>
        <c:idx val="294"/>
        <c:spPr>
          <a:solidFill>
            <a:schemeClr val="accent3">
              <a:lumMod val="80000"/>
              <a:lumOff val="20000"/>
            </a:schemeClr>
          </a:solidFill>
          <a:ln w="19050">
            <a:solidFill>
              <a:schemeClr val="lt1"/>
            </a:solidFill>
          </a:ln>
          <a:effectLst/>
        </c:spPr>
      </c:pivotFmt>
      <c:pivotFmt>
        <c:idx val="295"/>
        <c:spPr>
          <a:solidFill>
            <a:schemeClr val="accent4">
              <a:lumMod val="80000"/>
              <a:lumOff val="20000"/>
            </a:schemeClr>
          </a:solidFill>
          <a:ln w="19050">
            <a:solidFill>
              <a:schemeClr val="lt1"/>
            </a:solidFill>
          </a:ln>
          <a:effectLst/>
        </c:spPr>
      </c:pivotFmt>
      <c:pivotFmt>
        <c:idx val="296"/>
        <c:spPr>
          <a:solidFill>
            <a:schemeClr val="accent5">
              <a:lumMod val="80000"/>
              <a:lumOff val="20000"/>
            </a:schemeClr>
          </a:solidFill>
          <a:ln w="19050">
            <a:solidFill>
              <a:schemeClr val="lt1"/>
            </a:solidFill>
          </a:ln>
          <a:effectLst/>
        </c:spPr>
      </c:pivotFmt>
      <c:pivotFmt>
        <c:idx val="297"/>
        <c:spPr>
          <a:solidFill>
            <a:schemeClr val="accent6">
              <a:lumMod val="80000"/>
              <a:lumOff val="20000"/>
            </a:schemeClr>
          </a:solidFill>
          <a:ln w="19050">
            <a:solidFill>
              <a:schemeClr val="lt1"/>
            </a:solidFill>
          </a:ln>
          <a:effectLst/>
        </c:spPr>
      </c:pivotFmt>
      <c:pivotFmt>
        <c:idx val="298"/>
        <c:spPr>
          <a:solidFill>
            <a:schemeClr val="accent1">
              <a:lumMod val="80000"/>
            </a:schemeClr>
          </a:solidFill>
          <a:ln w="19050">
            <a:solidFill>
              <a:schemeClr val="lt1"/>
            </a:solidFill>
          </a:ln>
          <a:effectLst/>
        </c:spPr>
      </c:pivotFmt>
      <c:pivotFmt>
        <c:idx val="299"/>
        <c:spPr>
          <a:solidFill>
            <a:schemeClr val="accent2">
              <a:lumMod val="80000"/>
            </a:schemeClr>
          </a:solidFill>
          <a:ln w="19050">
            <a:solidFill>
              <a:schemeClr val="lt1"/>
            </a:solidFill>
          </a:ln>
          <a:effectLst/>
        </c:spPr>
      </c:pivotFmt>
      <c:pivotFmt>
        <c:idx val="300"/>
        <c:spPr>
          <a:solidFill>
            <a:schemeClr val="accent3">
              <a:lumMod val="80000"/>
            </a:schemeClr>
          </a:solidFill>
          <a:ln w="19050">
            <a:solidFill>
              <a:schemeClr val="lt1"/>
            </a:solidFill>
          </a:ln>
          <a:effectLst/>
        </c:spPr>
      </c:pivotFmt>
      <c:pivotFmt>
        <c:idx val="301"/>
        <c:spPr>
          <a:solidFill>
            <a:schemeClr val="accent4">
              <a:lumMod val="80000"/>
            </a:schemeClr>
          </a:solidFill>
          <a:ln w="19050">
            <a:solidFill>
              <a:schemeClr val="lt1"/>
            </a:solidFill>
          </a:ln>
          <a:effectLst/>
        </c:spPr>
      </c:pivotFmt>
      <c:pivotFmt>
        <c:idx val="302"/>
        <c:spPr>
          <a:solidFill>
            <a:schemeClr val="accent5">
              <a:lumMod val="80000"/>
            </a:schemeClr>
          </a:solidFill>
          <a:ln w="19050">
            <a:solidFill>
              <a:schemeClr val="lt1"/>
            </a:solidFill>
          </a:ln>
          <a:effectLst/>
        </c:spPr>
      </c:pivotFmt>
      <c:pivotFmt>
        <c:idx val="303"/>
        <c:spPr>
          <a:solidFill>
            <a:schemeClr val="accent6">
              <a:lumMod val="80000"/>
            </a:schemeClr>
          </a:solidFill>
          <a:ln w="19050">
            <a:solidFill>
              <a:schemeClr val="lt1"/>
            </a:solidFill>
          </a:ln>
          <a:effectLst/>
        </c:spPr>
      </c:pivotFmt>
      <c:pivotFmt>
        <c:idx val="304"/>
        <c:spPr>
          <a:solidFill>
            <a:schemeClr val="accent1">
              <a:lumMod val="60000"/>
              <a:lumOff val="40000"/>
            </a:schemeClr>
          </a:solidFill>
          <a:ln w="19050">
            <a:solidFill>
              <a:schemeClr val="lt1"/>
            </a:solidFill>
          </a:ln>
          <a:effectLst/>
        </c:spPr>
      </c:pivotFmt>
      <c:pivotFmt>
        <c:idx val="305"/>
        <c:spPr>
          <a:solidFill>
            <a:schemeClr val="accent2">
              <a:lumMod val="60000"/>
              <a:lumOff val="40000"/>
            </a:schemeClr>
          </a:solidFill>
          <a:ln w="19050">
            <a:solidFill>
              <a:schemeClr val="lt1"/>
            </a:solidFill>
          </a:ln>
          <a:effectLst/>
        </c:spPr>
      </c:pivotFmt>
      <c:pivotFmt>
        <c:idx val="306"/>
        <c:spPr>
          <a:solidFill>
            <a:schemeClr val="accent3">
              <a:lumMod val="60000"/>
              <a:lumOff val="40000"/>
            </a:schemeClr>
          </a:solidFill>
          <a:ln w="19050">
            <a:solidFill>
              <a:schemeClr val="lt1"/>
            </a:solidFill>
          </a:ln>
          <a:effectLst/>
        </c:spPr>
      </c:pivotFmt>
      <c:pivotFmt>
        <c:idx val="307"/>
        <c:spPr>
          <a:solidFill>
            <a:schemeClr val="accent4">
              <a:lumMod val="60000"/>
              <a:lumOff val="40000"/>
            </a:schemeClr>
          </a:solidFill>
          <a:ln w="19050">
            <a:solidFill>
              <a:schemeClr val="lt1"/>
            </a:solidFill>
          </a:ln>
          <a:effectLst/>
        </c:spPr>
      </c:pivotFmt>
      <c:pivotFmt>
        <c:idx val="308"/>
        <c:spPr>
          <a:solidFill>
            <a:schemeClr val="accent5">
              <a:lumMod val="60000"/>
              <a:lumOff val="40000"/>
            </a:schemeClr>
          </a:solidFill>
          <a:ln w="19050">
            <a:solidFill>
              <a:schemeClr val="lt1"/>
            </a:solidFill>
          </a:ln>
          <a:effectLst/>
        </c:spPr>
      </c:pivotFmt>
      <c:pivotFmt>
        <c:idx val="309"/>
        <c:spPr>
          <a:solidFill>
            <a:schemeClr val="accent6">
              <a:lumMod val="60000"/>
              <a:lumOff val="40000"/>
            </a:schemeClr>
          </a:solidFill>
          <a:ln w="19050">
            <a:solidFill>
              <a:schemeClr val="lt1"/>
            </a:solidFill>
          </a:ln>
          <a:effectLst/>
        </c:spPr>
      </c:pivotFmt>
      <c:pivotFmt>
        <c:idx val="310"/>
        <c:spPr>
          <a:solidFill>
            <a:schemeClr val="accent1">
              <a:lumMod val="50000"/>
            </a:schemeClr>
          </a:solidFill>
          <a:ln w="19050">
            <a:solidFill>
              <a:schemeClr val="lt1"/>
            </a:solidFill>
          </a:ln>
          <a:effectLst/>
        </c:spPr>
      </c:pivotFmt>
      <c:pivotFmt>
        <c:idx val="311"/>
        <c:spPr>
          <a:solidFill>
            <a:schemeClr val="accent2">
              <a:lumMod val="50000"/>
            </a:schemeClr>
          </a:solidFill>
          <a:ln w="19050">
            <a:solidFill>
              <a:schemeClr val="lt1"/>
            </a:solidFill>
          </a:ln>
          <a:effectLst/>
        </c:spPr>
      </c:pivotFmt>
      <c:pivotFmt>
        <c:idx val="312"/>
        <c:spPr>
          <a:solidFill>
            <a:schemeClr val="accent3">
              <a:lumMod val="50000"/>
            </a:schemeClr>
          </a:solidFill>
          <a:ln w="19050">
            <a:solidFill>
              <a:schemeClr val="lt1"/>
            </a:solidFill>
          </a:ln>
          <a:effectLst/>
        </c:spPr>
      </c:pivotFmt>
      <c:pivotFmt>
        <c:idx val="313"/>
        <c:spPr>
          <a:solidFill>
            <a:schemeClr val="accent4">
              <a:lumMod val="50000"/>
            </a:schemeClr>
          </a:solidFill>
          <a:ln w="19050">
            <a:solidFill>
              <a:schemeClr val="lt1"/>
            </a:solidFill>
          </a:ln>
          <a:effectLst/>
        </c:spPr>
      </c:pivotFmt>
      <c:pivotFmt>
        <c:idx val="314"/>
        <c:spPr>
          <a:solidFill>
            <a:schemeClr val="accent5">
              <a:lumMod val="50000"/>
            </a:schemeClr>
          </a:solidFill>
          <a:ln w="19050">
            <a:solidFill>
              <a:schemeClr val="lt1"/>
            </a:solidFill>
          </a:ln>
          <a:effectLst/>
        </c:spPr>
      </c:pivotFmt>
      <c:pivotFmt>
        <c:idx val="315"/>
        <c:spPr>
          <a:solidFill>
            <a:schemeClr val="accent6">
              <a:lumMod val="50000"/>
            </a:schemeClr>
          </a:solidFill>
          <a:ln w="19050">
            <a:solidFill>
              <a:schemeClr val="lt1"/>
            </a:solidFill>
          </a:ln>
          <a:effectLst/>
        </c:spPr>
      </c:pivotFmt>
      <c:pivotFmt>
        <c:idx val="316"/>
        <c:spPr>
          <a:solidFill>
            <a:schemeClr val="accent1">
              <a:lumMod val="70000"/>
              <a:lumOff val="30000"/>
            </a:schemeClr>
          </a:solidFill>
          <a:ln w="19050">
            <a:solidFill>
              <a:schemeClr val="lt1"/>
            </a:solidFill>
          </a:ln>
          <a:effectLst/>
        </c:spPr>
      </c:pivotFmt>
      <c:pivotFmt>
        <c:idx val="317"/>
        <c:spPr>
          <a:solidFill>
            <a:schemeClr val="accent2">
              <a:lumMod val="70000"/>
              <a:lumOff val="30000"/>
            </a:schemeClr>
          </a:solidFill>
          <a:ln w="19050">
            <a:solidFill>
              <a:schemeClr val="lt1"/>
            </a:solidFill>
          </a:ln>
          <a:effectLst/>
        </c:spPr>
      </c:pivotFmt>
      <c:pivotFmt>
        <c:idx val="318"/>
        <c:spPr>
          <a:solidFill>
            <a:schemeClr val="accent3">
              <a:lumMod val="70000"/>
              <a:lumOff val="30000"/>
            </a:schemeClr>
          </a:solidFill>
          <a:ln w="19050">
            <a:solidFill>
              <a:schemeClr val="lt1"/>
            </a:solidFill>
          </a:ln>
          <a:effectLst/>
        </c:spPr>
      </c:pivotFmt>
      <c:pivotFmt>
        <c:idx val="319"/>
        <c:spPr>
          <a:solidFill>
            <a:schemeClr val="accent4">
              <a:lumMod val="70000"/>
              <a:lumOff val="30000"/>
            </a:schemeClr>
          </a:solidFill>
          <a:ln w="19050">
            <a:solidFill>
              <a:schemeClr val="lt1"/>
            </a:solidFill>
          </a:ln>
          <a:effectLst/>
        </c:spPr>
      </c:pivotFmt>
      <c:pivotFmt>
        <c:idx val="320"/>
        <c:spPr>
          <a:solidFill>
            <a:schemeClr val="accent5">
              <a:lumMod val="70000"/>
              <a:lumOff val="30000"/>
            </a:schemeClr>
          </a:solidFill>
          <a:ln w="19050">
            <a:solidFill>
              <a:schemeClr val="lt1"/>
            </a:solidFill>
          </a:ln>
          <a:effectLst/>
        </c:spPr>
      </c:pivotFmt>
      <c:pivotFmt>
        <c:idx val="321"/>
        <c:spPr>
          <a:solidFill>
            <a:schemeClr val="accent6">
              <a:lumMod val="70000"/>
              <a:lumOff val="30000"/>
            </a:schemeClr>
          </a:solidFill>
          <a:ln w="19050">
            <a:solidFill>
              <a:schemeClr val="lt1"/>
            </a:solidFill>
          </a:ln>
          <a:effectLst/>
        </c:spPr>
      </c:pivotFmt>
      <c:pivotFmt>
        <c:idx val="322"/>
        <c:spPr>
          <a:solidFill>
            <a:schemeClr val="accent1">
              <a:lumMod val="70000"/>
            </a:schemeClr>
          </a:solidFill>
          <a:ln w="19050">
            <a:solidFill>
              <a:schemeClr val="lt1"/>
            </a:solidFill>
          </a:ln>
          <a:effectLst/>
        </c:spPr>
      </c:pivotFmt>
      <c:pivotFmt>
        <c:idx val="323"/>
        <c:spPr>
          <a:solidFill>
            <a:schemeClr val="accent2">
              <a:lumMod val="70000"/>
            </a:schemeClr>
          </a:solidFill>
          <a:ln w="19050">
            <a:solidFill>
              <a:schemeClr val="lt1"/>
            </a:solidFill>
          </a:ln>
          <a:effectLst/>
        </c:spPr>
      </c:pivotFmt>
      <c:pivotFmt>
        <c:idx val="324"/>
        <c:spPr>
          <a:solidFill>
            <a:schemeClr val="accent3">
              <a:lumMod val="70000"/>
            </a:schemeClr>
          </a:solidFill>
          <a:ln w="19050">
            <a:solidFill>
              <a:schemeClr val="lt1"/>
            </a:solidFill>
          </a:ln>
          <a:effectLst/>
        </c:spPr>
      </c:pivotFmt>
      <c:pivotFmt>
        <c:idx val="325"/>
        <c:spPr>
          <a:solidFill>
            <a:schemeClr val="accent4">
              <a:lumMod val="70000"/>
            </a:schemeClr>
          </a:solidFill>
          <a:ln w="19050">
            <a:solidFill>
              <a:schemeClr val="lt1"/>
            </a:solidFill>
          </a:ln>
          <a:effectLst/>
        </c:spPr>
      </c:pivotFmt>
      <c:pivotFmt>
        <c:idx val="326"/>
        <c:spPr>
          <a:solidFill>
            <a:schemeClr val="accent5">
              <a:lumMod val="70000"/>
            </a:schemeClr>
          </a:solidFill>
          <a:ln w="19050">
            <a:solidFill>
              <a:schemeClr val="lt1"/>
            </a:solidFill>
          </a:ln>
          <a:effectLst/>
        </c:spPr>
      </c:pivotFmt>
      <c:pivotFmt>
        <c:idx val="327"/>
        <c:spPr>
          <a:solidFill>
            <a:schemeClr val="accent6">
              <a:lumMod val="70000"/>
            </a:schemeClr>
          </a:solidFill>
          <a:ln w="19050">
            <a:solidFill>
              <a:schemeClr val="lt1"/>
            </a:solidFill>
          </a:ln>
          <a:effectLst/>
        </c:spPr>
      </c:pivotFmt>
      <c:pivotFmt>
        <c:idx val="328"/>
        <c:spPr>
          <a:solidFill>
            <a:schemeClr val="accent1">
              <a:lumMod val="50000"/>
              <a:lumOff val="50000"/>
            </a:schemeClr>
          </a:solidFill>
          <a:ln w="19050">
            <a:solidFill>
              <a:schemeClr val="lt1"/>
            </a:solidFill>
          </a:ln>
          <a:effectLst/>
        </c:spPr>
      </c:pivotFmt>
      <c:pivotFmt>
        <c:idx val="329"/>
        <c:spPr>
          <a:solidFill>
            <a:schemeClr val="accent2">
              <a:lumMod val="50000"/>
              <a:lumOff val="50000"/>
            </a:schemeClr>
          </a:solidFill>
          <a:ln w="19050">
            <a:solidFill>
              <a:schemeClr val="lt1"/>
            </a:solidFill>
          </a:ln>
          <a:effectLst/>
        </c:spPr>
      </c:pivotFmt>
      <c:pivotFmt>
        <c:idx val="330"/>
        <c:spPr>
          <a:solidFill>
            <a:schemeClr val="accent3">
              <a:lumMod val="50000"/>
              <a:lumOff val="50000"/>
            </a:schemeClr>
          </a:solidFill>
          <a:ln w="19050">
            <a:solidFill>
              <a:schemeClr val="lt1"/>
            </a:solidFill>
          </a:ln>
          <a:effectLst/>
        </c:spPr>
      </c:pivotFmt>
      <c:pivotFmt>
        <c:idx val="331"/>
        <c:spPr>
          <a:solidFill>
            <a:schemeClr val="accent4">
              <a:lumMod val="50000"/>
              <a:lumOff val="50000"/>
            </a:schemeClr>
          </a:solidFill>
          <a:ln w="19050">
            <a:solidFill>
              <a:schemeClr val="lt1"/>
            </a:solidFill>
          </a:ln>
          <a:effectLst/>
        </c:spPr>
      </c:pivotFmt>
      <c:pivotFmt>
        <c:idx val="332"/>
        <c:spPr>
          <a:solidFill>
            <a:schemeClr val="accent5">
              <a:lumMod val="50000"/>
              <a:lumOff val="50000"/>
            </a:schemeClr>
          </a:solidFill>
          <a:ln w="19050">
            <a:solidFill>
              <a:schemeClr val="lt1"/>
            </a:solidFill>
          </a:ln>
          <a:effectLst/>
        </c:spPr>
      </c:pivotFmt>
      <c:pivotFmt>
        <c:idx val="333"/>
        <c:spPr>
          <a:solidFill>
            <a:schemeClr val="accent6">
              <a:lumMod val="50000"/>
              <a:lumOff val="50000"/>
            </a:schemeClr>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2"/>
          </a:solidFill>
          <a:ln w="19050">
            <a:solidFill>
              <a:schemeClr val="lt1"/>
            </a:solidFill>
          </a:ln>
          <a:effectLst/>
        </c:spPr>
      </c:pivotFmt>
      <c:pivotFmt>
        <c:idx val="336"/>
        <c:spPr>
          <a:solidFill>
            <a:schemeClr val="accent3"/>
          </a:solidFill>
          <a:ln w="19050">
            <a:solidFill>
              <a:schemeClr val="lt1"/>
            </a:solidFill>
          </a:ln>
          <a:effectLst/>
        </c:spPr>
      </c:pivotFmt>
      <c:pivotFmt>
        <c:idx val="337"/>
        <c:spPr>
          <a:solidFill>
            <a:schemeClr val="accent4"/>
          </a:solidFill>
          <a:ln w="19050">
            <a:solidFill>
              <a:schemeClr val="lt1"/>
            </a:solidFill>
          </a:ln>
          <a:effectLst/>
        </c:spPr>
      </c:pivotFmt>
      <c:pivotFmt>
        <c:idx val="338"/>
        <c:spPr>
          <a:solidFill>
            <a:schemeClr val="accent5"/>
          </a:solidFill>
          <a:ln w="19050">
            <a:solidFill>
              <a:schemeClr val="lt1"/>
            </a:solidFill>
          </a:ln>
          <a:effectLst/>
        </c:spPr>
      </c:pivotFmt>
      <c:pivotFmt>
        <c:idx val="339"/>
        <c:spPr>
          <a:solidFill>
            <a:schemeClr val="accent6"/>
          </a:solidFill>
          <a:ln w="19050">
            <a:solidFill>
              <a:schemeClr val="lt1"/>
            </a:solidFill>
          </a:ln>
          <a:effectLst/>
        </c:spPr>
      </c:pivotFmt>
      <c:pivotFmt>
        <c:idx val="340"/>
        <c:spPr>
          <a:solidFill>
            <a:schemeClr val="accent1">
              <a:lumMod val="60000"/>
            </a:schemeClr>
          </a:solidFill>
          <a:ln w="19050">
            <a:solidFill>
              <a:schemeClr val="lt1"/>
            </a:solidFill>
          </a:ln>
          <a:effectLst/>
        </c:spPr>
      </c:pivotFmt>
      <c:pivotFmt>
        <c:idx val="341"/>
        <c:spPr>
          <a:solidFill>
            <a:schemeClr val="accent2">
              <a:lumMod val="60000"/>
            </a:schemeClr>
          </a:solidFill>
          <a:ln w="19050">
            <a:solidFill>
              <a:schemeClr val="lt1"/>
            </a:solidFill>
          </a:ln>
          <a:effectLst/>
        </c:spPr>
      </c:pivotFmt>
      <c:pivotFmt>
        <c:idx val="342"/>
        <c:spPr>
          <a:solidFill>
            <a:schemeClr val="accent3">
              <a:lumMod val="60000"/>
            </a:schemeClr>
          </a:solidFill>
          <a:ln w="19050">
            <a:solidFill>
              <a:schemeClr val="lt1"/>
            </a:solidFill>
          </a:ln>
          <a:effectLst/>
        </c:spPr>
      </c:pivotFmt>
      <c:pivotFmt>
        <c:idx val="343"/>
        <c:spPr>
          <a:solidFill>
            <a:schemeClr val="accent4">
              <a:lumMod val="60000"/>
            </a:schemeClr>
          </a:solidFill>
          <a:ln w="19050">
            <a:solidFill>
              <a:schemeClr val="lt1"/>
            </a:solidFill>
          </a:ln>
          <a:effectLst/>
        </c:spPr>
      </c:pivotFmt>
      <c:pivotFmt>
        <c:idx val="344"/>
        <c:spPr>
          <a:solidFill>
            <a:schemeClr val="accent5">
              <a:lumMod val="60000"/>
            </a:schemeClr>
          </a:solidFill>
          <a:ln w="19050">
            <a:solidFill>
              <a:schemeClr val="lt1"/>
            </a:solidFill>
          </a:ln>
          <a:effectLst/>
        </c:spPr>
      </c:pivotFmt>
      <c:pivotFmt>
        <c:idx val="345"/>
        <c:spPr>
          <a:solidFill>
            <a:schemeClr val="accent6">
              <a:lumMod val="60000"/>
            </a:schemeClr>
          </a:solidFill>
          <a:ln w="19050">
            <a:solidFill>
              <a:schemeClr val="lt1"/>
            </a:solidFill>
          </a:ln>
          <a:effectLst/>
        </c:spPr>
      </c:pivotFmt>
      <c:pivotFmt>
        <c:idx val="346"/>
        <c:spPr>
          <a:solidFill>
            <a:schemeClr val="accent1">
              <a:lumMod val="80000"/>
              <a:lumOff val="20000"/>
            </a:schemeClr>
          </a:solidFill>
          <a:ln w="19050">
            <a:solidFill>
              <a:schemeClr val="lt1"/>
            </a:solidFill>
          </a:ln>
          <a:effectLst/>
        </c:spPr>
      </c:pivotFmt>
      <c:pivotFmt>
        <c:idx val="347"/>
        <c:spPr>
          <a:solidFill>
            <a:schemeClr val="accent2">
              <a:lumMod val="80000"/>
              <a:lumOff val="20000"/>
            </a:schemeClr>
          </a:solidFill>
          <a:ln w="19050">
            <a:solidFill>
              <a:schemeClr val="lt1"/>
            </a:solidFill>
          </a:ln>
          <a:effectLst/>
        </c:spPr>
      </c:pivotFmt>
      <c:pivotFmt>
        <c:idx val="348"/>
        <c:spPr>
          <a:solidFill>
            <a:schemeClr val="accent3">
              <a:lumMod val="80000"/>
              <a:lumOff val="20000"/>
            </a:schemeClr>
          </a:solidFill>
          <a:ln w="19050">
            <a:solidFill>
              <a:schemeClr val="lt1"/>
            </a:solidFill>
          </a:ln>
          <a:effectLst/>
        </c:spPr>
      </c:pivotFmt>
      <c:pivotFmt>
        <c:idx val="349"/>
        <c:spPr>
          <a:solidFill>
            <a:schemeClr val="accent4">
              <a:lumMod val="80000"/>
              <a:lumOff val="20000"/>
            </a:schemeClr>
          </a:solidFill>
          <a:ln w="19050">
            <a:solidFill>
              <a:schemeClr val="lt1"/>
            </a:solidFill>
          </a:ln>
          <a:effectLst/>
        </c:spPr>
      </c:pivotFmt>
      <c:pivotFmt>
        <c:idx val="350"/>
        <c:spPr>
          <a:solidFill>
            <a:schemeClr val="accent5">
              <a:lumMod val="80000"/>
              <a:lumOff val="20000"/>
            </a:schemeClr>
          </a:solidFill>
          <a:ln w="19050">
            <a:solidFill>
              <a:schemeClr val="lt1"/>
            </a:solidFill>
          </a:ln>
          <a:effectLst/>
        </c:spPr>
      </c:pivotFmt>
      <c:pivotFmt>
        <c:idx val="351"/>
        <c:spPr>
          <a:solidFill>
            <a:schemeClr val="accent6">
              <a:lumMod val="80000"/>
              <a:lumOff val="20000"/>
            </a:schemeClr>
          </a:solidFill>
          <a:ln w="19050">
            <a:solidFill>
              <a:schemeClr val="lt1"/>
            </a:solidFill>
          </a:ln>
          <a:effectLst/>
        </c:spPr>
      </c:pivotFmt>
      <c:pivotFmt>
        <c:idx val="352"/>
        <c:spPr>
          <a:solidFill>
            <a:schemeClr val="accent1">
              <a:lumMod val="80000"/>
            </a:schemeClr>
          </a:solidFill>
          <a:ln w="19050">
            <a:solidFill>
              <a:schemeClr val="lt1"/>
            </a:solidFill>
          </a:ln>
          <a:effectLst/>
        </c:spPr>
      </c:pivotFmt>
      <c:pivotFmt>
        <c:idx val="353"/>
        <c:spPr>
          <a:solidFill>
            <a:schemeClr val="accent2">
              <a:lumMod val="80000"/>
            </a:schemeClr>
          </a:solidFill>
          <a:ln w="19050">
            <a:solidFill>
              <a:schemeClr val="lt1"/>
            </a:solidFill>
          </a:ln>
          <a:effectLst/>
        </c:spPr>
      </c:pivotFmt>
      <c:pivotFmt>
        <c:idx val="354"/>
        <c:spPr>
          <a:solidFill>
            <a:schemeClr val="accent3">
              <a:lumMod val="80000"/>
            </a:schemeClr>
          </a:solidFill>
          <a:ln w="19050">
            <a:solidFill>
              <a:schemeClr val="lt1"/>
            </a:solidFill>
          </a:ln>
          <a:effectLst/>
        </c:spPr>
      </c:pivotFmt>
      <c:pivotFmt>
        <c:idx val="355"/>
        <c:spPr>
          <a:solidFill>
            <a:schemeClr val="accent4">
              <a:lumMod val="80000"/>
            </a:schemeClr>
          </a:solidFill>
          <a:ln w="19050">
            <a:solidFill>
              <a:schemeClr val="lt1"/>
            </a:solidFill>
          </a:ln>
          <a:effectLst/>
        </c:spPr>
      </c:pivotFmt>
      <c:pivotFmt>
        <c:idx val="356"/>
        <c:spPr>
          <a:solidFill>
            <a:schemeClr val="accent5">
              <a:lumMod val="80000"/>
            </a:schemeClr>
          </a:solidFill>
          <a:ln w="19050">
            <a:solidFill>
              <a:schemeClr val="lt1"/>
            </a:solidFill>
          </a:ln>
          <a:effectLst/>
        </c:spPr>
      </c:pivotFmt>
      <c:pivotFmt>
        <c:idx val="357"/>
        <c:spPr>
          <a:solidFill>
            <a:schemeClr val="accent6">
              <a:lumMod val="80000"/>
            </a:schemeClr>
          </a:solidFill>
          <a:ln w="19050">
            <a:solidFill>
              <a:schemeClr val="lt1"/>
            </a:solidFill>
          </a:ln>
          <a:effectLst/>
        </c:spPr>
      </c:pivotFmt>
      <c:pivotFmt>
        <c:idx val="358"/>
        <c:spPr>
          <a:solidFill>
            <a:schemeClr val="accent1">
              <a:lumMod val="60000"/>
              <a:lumOff val="40000"/>
            </a:schemeClr>
          </a:solidFill>
          <a:ln w="19050">
            <a:solidFill>
              <a:schemeClr val="lt1"/>
            </a:solidFill>
          </a:ln>
          <a:effectLst/>
        </c:spPr>
      </c:pivotFmt>
      <c:pivotFmt>
        <c:idx val="359"/>
        <c:spPr>
          <a:solidFill>
            <a:schemeClr val="accent2">
              <a:lumMod val="60000"/>
              <a:lumOff val="40000"/>
            </a:schemeClr>
          </a:solidFill>
          <a:ln w="19050">
            <a:solidFill>
              <a:schemeClr val="lt1"/>
            </a:solidFill>
          </a:ln>
          <a:effectLst/>
        </c:spPr>
      </c:pivotFmt>
      <c:pivotFmt>
        <c:idx val="360"/>
        <c:spPr>
          <a:solidFill>
            <a:schemeClr val="accent3">
              <a:lumMod val="60000"/>
              <a:lumOff val="40000"/>
            </a:schemeClr>
          </a:solidFill>
          <a:ln w="19050">
            <a:solidFill>
              <a:schemeClr val="lt1"/>
            </a:solidFill>
          </a:ln>
          <a:effectLst/>
        </c:spPr>
      </c:pivotFmt>
      <c:pivotFmt>
        <c:idx val="361"/>
        <c:spPr>
          <a:solidFill>
            <a:schemeClr val="accent4">
              <a:lumMod val="60000"/>
              <a:lumOff val="40000"/>
            </a:schemeClr>
          </a:solidFill>
          <a:ln w="19050">
            <a:solidFill>
              <a:schemeClr val="lt1"/>
            </a:solidFill>
          </a:ln>
          <a:effectLst/>
        </c:spPr>
      </c:pivotFmt>
      <c:pivotFmt>
        <c:idx val="362"/>
        <c:spPr>
          <a:solidFill>
            <a:schemeClr val="accent5">
              <a:lumMod val="60000"/>
              <a:lumOff val="40000"/>
            </a:schemeClr>
          </a:solidFill>
          <a:ln w="19050">
            <a:solidFill>
              <a:schemeClr val="lt1"/>
            </a:solidFill>
          </a:ln>
          <a:effectLst/>
        </c:spPr>
      </c:pivotFmt>
      <c:pivotFmt>
        <c:idx val="363"/>
        <c:spPr>
          <a:solidFill>
            <a:schemeClr val="accent6">
              <a:lumMod val="60000"/>
              <a:lumOff val="40000"/>
            </a:schemeClr>
          </a:solidFill>
          <a:ln w="19050">
            <a:solidFill>
              <a:schemeClr val="lt1"/>
            </a:solidFill>
          </a:ln>
          <a:effectLst/>
        </c:spPr>
      </c:pivotFmt>
      <c:pivotFmt>
        <c:idx val="364"/>
        <c:spPr>
          <a:solidFill>
            <a:schemeClr val="accent1">
              <a:lumMod val="50000"/>
            </a:schemeClr>
          </a:solidFill>
          <a:ln w="19050">
            <a:solidFill>
              <a:schemeClr val="lt1"/>
            </a:solidFill>
          </a:ln>
          <a:effectLst/>
        </c:spPr>
      </c:pivotFmt>
      <c:pivotFmt>
        <c:idx val="365"/>
        <c:spPr>
          <a:solidFill>
            <a:schemeClr val="accent2">
              <a:lumMod val="50000"/>
            </a:schemeClr>
          </a:solidFill>
          <a:ln w="19050">
            <a:solidFill>
              <a:schemeClr val="lt1"/>
            </a:solidFill>
          </a:ln>
          <a:effectLst/>
        </c:spPr>
      </c:pivotFmt>
      <c:pivotFmt>
        <c:idx val="366"/>
        <c:spPr>
          <a:solidFill>
            <a:schemeClr val="accent3">
              <a:lumMod val="50000"/>
            </a:schemeClr>
          </a:solidFill>
          <a:ln w="19050">
            <a:solidFill>
              <a:schemeClr val="lt1"/>
            </a:solidFill>
          </a:ln>
          <a:effectLst/>
        </c:spPr>
      </c:pivotFmt>
      <c:pivotFmt>
        <c:idx val="367"/>
        <c:spPr>
          <a:solidFill>
            <a:schemeClr val="accent4">
              <a:lumMod val="50000"/>
            </a:schemeClr>
          </a:solidFill>
          <a:ln w="19050">
            <a:solidFill>
              <a:schemeClr val="lt1"/>
            </a:solidFill>
          </a:ln>
          <a:effectLst/>
        </c:spPr>
      </c:pivotFmt>
      <c:pivotFmt>
        <c:idx val="368"/>
        <c:spPr>
          <a:solidFill>
            <a:schemeClr val="accent5">
              <a:lumMod val="50000"/>
            </a:schemeClr>
          </a:solidFill>
          <a:ln w="19050">
            <a:solidFill>
              <a:schemeClr val="lt1"/>
            </a:solidFill>
          </a:ln>
          <a:effectLst/>
        </c:spPr>
      </c:pivotFmt>
      <c:pivotFmt>
        <c:idx val="369"/>
        <c:spPr>
          <a:solidFill>
            <a:schemeClr val="accent6">
              <a:lumMod val="50000"/>
            </a:schemeClr>
          </a:solidFill>
          <a:ln w="19050">
            <a:solidFill>
              <a:schemeClr val="lt1"/>
            </a:solidFill>
          </a:ln>
          <a:effectLst/>
        </c:spPr>
      </c:pivotFmt>
      <c:pivotFmt>
        <c:idx val="370"/>
        <c:spPr>
          <a:solidFill>
            <a:schemeClr val="accent1">
              <a:lumMod val="70000"/>
              <a:lumOff val="30000"/>
            </a:schemeClr>
          </a:solidFill>
          <a:ln w="19050">
            <a:solidFill>
              <a:schemeClr val="lt1"/>
            </a:solidFill>
          </a:ln>
          <a:effectLst/>
        </c:spPr>
      </c:pivotFmt>
      <c:pivotFmt>
        <c:idx val="371"/>
        <c:spPr>
          <a:solidFill>
            <a:schemeClr val="accent2">
              <a:lumMod val="70000"/>
              <a:lumOff val="30000"/>
            </a:schemeClr>
          </a:solidFill>
          <a:ln w="19050">
            <a:solidFill>
              <a:schemeClr val="lt1"/>
            </a:solidFill>
          </a:ln>
          <a:effectLst/>
        </c:spPr>
      </c:pivotFmt>
      <c:pivotFmt>
        <c:idx val="372"/>
        <c:spPr>
          <a:solidFill>
            <a:schemeClr val="accent3">
              <a:lumMod val="70000"/>
              <a:lumOff val="30000"/>
            </a:schemeClr>
          </a:solidFill>
          <a:ln w="19050">
            <a:solidFill>
              <a:schemeClr val="lt1"/>
            </a:solidFill>
          </a:ln>
          <a:effectLst/>
        </c:spPr>
      </c:pivotFmt>
      <c:pivotFmt>
        <c:idx val="373"/>
        <c:spPr>
          <a:solidFill>
            <a:schemeClr val="accent4">
              <a:lumMod val="70000"/>
              <a:lumOff val="30000"/>
            </a:schemeClr>
          </a:solidFill>
          <a:ln w="19050">
            <a:solidFill>
              <a:schemeClr val="lt1"/>
            </a:solidFill>
          </a:ln>
          <a:effectLst/>
        </c:spPr>
      </c:pivotFmt>
      <c:pivotFmt>
        <c:idx val="374"/>
        <c:spPr>
          <a:solidFill>
            <a:schemeClr val="accent5">
              <a:lumMod val="70000"/>
              <a:lumOff val="30000"/>
            </a:schemeClr>
          </a:solidFill>
          <a:ln w="19050">
            <a:solidFill>
              <a:schemeClr val="lt1"/>
            </a:solidFill>
          </a:ln>
          <a:effectLst/>
        </c:spPr>
      </c:pivotFmt>
      <c:pivotFmt>
        <c:idx val="375"/>
        <c:spPr>
          <a:solidFill>
            <a:schemeClr val="accent6">
              <a:lumMod val="70000"/>
              <a:lumOff val="30000"/>
            </a:schemeClr>
          </a:solidFill>
          <a:ln w="19050">
            <a:solidFill>
              <a:schemeClr val="lt1"/>
            </a:solidFill>
          </a:ln>
          <a:effectLst/>
        </c:spPr>
      </c:pivotFmt>
      <c:pivotFmt>
        <c:idx val="376"/>
        <c:spPr>
          <a:solidFill>
            <a:schemeClr val="accent1">
              <a:lumMod val="70000"/>
            </a:schemeClr>
          </a:solidFill>
          <a:ln w="19050">
            <a:solidFill>
              <a:schemeClr val="lt1"/>
            </a:solidFill>
          </a:ln>
          <a:effectLst/>
        </c:spPr>
      </c:pivotFmt>
      <c:pivotFmt>
        <c:idx val="377"/>
        <c:spPr>
          <a:solidFill>
            <a:schemeClr val="accent2">
              <a:lumMod val="70000"/>
            </a:schemeClr>
          </a:solidFill>
          <a:ln w="19050">
            <a:solidFill>
              <a:schemeClr val="lt1"/>
            </a:solidFill>
          </a:ln>
          <a:effectLst/>
        </c:spPr>
      </c:pivotFmt>
      <c:pivotFmt>
        <c:idx val="378"/>
        <c:spPr>
          <a:solidFill>
            <a:schemeClr val="accent3">
              <a:lumMod val="70000"/>
            </a:schemeClr>
          </a:solidFill>
          <a:ln w="19050">
            <a:solidFill>
              <a:schemeClr val="lt1"/>
            </a:solidFill>
          </a:ln>
          <a:effectLst/>
        </c:spPr>
      </c:pivotFmt>
      <c:pivotFmt>
        <c:idx val="379"/>
        <c:spPr>
          <a:solidFill>
            <a:schemeClr val="accent4">
              <a:lumMod val="70000"/>
            </a:schemeClr>
          </a:solidFill>
          <a:ln w="19050">
            <a:solidFill>
              <a:schemeClr val="lt1"/>
            </a:solidFill>
          </a:ln>
          <a:effectLst/>
        </c:spPr>
      </c:pivotFmt>
      <c:pivotFmt>
        <c:idx val="380"/>
        <c:spPr>
          <a:solidFill>
            <a:schemeClr val="accent5">
              <a:lumMod val="70000"/>
            </a:schemeClr>
          </a:solidFill>
          <a:ln w="19050">
            <a:solidFill>
              <a:schemeClr val="lt1"/>
            </a:solidFill>
          </a:ln>
          <a:effectLst/>
        </c:spPr>
      </c:pivotFmt>
      <c:pivotFmt>
        <c:idx val="381"/>
        <c:spPr>
          <a:solidFill>
            <a:schemeClr val="accent6">
              <a:lumMod val="70000"/>
            </a:schemeClr>
          </a:solidFill>
          <a:ln w="19050">
            <a:solidFill>
              <a:schemeClr val="lt1"/>
            </a:solidFill>
          </a:ln>
          <a:effectLst/>
        </c:spPr>
      </c:pivotFmt>
      <c:pivotFmt>
        <c:idx val="382"/>
        <c:spPr>
          <a:solidFill>
            <a:schemeClr val="accent1">
              <a:lumMod val="50000"/>
              <a:lumOff val="50000"/>
            </a:schemeClr>
          </a:solidFill>
          <a:ln w="19050">
            <a:solidFill>
              <a:schemeClr val="lt1"/>
            </a:solidFill>
          </a:ln>
          <a:effectLst/>
        </c:spPr>
      </c:pivotFmt>
      <c:pivotFmt>
        <c:idx val="383"/>
        <c:spPr>
          <a:solidFill>
            <a:schemeClr val="accent2">
              <a:lumMod val="50000"/>
              <a:lumOff val="50000"/>
            </a:schemeClr>
          </a:solidFill>
          <a:ln w="19050">
            <a:solidFill>
              <a:schemeClr val="lt1"/>
            </a:solidFill>
          </a:ln>
          <a:effectLst/>
        </c:spPr>
      </c:pivotFmt>
      <c:pivotFmt>
        <c:idx val="384"/>
        <c:spPr>
          <a:solidFill>
            <a:schemeClr val="accent3">
              <a:lumMod val="50000"/>
              <a:lumOff val="50000"/>
            </a:schemeClr>
          </a:solidFill>
          <a:ln w="19050">
            <a:solidFill>
              <a:schemeClr val="lt1"/>
            </a:solidFill>
          </a:ln>
          <a:effectLst/>
        </c:spPr>
      </c:pivotFmt>
      <c:pivotFmt>
        <c:idx val="385"/>
        <c:spPr>
          <a:solidFill>
            <a:schemeClr val="accent4">
              <a:lumMod val="50000"/>
              <a:lumOff val="50000"/>
            </a:schemeClr>
          </a:solidFill>
          <a:ln w="19050">
            <a:solidFill>
              <a:schemeClr val="lt1"/>
            </a:solidFill>
          </a:ln>
          <a:effectLst/>
        </c:spPr>
      </c:pivotFmt>
      <c:pivotFmt>
        <c:idx val="386"/>
        <c:spPr>
          <a:solidFill>
            <a:schemeClr val="accent5">
              <a:lumMod val="50000"/>
              <a:lumOff val="50000"/>
            </a:schemeClr>
          </a:solidFill>
          <a:ln w="19050">
            <a:solidFill>
              <a:schemeClr val="lt1"/>
            </a:solidFill>
          </a:ln>
          <a:effectLst/>
        </c:spPr>
      </c:pivotFmt>
      <c:pivotFmt>
        <c:idx val="387"/>
        <c:spPr>
          <a:solidFill>
            <a:schemeClr val="accent6">
              <a:lumMod val="50000"/>
              <a:lumOff val="50000"/>
            </a:schemeClr>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2"/>
          </a:solidFill>
          <a:ln w="19050">
            <a:solidFill>
              <a:schemeClr val="lt1"/>
            </a:solidFill>
          </a:ln>
          <a:effectLst/>
        </c:spPr>
      </c:pivotFmt>
      <c:pivotFmt>
        <c:idx val="390"/>
        <c:spPr>
          <a:solidFill>
            <a:schemeClr val="accent3"/>
          </a:solidFill>
          <a:ln w="19050">
            <a:solidFill>
              <a:schemeClr val="lt1"/>
            </a:solidFill>
          </a:ln>
          <a:effectLst/>
        </c:spPr>
      </c:pivotFmt>
      <c:pivotFmt>
        <c:idx val="391"/>
        <c:spPr>
          <a:solidFill>
            <a:schemeClr val="accent4"/>
          </a:solidFill>
          <a:ln w="19050">
            <a:solidFill>
              <a:schemeClr val="lt1"/>
            </a:solidFill>
          </a:ln>
          <a:effectLst/>
        </c:spPr>
      </c:pivotFmt>
      <c:pivotFmt>
        <c:idx val="392"/>
        <c:spPr>
          <a:solidFill>
            <a:schemeClr val="accent5"/>
          </a:solidFill>
          <a:ln w="19050">
            <a:solidFill>
              <a:schemeClr val="lt1"/>
            </a:solidFill>
          </a:ln>
          <a:effectLst/>
        </c:spPr>
      </c:pivotFmt>
      <c:pivotFmt>
        <c:idx val="393"/>
        <c:spPr>
          <a:solidFill>
            <a:schemeClr val="accent6"/>
          </a:solidFill>
          <a:ln w="19050">
            <a:solidFill>
              <a:schemeClr val="lt1"/>
            </a:solidFill>
          </a:ln>
          <a:effectLst/>
        </c:spPr>
      </c:pivotFmt>
      <c:pivotFmt>
        <c:idx val="394"/>
        <c:spPr>
          <a:solidFill>
            <a:schemeClr val="accent1">
              <a:lumMod val="60000"/>
            </a:schemeClr>
          </a:solidFill>
          <a:ln w="19050">
            <a:solidFill>
              <a:schemeClr val="lt1"/>
            </a:solidFill>
          </a:ln>
          <a:effectLst/>
        </c:spPr>
      </c:pivotFmt>
      <c:pivotFmt>
        <c:idx val="395"/>
        <c:spPr>
          <a:solidFill>
            <a:schemeClr val="accent2">
              <a:lumMod val="60000"/>
            </a:schemeClr>
          </a:solidFill>
          <a:ln w="19050">
            <a:solidFill>
              <a:schemeClr val="lt1"/>
            </a:solidFill>
          </a:ln>
          <a:effectLst/>
        </c:spPr>
      </c:pivotFmt>
      <c:pivotFmt>
        <c:idx val="396"/>
        <c:spPr>
          <a:solidFill>
            <a:schemeClr val="accent3">
              <a:lumMod val="60000"/>
            </a:schemeClr>
          </a:solidFill>
          <a:ln w="19050">
            <a:solidFill>
              <a:schemeClr val="lt1"/>
            </a:solidFill>
          </a:ln>
          <a:effectLst/>
        </c:spPr>
      </c:pivotFmt>
      <c:pivotFmt>
        <c:idx val="397"/>
        <c:spPr>
          <a:solidFill>
            <a:schemeClr val="accent4">
              <a:lumMod val="60000"/>
            </a:schemeClr>
          </a:solidFill>
          <a:ln w="19050">
            <a:solidFill>
              <a:schemeClr val="lt1"/>
            </a:solidFill>
          </a:ln>
          <a:effectLst/>
        </c:spPr>
      </c:pivotFmt>
      <c:pivotFmt>
        <c:idx val="398"/>
        <c:spPr>
          <a:solidFill>
            <a:schemeClr val="accent5">
              <a:lumMod val="60000"/>
            </a:schemeClr>
          </a:solidFill>
          <a:ln w="19050">
            <a:solidFill>
              <a:schemeClr val="lt1"/>
            </a:solidFill>
          </a:ln>
          <a:effectLst/>
        </c:spPr>
      </c:pivotFmt>
      <c:pivotFmt>
        <c:idx val="399"/>
        <c:spPr>
          <a:solidFill>
            <a:schemeClr val="accent6">
              <a:lumMod val="60000"/>
            </a:schemeClr>
          </a:solidFill>
          <a:ln w="19050">
            <a:solidFill>
              <a:schemeClr val="lt1"/>
            </a:solidFill>
          </a:ln>
          <a:effectLst/>
        </c:spPr>
      </c:pivotFmt>
      <c:pivotFmt>
        <c:idx val="400"/>
        <c:spPr>
          <a:solidFill>
            <a:schemeClr val="accent1">
              <a:lumMod val="80000"/>
              <a:lumOff val="20000"/>
            </a:schemeClr>
          </a:solidFill>
          <a:ln w="19050">
            <a:solidFill>
              <a:schemeClr val="lt1"/>
            </a:solidFill>
          </a:ln>
          <a:effectLst/>
        </c:spPr>
      </c:pivotFmt>
      <c:pivotFmt>
        <c:idx val="401"/>
        <c:spPr>
          <a:solidFill>
            <a:schemeClr val="accent2">
              <a:lumMod val="80000"/>
              <a:lumOff val="20000"/>
            </a:schemeClr>
          </a:solidFill>
          <a:ln w="19050">
            <a:solidFill>
              <a:schemeClr val="lt1"/>
            </a:solidFill>
          </a:ln>
          <a:effectLst/>
        </c:spPr>
      </c:pivotFmt>
      <c:pivotFmt>
        <c:idx val="402"/>
        <c:spPr>
          <a:solidFill>
            <a:schemeClr val="accent3">
              <a:lumMod val="80000"/>
              <a:lumOff val="20000"/>
            </a:schemeClr>
          </a:solidFill>
          <a:ln w="19050">
            <a:solidFill>
              <a:schemeClr val="lt1"/>
            </a:solidFill>
          </a:ln>
          <a:effectLst/>
        </c:spPr>
      </c:pivotFmt>
      <c:pivotFmt>
        <c:idx val="403"/>
        <c:spPr>
          <a:solidFill>
            <a:schemeClr val="accent4">
              <a:lumMod val="80000"/>
              <a:lumOff val="20000"/>
            </a:schemeClr>
          </a:solidFill>
          <a:ln w="19050">
            <a:solidFill>
              <a:schemeClr val="lt1"/>
            </a:solidFill>
          </a:ln>
          <a:effectLst/>
        </c:spPr>
      </c:pivotFmt>
      <c:pivotFmt>
        <c:idx val="404"/>
        <c:spPr>
          <a:solidFill>
            <a:schemeClr val="accent5">
              <a:lumMod val="80000"/>
              <a:lumOff val="20000"/>
            </a:schemeClr>
          </a:solidFill>
          <a:ln w="19050">
            <a:solidFill>
              <a:schemeClr val="lt1"/>
            </a:solidFill>
          </a:ln>
          <a:effectLst/>
        </c:spPr>
      </c:pivotFmt>
      <c:pivotFmt>
        <c:idx val="405"/>
        <c:spPr>
          <a:solidFill>
            <a:schemeClr val="accent6">
              <a:lumMod val="80000"/>
              <a:lumOff val="20000"/>
            </a:schemeClr>
          </a:solidFill>
          <a:ln w="19050">
            <a:solidFill>
              <a:schemeClr val="lt1"/>
            </a:solidFill>
          </a:ln>
          <a:effectLst/>
        </c:spPr>
      </c:pivotFmt>
      <c:pivotFmt>
        <c:idx val="406"/>
        <c:spPr>
          <a:solidFill>
            <a:schemeClr val="accent1">
              <a:lumMod val="80000"/>
            </a:schemeClr>
          </a:solidFill>
          <a:ln w="19050">
            <a:solidFill>
              <a:schemeClr val="lt1"/>
            </a:solidFill>
          </a:ln>
          <a:effectLst/>
        </c:spPr>
      </c:pivotFmt>
      <c:pivotFmt>
        <c:idx val="407"/>
        <c:spPr>
          <a:solidFill>
            <a:schemeClr val="accent2">
              <a:lumMod val="80000"/>
            </a:schemeClr>
          </a:solidFill>
          <a:ln w="19050">
            <a:solidFill>
              <a:schemeClr val="lt1"/>
            </a:solidFill>
          </a:ln>
          <a:effectLst/>
        </c:spPr>
      </c:pivotFmt>
      <c:pivotFmt>
        <c:idx val="408"/>
        <c:spPr>
          <a:solidFill>
            <a:schemeClr val="accent3">
              <a:lumMod val="80000"/>
            </a:schemeClr>
          </a:solidFill>
          <a:ln w="19050">
            <a:solidFill>
              <a:schemeClr val="lt1"/>
            </a:solidFill>
          </a:ln>
          <a:effectLst/>
        </c:spPr>
      </c:pivotFmt>
      <c:pivotFmt>
        <c:idx val="409"/>
        <c:spPr>
          <a:solidFill>
            <a:schemeClr val="accent4">
              <a:lumMod val="80000"/>
            </a:schemeClr>
          </a:solidFill>
          <a:ln w="19050">
            <a:solidFill>
              <a:schemeClr val="lt1"/>
            </a:solidFill>
          </a:ln>
          <a:effectLst/>
        </c:spPr>
      </c:pivotFmt>
      <c:pivotFmt>
        <c:idx val="410"/>
        <c:spPr>
          <a:solidFill>
            <a:schemeClr val="accent5">
              <a:lumMod val="80000"/>
            </a:schemeClr>
          </a:solidFill>
          <a:ln w="19050">
            <a:solidFill>
              <a:schemeClr val="lt1"/>
            </a:solidFill>
          </a:ln>
          <a:effectLst/>
        </c:spPr>
      </c:pivotFmt>
      <c:pivotFmt>
        <c:idx val="411"/>
        <c:spPr>
          <a:solidFill>
            <a:schemeClr val="accent6">
              <a:lumMod val="80000"/>
            </a:schemeClr>
          </a:solidFill>
          <a:ln w="19050">
            <a:solidFill>
              <a:schemeClr val="lt1"/>
            </a:solidFill>
          </a:ln>
          <a:effectLst/>
        </c:spPr>
      </c:pivotFmt>
      <c:pivotFmt>
        <c:idx val="412"/>
        <c:spPr>
          <a:solidFill>
            <a:schemeClr val="accent1">
              <a:lumMod val="60000"/>
              <a:lumOff val="40000"/>
            </a:schemeClr>
          </a:solidFill>
          <a:ln w="19050">
            <a:solidFill>
              <a:schemeClr val="lt1"/>
            </a:solidFill>
          </a:ln>
          <a:effectLst/>
        </c:spPr>
      </c:pivotFmt>
      <c:pivotFmt>
        <c:idx val="413"/>
        <c:spPr>
          <a:solidFill>
            <a:schemeClr val="accent2">
              <a:lumMod val="60000"/>
              <a:lumOff val="40000"/>
            </a:schemeClr>
          </a:solidFill>
          <a:ln w="19050">
            <a:solidFill>
              <a:schemeClr val="lt1"/>
            </a:solidFill>
          </a:ln>
          <a:effectLst/>
        </c:spPr>
      </c:pivotFmt>
      <c:pivotFmt>
        <c:idx val="414"/>
        <c:spPr>
          <a:solidFill>
            <a:schemeClr val="accent3">
              <a:lumMod val="60000"/>
              <a:lumOff val="40000"/>
            </a:schemeClr>
          </a:solidFill>
          <a:ln w="19050">
            <a:solidFill>
              <a:schemeClr val="lt1"/>
            </a:solidFill>
          </a:ln>
          <a:effectLst/>
        </c:spPr>
      </c:pivotFmt>
      <c:pivotFmt>
        <c:idx val="415"/>
        <c:spPr>
          <a:solidFill>
            <a:schemeClr val="accent4">
              <a:lumMod val="60000"/>
              <a:lumOff val="40000"/>
            </a:schemeClr>
          </a:solidFill>
          <a:ln w="19050">
            <a:solidFill>
              <a:schemeClr val="lt1"/>
            </a:solidFill>
          </a:ln>
          <a:effectLst/>
        </c:spPr>
      </c:pivotFmt>
      <c:pivotFmt>
        <c:idx val="416"/>
        <c:spPr>
          <a:solidFill>
            <a:schemeClr val="accent5">
              <a:lumMod val="60000"/>
              <a:lumOff val="40000"/>
            </a:schemeClr>
          </a:solidFill>
          <a:ln w="19050">
            <a:solidFill>
              <a:schemeClr val="lt1"/>
            </a:solidFill>
          </a:ln>
          <a:effectLst/>
        </c:spPr>
      </c:pivotFmt>
      <c:pivotFmt>
        <c:idx val="417"/>
        <c:spPr>
          <a:solidFill>
            <a:schemeClr val="accent6">
              <a:lumMod val="60000"/>
              <a:lumOff val="40000"/>
            </a:schemeClr>
          </a:solidFill>
          <a:ln w="19050">
            <a:solidFill>
              <a:schemeClr val="lt1"/>
            </a:solidFill>
          </a:ln>
          <a:effectLst/>
        </c:spPr>
      </c:pivotFmt>
    </c:pivotFmts>
    <c:plotArea>
      <c:layout/>
      <c:pieChart>
        <c:varyColors val="1"/>
        <c:ser>
          <c:idx val="0"/>
          <c:order val="0"/>
          <c:tx>
            <c:strRef>
              <c:f>pivot!$B$43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83-481D-BD27-8C4F5A1FB4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83-481D-BD27-8C4F5A1FB4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83-481D-BD27-8C4F5A1FB4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83-481D-BD27-8C4F5A1FB4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83-481D-BD27-8C4F5A1FB49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183-481D-BD27-8C4F5A1FB49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183-481D-BD27-8C4F5A1FB49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183-481D-BD27-8C4F5A1FB49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183-481D-BD27-8C4F5A1FB49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183-481D-BD27-8C4F5A1FB49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183-481D-BD27-8C4F5A1FB49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183-481D-BD27-8C4F5A1FB49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183-481D-BD27-8C4F5A1FB49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183-481D-BD27-8C4F5A1FB49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183-481D-BD27-8C4F5A1FB49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183-481D-BD27-8C4F5A1FB49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5183-481D-BD27-8C4F5A1FB49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5183-481D-BD27-8C4F5A1FB49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5183-481D-BD27-8C4F5A1FB49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5183-481D-BD27-8C4F5A1FB49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5183-481D-BD27-8C4F5A1FB49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5183-481D-BD27-8C4F5A1FB49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5183-481D-BD27-8C4F5A1FB49E}"/>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5183-481D-BD27-8C4F5A1FB49E}"/>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5183-481D-BD27-8C4F5A1FB49E}"/>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5183-481D-BD27-8C4F5A1FB49E}"/>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5183-481D-BD27-8C4F5A1FB49E}"/>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5183-481D-BD27-8C4F5A1FB49E}"/>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5183-481D-BD27-8C4F5A1FB49E}"/>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5183-481D-BD27-8C4F5A1FB49E}"/>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5183-481D-BD27-8C4F5A1FB49E}"/>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5183-481D-BD27-8C4F5A1FB49E}"/>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5183-481D-BD27-8C4F5A1FB49E}"/>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5183-481D-BD27-8C4F5A1FB49E}"/>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5183-481D-BD27-8C4F5A1FB49E}"/>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5183-481D-BD27-8C4F5A1FB49E}"/>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5183-481D-BD27-8C4F5A1FB49E}"/>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5183-481D-BD27-8C4F5A1FB49E}"/>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5183-481D-BD27-8C4F5A1FB49E}"/>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5183-481D-BD27-8C4F5A1FB49E}"/>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5183-481D-BD27-8C4F5A1FB49E}"/>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5183-481D-BD27-8C4F5A1FB49E}"/>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5183-481D-BD27-8C4F5A1FB49E}"/>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5183-481D-BD27-8C4F5A1FB49E}"/>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5183-481D-BD27-8C4F5A1FB49E}"/>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5183-481D-BD27-8C4F5A1FB49E}"/>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5183-481D-BD27-8C4F5A1FB49E}"/>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5183-481D-BD27-8C4F5A1FB49E}"/>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5183-481D-BD27-8C4F5A1FB49E}"/>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5183-481D-BD27-8C4F5A1FB49E}"/>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5183-481D-BD27-8C4F5A1FB49E}"/>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5183-481D-BD27-8C4F5A1FB49E}"/>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5183-481D-BD27-8C4F5A1FB49E}"/>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5183-481D-BD27-8C4F5A1FB49E}"/>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5183-481D-BD27-8C4F5A1FB49E}"/>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5183-481D-BD27-8C4F5A1FB49E}"/>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5183-481D-BD27-8C4F5A1FB49E}"/>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5183-481D-BD27-8C4F5A1FB49E}"/>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5183-481D-BD27-8C4F5A1FB49E}"/>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5183-481D-BD27-8C4F5A1FB49E}"/>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5183-481D-BD27-8C4F5A1FB49E}"/>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5183-481D-BD27-8C4F5A1FB49E}"/>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5183-481D-BD27-8C4F5A1FB49E}"/>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5183-481D-BD27-8C4F5A1FB49E}"/>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5183-481D-BD27-8C4F5A1FB49E}"/>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5183-481D-BD27-8C4F5A1FB49E}"/>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5183-481D-BD27-8C4F5A1FB49E}"/>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5183-481D-BD27-8C4F5A1FB49E}"/>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5183-481D-BD27-8C4F5A1FB49E}"/>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5183-481D-BD27-8C4F5A1FB49E}"/>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5183-481D-BD27-8C4F5A1FB49E}"/>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5183-481D-BD27-8C4F5A1FB49E}"/>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5183-481D-BD27-8C4F5A1FB49E}"/>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5183-481D-BD27-8C4F5A1FB49E}"/>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5183-481D-BD27-8C4F5A1FB49E}"/>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5183-481D-BD27-8C4F5A1FB49E}"/>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5183-481D-BD27-8C4F5A1FB49E}"/>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5183-481D-BD27-8C4F5A1FB49E}"/>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5183-481D-BD27-8C4F5A1FB49E}"/>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5183-481D-BD27-8C4F5A1FB49E}"/>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5183-481D-BD27-8C4F5A1FB49E}"/>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5183-481D-BD27-8C4F5A1FB49E}"/>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5183-481D-BD27-8C4F5A1FB49E}"/>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5183-481D-BD27-8C4F5A1FB49E}"/>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5183-481D-BD27-8C4F5A1FB49E}"/>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5183-481D-BD27-8C4F5A1FB49E}"/>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5183-481D-BD27-8C4F5A1FB49E}"/>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5183-481D-BD27-8C4F5A1FB49E}"/>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5183-481D-BD27-8C4F5A1FB49E}"/>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5183-481D-BD27-8C4F5A1FB49E}"/>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5183-481D-BD27-8C4F5A1FB49E}"/>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5183-481D-BD27-8C4F5A1FB49E}"/>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5183-481D-BD27-8C4F5A1FB49E}"/>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5183-481D-BD27-8C4F5A1FB49E}"/>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5183-481D-BD27-8C4F5A1FB49E}"/>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5183-481D-BD27-8C4F5A1FB49E}"/>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5183-481D-BD27-8C4F5A1FB49E}"/>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5183-481D-BD27-8C4F5A1FB49E}"/>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5183-481D-BD27-8C4F5A1FB49E}"/>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5183-481D-BD27-8C4F5A1FB49E}"/>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5183-481D-BD27-8C4F5A1FB49E}"/>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5183-481D-BD27-8C4F5A1FB49E}"/>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5183-481D-BD27-8C4F5A1FB49E}"/>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5183-481D-BD27-8C4F5A1FB49E}"/>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5183-481D-BD27-8C4F5A1FB49E}"/>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5183-481D-BD27-8C4F5A1FB49E}"/>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5183-481D-BD27-8C4F5A1FB49E}"/>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5183-481D-BD27-8C4F5A1FB49E}"/>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5183-481D-BD27-8C4F5A1FB49E}"/>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5183-481D-BD27-8C4F5A1FB49E}"/>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5183-481D-BD27-8C4F5A1FB49E}"/>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5183-481D-BD27-8C4F5A1FB49E}"/>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5183-481D-BD27-8C4F5A1FB49E}"/>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5183-481D-BD27-8C4F5A1FB49E}"/>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5183-481D-BD27-8C4F5A1FB49E}"/>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5183-481D-BD27-8C4F5A1FB49E}"/>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5183-481D-BD27-8C4F5A1FB49E}"/>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5183-481D-BD27-8C4F5A1FB49E}"/>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5183-481D-BD27-8C4F5A1FB49E}"/>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5183-481D-BD27-8C4F5A1FB49E}"/>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5183-481D-BD27-8C4F5A1FB49E}"/>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5183-481D-BD27-8C4F5A1FB49E}"/>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5183-481D-BD27-8C4F5A1FB49E}"/>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5183-481D-BD27-8C4F5A1FB49E}"/>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5183-481D-BD27-8C4F5A1FB49E}"/>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5183-481D-BD27-8C4F5A1FB49E}"/>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5183-481D-BD27-8C4F5A1FB49E}"/>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5183-481D-BD27-8C4F5A1FB49E}"/>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5183-481D-BD27-8C4F5A1FB49E}"/>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5183-481D-BD27-8C4F5A1FB49E}"/>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5183-481D-BD27-8C4F5A1FB49E}"/>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5183-481D-BD27-8C4F5A1FB49E}"/>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5183-481D-BD27-8C4F5A1FB49E}"/>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5183-481D-BD27-8C4F5A1FB49E}"/>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5183-481D-BD27-8C4F5A1FB49E}"/>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5183-481D-BD27-8C4F5A1FB49E}"/>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5183-481D-BD27-8C4F5A1FB49E}"/>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5183-481D-BD27-8C4F5A1FB4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pivot!$A$44:$A$182</c:f>
              <c:strCache>
                <c:ptCount val="138"/>
                <c:pt idx="0">
                  <c:v>Aakron Xpress</c:v>
                </c:pt>
                <c:pt idx="1">
                  <c:v>ADLY</c:v>
                </c:pt>
                <c:pt idx="2">
                  <c:v>Alpha</c:v>
                </c:pt>
                <c:pt idx="3">
                  <c:v>Anglo</c:v>
                </c:pt>
                <c:pt idx="4">
                  <c:v>Aprilia</c:v>
                </c:pt>
                <c:pt idx="5">
                  <c:v>Atlas</c:v>
                </c:pt>
                <c:pt idx="6">
                  <c:v>Audi</c:v>
                </c:pt>
                <c:pt idx="7">
                  <c:v>Bailey</c:v>
                </c:pt>
                <c:pt idx="8">
                  <c:v>Bedford</c:v>
                </c:pt>
                <c:pt idx="9">
                  <c:v>Benelli</c:v>
                </c:pt>
                <c:pt idx="10">
                  <c:v>Bentley</c:v>
                </c:pt>
                <c:pt idx="11">
                  <c:v>BMW</c:v>
                </c:pt>
                <c:pt idx="12">
                  <c:v>Bricon</c:v>
                </c:pt>
                <c:pt idx="13">
                  <c:v>Briford</c:v>
                </c:pt>
                <c:pt idx="14">
                  <c:v>Buell</c:v>
                </c:pt>
                <c:pt idx="15">
                  <c:v>Buffalo</c:v>
                </c:pt>
                <c:pt idx="16">
                  <c:v>Cadillac</c:v>
                </c:pt>
                <c:pt idx="17">
                  <c:v>Can-Am</c:v>
                </c:pt>
                <c:pt idx="18">
                  <c:v>Caravan</c:v>
                </c:pt>
                <c:pt idx="19">
                  <c:v>Caterpillar</c:v>
                </c:pt>
                <c:pt idx="20">
                  <c:v>Chery</c:v>
                </c:pt>
                <c:pt idx="21">
                  <c:v>Chevrolet</c:v>
                </c:pt>
                <c:pt idx="22">
                  <c:v>Chrysler</c:v>
                </c:pt>
                <c:pt idx="23">
                  <c:v>Citroen</c:v>
                </c:pt>
                <c:pt idx="24">
                  <c:v>Classic</c:v>
                </c:pt>
                <c:pt idx="25">
                  <c:v>Crusader</c:v>
                </c:pt>
                <c:pt idx="26">
                  <c:v>Custombuilt</c:v>
                </c:pt>
                <c:pt idx="27">
                  <c:v>Dacia</c:v>
                </c:pt>
                <c:pt idx="28">
                  <c:v>Daewoo</c:v>
                </c:pt>
                <c:pt idx="29">
                  <c:v>DAF</c:v>
                </c:pt>
                <c:pt idx="30">
                  <c:v>Daihatsu</c:v>
                </c:pt>
                <c:pt idx="31">
                  <c:v>Diamond</c:v>
                </c:pt>
                <c:pt idx="32">
                  <c:v>DMW</c:v>
                </c:pt>
                <c:pt idx="33">
                  <c:v>Dodge</c:v>
                </c:pt>
                <c:pt idx="34">
                  <c:v>Domett</c:v>
                </c:pt>
                <c:pt idx="35">
                  <c:v>Ducati</c:v>
                </c:pt>
                <c:pt idx="36">
                  <c:v>Elddis</c:v>
                </c:pt>
                <c:pt idx="37">
                  <c:v>Factory Built</c:v>
                </c:pt>
                <c:pt idx="38">
                  <c:v>Ferrari</c:v>
                </c:pt>
                <c:pt idx="39">
                  <c:v>Ford</c:v>
                </c:pt>
                <c:pt idx="40">
                  <c:v>Forza</c:v>
                </c:pt>
                <c:pt idx="41">
                  <c:v>FOTON</c:v>
                </c:pt>
                <c:pt idx="42">
                  <c:v>Fuso</c:v>
                </c:pt>
                <c:pt idx="43">
                  <c:v>Great Wall</c:v>
                </c:pt>
                <c:pt idx="44">
                  <c:v>Harley Davidson</c:v>
                </c:pt>
                <c:pt idx="45">
                  <c:v>Hino</c:v>
                </c:pt>
                <c:pt idx="46">
                  <c:v>Hitachi</c:v>
                </c:pt>
                <c:pt idx="47">
                  <c:v>Holden</c:v>
                </c:pt>
                <c:pt idx="48">
                  <c:v>Homebuilt</c:v>
                </c:pt>
                <c:pt idx="49">
                  <c:v>Honda</c:v>
                </c:pt>
                <c:pt idx="50">
                  <c:v>Hoskings</c:v>
                </c:pt>
                <c:pt idx="51">
                  <c:v>Husaberg</c:v>
                </c:pt>
                <c:pt idx="52">
                  <c:v>Husqvarna</c:v>
                </c:pt>
                <c:pt idx="53">
                  <c:v>Hyosung</c:v>
                </c:pt>
                <c:pt idx="54">
                  <c:v>Hyundai</c:v>
                </c:pt>
                <c:pt idx="55">
                  <c:v>Isuzu</c:v>
                </c:pt>
                <c:pt idx="56">
                  <c:v>Jaguar</c:v>
                </c:pt>
                <c:pt idx="57">
                  <c:v>Jayco</c:v>
                </c:pt>
                <c:pt idx="58">
                  <c:v>Jeep</c:v>
                </c:pt>
                <c:pt idx="59">
                  <c:v>John Deere</c:v>
                </c:pt>
                <c:pt idx="60">
                  <c:v>Kawasaki</c:v>
                </c:pt>
                <c:pt idx="61">
                  <c:v>Kea</c:v>
                </c:pt>
                <c:pt idx="62">
                  <c:v>Keeway</c:v>
                </c:pt>
                <c:pt idx="63">
                  <c:v>Kia</c:v>
                </c:pt>
                <c:pt idx="64">
                  <c:v>KTM</c:v>
                </c:pt>
                <c:pt idx="65">
                  <c:v>Kymco</c:v>
                </c:pt>
                <c:pt idx="66">
                  <c:v>Lambretta</c:v>
                </c:pt>
                <c:pt idx="67">
                  <c:v>Land Rover</c:v>
                </c:pt>
                <c:pt idx="68">
                  <c:v>Landrover</c:v>
                </c:pt>
                <c:pt idx="69">
                  <c:v>Lexus</c:v>
                </c:pt>
                <c:pt idx="70">
                  <c:v>Liteweight</c:v>
                </c:pt>
                <c:pt idx="71">
                  <c:v>Lochiel</c:v>
                </c:pt>
                <c:pt idx="72">
                  <c:v>Mahindra</c:v>
                </c:pt>
                <c:pt idx="73">
                  <c:v>Maserati</c:v>
                </c:pt>
                <c:pt idx="74">
                  <c:v>Massey</c:v>
                </c:pt>
                <c:pt idx="75">
                  <c:v>Mazda</c:v>
                </c:pt>
                <c:pt idx="76">
                  <c:v>Mercedes-Benz</c:v>
                </c:pt>
                <c:pt idx="77">
                  <c:v>MG</c:v>
                </c:pt>
                <c:pt idx="78">
                  <c:v>Mini</c:v>
                </c:pt>
                <c:pt idx="79">
                  <c:v>Mitsubishi</c:v>
                </c:pt>
                <c:pt idx="80">
                  <c:v>Mitsubishio Fuso</c:v>
                </c:pt>
                <c:pt idx="81">
                  <c:v>Mobile Machine</c:v>
                </c:pt>
                <c:pt idx="82">
                  <c:v>Moden</c:v>
                </c:pt>
                <c:pt idx="83">
                  <c:v>Mono - Way</c:v>
                </c:pt>
                <c:pt idx="84">
                  <c:v>Moped</c:v>
                </c:pt>
                <c:pt idx="85">
                  <c:v>Morris</c:v>
                </c:pt>
                <c:pt idx="86">
                  <c:v>Nissan</c:v>
                </c:pt>
                <c:pt idx="87">
                  <c:v>Nissan Diesel</c:v>
                </c:pt>
                <c:pt idx="88">
                  <c:v>Niu</c:v>
                </c:pt>
                <c:pt idx="89">
                  <c:v>Over</c:v>
                </c:pt>
                <c:pt idx="90">
                  <c:v>Oxford</c:v>
                </c:pt>
                <c:pt idx="91">
                  <c:v>Peugeot</c:v>
                </c:pt>
                <c:pt idx="92">
                  <c:v>PGO</c:v>
                </c:pt>
                <c:pt idx="93">
                  <c:v>Piaggio</c:v>
                </c:pt>
                <c:pt idx="94">
                  <c:v>Pinto</c:v>
                </c:pt>
                <c:pt idx="95">
                  <c:v>Porsche</c:v>
                </c:pt>
                <c:pt idx="96">
                  <c:v>Reid</c:v>
                </c:pt>
                <c:pt idx="97">
                  <c:v>Renault</c:v>
                </c:pt>
                <c:pt idx="98">
                  <c:v>Rhino</c:v>
                </c:pt>
                <c:pt idx="99">
                  <c:v>Rover</c:v>
                </c:pt>
                <c:pt idx="100">
                  <c:v>Royal Enfield</c:v>
                </c:pt>
                <c:pt idx="101">
                  <c:v>Saab</c:v>
                </c:pt>
                <c:pt idx="102">
                  <c:v>Scomadi</c:v>
                </c:pt>
                <c:pt idx="103">
                  <c:v>Seat</c:v>
                </c:pt>
                <c:pt idx="104">
                  <c:v>Skoda</c:v>
                </c:pt>
                <c:pt idx="105">
                  <c:v>Sprite</c:v>
                </c:pt>
                <c:pt idx="106">
                  <c:v>Ssangyong</c:v>
                </c:pt>
                <c:pt idx="107">
                  <c:v>Steelbro</c:v>
                </c:pt>
                <c:pt idx="108">
                  <c:v>Sterling</c:v>
                </c:pt>
                <c:pt idx="109">
                  <c:v>Subaru</c:v>
                </c:pt>
                <c:pt idx="110">
                  <c:v>Suzuki</c:v>
                </c:pt>
                <c:pt idx="111">
                  <c:v>Swift</c:v>
                </c:pt>
                <c:pt idx="112">
                  <c:v>SYM</c:v>
                </c:pt>
                <c:pt idx="113">
                  <c:v>Takeuchi</c:v>
                </c:pt>
                <c:pt idx="114">
                  <c:v>TGB</c:v>
                </c:pt>
                <c:pt idx="115">
                  <c:v>Titan</c:v>
                </c:pt>
                <c:pt idx="116">
                  <c:v>TNT Motor</c:v>
                </c:pt>
                <c:pt idx="117">
                  <c:v>Toko</c:v>
                </c:pt>
                <c:pt idx="118">
                  <c:v>Toyota</c:v>
                </c:pt>
                <c:pt idx="119">
                  <c:v>Toyota Lexus</c:v>
                </c:pt>
                <c:pt idx="120">
                  <c:v>Tractor</c:v>
                </c:pt>
                <c:pt idx="121">
                  <c:v>Trailer</c:v>
                </c:pt>
                <c:pt idx="122">
                  <c:v>Trail-Lite</c:v>
                </c:pt>
                <c:pt idx="123">
                  <c:v>Trike</c:v>
                </c:pt>
                <c:pt idx="124">
                  <c:v>Triumph</c:v>
                </c:pt>
                <c:pt idx="125">
                  <c:v>Trojan</c:v>
                </c:pt>
                <c:pt idx="126">
                  <c:v>Ubco</c:v>
                </c:pt>
                <c:pt idx="127">
                  <c:v>Universal</c:v>
                </c:pt>
                <c:pt idx="128">
                  <c:v>Vespa</c:v>
                </c:pt>
                <c:pt idx="129">
                  <c:v>Veteran</c:v>
                </c:pt>
                <c:pt idx="130">
                  <c:v>Victory</c:v>
                </c:pt>
                <c:pt idx="131">
                  <c:v>Vmoto</c:v>
                </c:pt>
                <c:pt idx="132">
                  <c:v>Volkswagen</c:v>
                </c:pt>
                <c:pt idx="133">
                  <c:v>Volvo</c:v>
                </c:pt>
                <c:pt idx="134">
                  <c:v>Voyager</c:v>
                </c:pt>
                <c:pt idx="135">
                  <c:v>Yamaha</c:v>
                </c:pt>
                <c:pt idx="136">
                  <c:v>Zephyr</c:v>
                </c:pt>
                <c:pt idx="137">
                  <c:v>Znen</c:v>
                </c:pt>
              </c:strCache>
            </c:strRef>
          </c:cat>
          <c:val>
            <c:numRef>
              <c:f>pivot!$B$44:$B$182</c:f>
              <c:numCache>
                <c:formatCode>General</c:formatCode>
                <c:ptCount val="138"/>
                <c:pt idx="0">
                  <c:v>1</c:v>
                </c:pt>
                <c:pt idx="1">
                  <c:v>2</c:v>
                </c:pt>
                <c:pt idx="2">
                  <c:v>0</c:v>
                </c:pt>
                <c:pt idx="3">
                  <c:v>1</c:v>
                </c:pt>
                <c:pt idx="4">
                  <c:v>7</c:v>
                </c:pt>
                <c:pt idx="5">
                  <c:v>1</c:v>
                </c:pt>
                <c:pt idx="6">
                  <c:v>1</c:v>
                </c:pt>
                <c:pt idx="7">
                  <c:v>1</c:v>
                </c:pt>
                <c:pt idx="8">
                  <c:v>0</c:v>
                </c:pt>
                <c:pt idx="9">
                  <c:v>0</c:v>
                </c:pt>
                <c:pt idx="10">
                  <c:v>1</c:v>
                </c:pt>
                <c:pt idx="11">
                  <c:v>6</c:v>
                </c:pt>
                <c:pt idx="12">
                  <c:v>0</c:v>
                </c:pt>
                <c:pt idx="13">
                  <c:v>41</c:v>
                </c:pt>
                <c:pt idx="14">
                  <c:v>1</c:v>
                </c:pt>
                <c:pt idx="15">
                  <c:v>1</c:v>
                </c:pt>
                <c:pt idx="16">
                  <c:v>0</c:v>
                </c:pt>
                <c:pt idx="17">
                  <c:v>0</c:v>
                </c:pt>
                <c:pt idx="18">
                  <c:v>11</c:v>
                </c:pt>
                <c:pt idx="19">
                  <c:v>0</c:v>
                </c:pt>
                <c:pt idx="20">
                  <c:v>0</c:v>
                </c:pt>
                <c:pt idx="21">
                  <c:v>0</c:v>
                </c:pt>
                <c:pt idx="22">
                  <c:v>0</c:v>
                </c:pt>
                <c:pt idx="23">
                  <c:v>0</c:v>
                </c:pt>
                <c:pt idx="24">
                  <c:v>2</c:v>
                </c:pt>
                <c:pt idx="25">
                  <c:v>1</c:v>
                </c:pt>
                <c:pt idx="26">
                  <c:v>3</c:v>
                </c:pt>
                <c:pt idx="27">
                  <c:v>1</c:v>
                </c:pt>
                <c:pt idx="28">
                  <c:v>0</c:v>
                </c:pt>
                <c:pt idx="29">
                  <c:v>0</c:v>
                </c:pt>
                <c:pt idx="30">
                  <c:v>2</c:v>
                </c:pt>
                <c:pt idx="31">
                  <c:v>1</c:v>
                </c:pt>
                <c:pt idx="32">
                  <c:v>0</c:v>
                </c:pt>
                <c:pt idx="33">
                  <c:v>0</c:v>
                </c:pt>
                <c:pt idx="34">
                  <c:v>1</c:v>
                </c:pt>
                <c:pt idx="35">
                  <c:v>2</c:v>
                </c:pt>
                <c:pt idx="36">
                  <c:v>1</c:v>
                </c:pt>
                <c:pt idx="37">
                  <c:v>25</c:v>
                </c:pt>
                <c:pt idx="38">
                  <c:v>0</c:v>
                </c:pt>
                <c:pt idx="39">
                  <c:v>23</c:v>
                </c:pt>
                <c:pt idx="40">
                  <c:v>8</c:v>
                </c:pt>
                <c:pt idx="41">
                  <c:v>0</c:v>
                </c:pt>
                <c:pt idx="42">
                  <c:v>0</c:v>
                </c:pt>
                <c:pt idx="43">
                  <c:v>0</c:v>
                </c:pt>
                <c:pt idx="44">
                  <c:v>17</c:v>
                </c:pt>
                <c:pt idx="45">
                  <c:v>0</c:v>
                </c:pt>
                <c:pt idx="46">
                  <c:v>0</c:v>
                </c:pt>
                <c:pt idx="47">
                  <c:v>11</c:v>
                </c:pt>
                <c:pt idx="48">
                  <c:v>29</c:v>
                </c:pt>
                <c:pt idx="49">
                  <c:v>47</c:v>
                </c:pt>
                <c:pt idx="50">
                  <c:v>0</c:v>
                </c:pt>
                <c:pt idx="51">
                  <c:v>1</c:v>
                </c:pt>
                <c:pt idx="52">
                  <c:v>3</c:v>
                </c:pt>
                <c:pt idx="53">
                  <c:v>8</c:v>
                </c:pt>
                <c:pt idx="54">
                  <c:v>1</c:v>
                </c:pt>
                <c:pt idx="55">
                  <c:v>1</c:v>
                </c:pt>
                <c:pt idx="56">
                  <c:v>0</c:v>
                </c:pt>
                <c:pt idx="57">
                  <c:v>1</c:v>
                </c:pt>
                <c:pt idx="58">
                  <c:v>0</c:v>
                </c:pt>
                <c:pt idx="59">
                  <c:v>1</c:v>
                </c:pt>
                <c:pt idx="60">
                  <c:v>16</c:v>
                </c:pt>
                <c:pt idx="61">
                  <c:v>14</c:v>
                </c:pt>
                <c:pt idx="62">
                  <c:v>3</c:v>
                </c:pt>
                <c:pt idx="63">
                  <c:v>0</c:v>
                </c:pt>
                <c:pt idx="64">
                  <c:v>14</c:v>
                </c:pt>
                <c:pt idx="65">
                  <c:v>2</c:v>
                </c:pt>
                <c:pt idx="66">
                  <c:v>0</c:v>
                </c:pt>
                <c:pt idx="67">
                  <c:v>0</c:v>
                </c:pt>
                <c:pt idx="68">
                  <c:v>0</c:v>
                </c:pt>
                <c:pt idx="69">
                  <c:v>0</c:v>
                </c:pt>
                <c:pt idx="70">
                  <c:v>1</c:v>
                </c:pt>
                <c:pt idx="71">
                  <c:v>4</c:v>
                </c:pt>
                <c:pt idx="72">
                  <c:v>0</c:v>
                </c:pt>
                <c:pt idx="73">
                  <c:v>0</c:v>
                </c:pt>
                <c:pt idx="74">
                  <c:v>1</c:v>
                </c:pt>
                <c:pt idx="75">
                  <c:v>10</c:v>
                </c:pt>
                <c:pt idx="76">
                  <c:v>1</c:v>
                </c:pt>
                <c:pt idx="77">
                  <c:v>0</c:v>
                </c:pt>
                <c:pt idx="78">
                  <c:v>0</c:v>
                </c:pt>
                <c:pt idx="79">
                  <c:v>9</c:v>
                </c:pt>
                <c:pt idx="80">
                  <c:v>0</c:v>
                </c:pt>
                <c:pt idx="81">
                  <c:v>0</c:v>
                </c:pt>
                <c:pt idx="82">
                  <c:v>0</c:v>
                </c:pt>
                <c:pt idx="83">
                  <c:v>1</c:v>
                </c:pt>
                <c:pt idx="84">
                  <c:v>18</c:v>
                </c:pt>
                <c:pt idx="85">
                  <c:v>0</c:v>
                </c:pt>
                <c:pt idx="86">
                  <c:v>26</c:v>
                </c:pt>
                <c:pt idx="87">
                  <c:v>0</c:v>
                </c:pt>
                <c:pt idx="88">
                  <c:v>0</c:v>
                </c:pt>
                <c:pt idx="89">
                  <c:v>1</c:v>
                </c:pt>
                <c:pt idx="90">
                  <c:v>1</c:v>
                </c:pt>
                <c:pt idx="91">
                  <c:v>0</c:v>
                </c:pt>
                <c:pt idx="92">
                  <c:v>4</c:v>
                </c:pt>
                <c:pt idx="93">
                  <c:v>13</c:v>
                </c:pt>
                <c:pt idx="94">
                  <c:v>5</c:v>
                </c:pt>
                <c:pt idx="95">
                  <c:v>0</c:v>
                </c:pt>
                <c:pt idx="96">
                  <c:v>1</c:v>
                </c:pt>
                <c:pt idx="97">
                  <c:v>0</c:v>
                </c:pt>
                <c:pt idx="98">
                  <c:v>1</c:v>
                </c:pt>
                <c:pt idx="99">
                  <c:v>0</c:v>
                </c:pt>
                <c:pt idx="100">
                  <c:v>1</c:v>
                </c:pt>
                <c:pt idx="101">
                  <c:v>0</c:v>
                </c:pt>
                <c:pt idx="102">
                  <c:v>1</c:v>
                </c:pt>
                <c:pt idx="103">
                  <c:v>0</c:v>
                </c:pt>
                <c:pt idx="104">
                  <c:v>0</c:v>
                </c:pt>
                <c:pt idx="105">
                  <c:v>0</c:v>
                </c:pt>
                <c:pt idx="106">
                  <c:v>0</c:v>
                </c:pt>
                <c:pt idx="107">
                  <c:v>1</c:v>
                </c:pt>
                <c:pt idx="108">
                  <c:v>0</c:v>
                </c:pt>
                <c:pt idx="109">
                  <c:v>5</c:v>
                </c:pt>
                <c:pt idx="110">
                  <c:v>74</c:v>
                </c:pt>
                <c:pt idx="111">
                  <c:v>0</c:v>
                </c:pt>
                <c:pt idx="112">
                  <c:v>2</c:v>
                </c:pt>
                <c:pt idx="113">
                  <c:v>0</c:v>
                </c:pt>
                <c:pt idx="114">
                  <c:v>1</c:v>
                </c:pt>
                <c:pt idx="115">
                  <c:v>16</c:v>
                </c:pt>
                <c:pt idx="116">
                  <c:v>22</c:v>
                </c:pt>
                <c:pt idx="117">
                  <c:v>0</c:v>
                </c:pt>
                <c:pt idx="118">
                  <c:v>10</c:v>
                </c:pt>
                <c:pt idx="119">
                  <c:v>0</c:v>
                </c:pt>
                <c:pt idx="120">
                  <c:v>1</c:v>
                </c:pt>
                <c:pt idx="121">
                  <c:v>310</c:v>
                </c:pt>
                <c:pt idx="122">
                  <c:v>1</c:v>
                </c:pt>
                <c:pt idx="123">
                  <c:v>1</c:v>
                </c:pt>
                <c:pt idx="124">
                  <c:v>5</c:v>
                </c:pt>
                <c:pt idx="125">
                  <c:v>0</c:v>
                </c:pt>
                <c:pt idx="126">
                  <c:v>0</c:v>
                </c:pt>
                <c:pt idx="127">
                  <c:v>1</c:v>
                </c:pt>
                <c:pt idx="128">
                  <c:v>8</c:v>
                </c:pt>
                <c:pt idx="129">
                  <c:v>0</c:v>
                </c:pt>
                <c:pt idx="130">
                  <c:v>2</c:v>
                </c:pt>
                <c:pt idx="131">
                  <c:v>1</c:v>
                </c:pt>
                <c:pt idx="132">
                  <c:v>0</c:v>
                </c:pt>
                <c:pt idx="133">
                  <c:v>0</c:v>
                </c:pt>
                <c:pt idx="134">
                  <c:v>0</c:v>
                </c:pt>
                <c:pt idx="135">
                  <c:v>35</c:v>
                </c:pt>
                <c:pt idx="136">
                  <c:v>0</c:v>
                </c:pt>
                <c:pt idx="137">
                  <c:v>1</c:v>
                </c:pt>
              </c:numCache>
            </c:numRef>
          </c:val>
          <c:extLst>
            <c:ext xmlns:c16="http://schemas.microsoft.com/office/drawing/2014/chart" uri="{C3380CC4-5D6E-409C-BE32-E72D297353CC}">
              <c16:uniqueId val="{00000114-5183-481D-BD27-8C4F5A1FB49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xdr:colOff>
      <xdr:row>3</xdr:row>
      <xdr:rowOff>166687</xdr:rowOff>
    </xdr:from>
    <xdr:to>
      <xdr:col>10</xdr:col>
      <xdr:colOff>171450</xdr:colOff>
      <xdr:row>18</xdr:row>
      <xdr:rowOff>52387</xdr:rowOff>
    </xdr:to>
    <xdr:graphicFrame macro="">
      <xdr:nvGraphicFramePr>
        <xdr:cNvPr id="2" name="Chart 1">
          <a:extLst>
            <a:ext uri="{FF2B5EF4-FFF2-40B4-BE49-F238E27FC236}">
              <a16:creationId xmlns:a16="http://schemas.microsoft.com/office/drawing/2014/main" id="{EC5C2B58-5C2C-634B-7166-29E74B161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409574</xdr:colOff>
      <xdr:row>21</xdr:row>
      <xdr:rowOff>119062</xdr:rowOff>
    </xdr:from>
    <xdr:to>
      <xdr:col>9</xdr:col>
      <xdr:colOff>457199</xdr:colOff>
      <xdr:row>36</xdr:row>
      <xdr:rowOff>4762</xdr:rowOff>
    </xdr:to>
    <xdr:graphicFrame macro="">
      <xdr:nvGraphicFramePr>
        <xdr:cNvPr id="3" name="Chart 2">
          <a:extLst>
            <a:ext uri="{FF2B5EF4-FFF2-40B4-BE49-F238E27FC236}">
              <a16:creationId xmlns:a16="http://schemas.microsoft.com/office/drawing/2014/main" id="{7023E441-32E5-F781-5EF9-5E2BA2DB7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39</xdr:row>
      <xdr:rowOff>23812</xdr:rowOff>
    </xdr:from>
    <xdr:to>
      <xdr:col>13</xdr:col>
      <xdr:colOff>142875</xdr:colOff>
      <xdr:row>53</xdr:row>
      <xdr:rowOff>100012</xdr:rowOff>
    </xdr:to>
    <xdr:graphicFrame macro="">
      <xdr:nvGraphicFramePr>
        <xdr:cNvPr id="4" name="Chart 3">
          <a:extLst>
            <a:ext uri="{FF2B5EF4-FFF2-40B4-BE49-F238E27FC236}">
              <a16:creationId xmlns:a16="http://schemas.microsoft.com/office/drawing/2014/main" id="{CFBEF700-7D4E-0BE0-0D7B-C5F1099B0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23813</xdr:colOff>
      <xdr:row>6</xdr:row>
      <xdr:rowOff>23813</xdr:rowOff>
    </xdr:from>
    <xdr:to>
      <xdr:col>21</xdr:col>
      <xdr:colOff>438150</xdr:colOff>
      <xdr:row>20</xdr:row>
      <xdr:rowOff>100013</xdr:rowOff>
    </xdr:to>
    <xdr:graphicFrame macro="">
      <xdr:nvGraphicFramePr>
        <xdr:cNvPr id="2" name="Chart 1">
          <a:extLst>
            <a:ext uri="{FF2B5EF4-FFF2-40B4-BE49-F238E27FC236}">
              <a16:creationId xmlns:a16="http://schemas.microsoft.com/office/drawing/2014/main" id="{AEBE8DA2-A642-4465-87C9-70FAB5281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28574</xdr:colOff>
      <xdr:row>20</xdr:row>
      <xdr:rowOff>95250</xdr:rowOff>
    </xdr:from>
    <xdr:to>
      <xdr:col>21</xdr:col>
      <xdr:colOff>438150</xdr:colOff>
      <xdr:row>43</xdr:row>
      <xdr:rowOff>0</xdr:rowOff>
    </xdr:to>
    <xdr:graphicFrame macro="">
      <xdr:nvGraphicFramePr>
        <xdr:cNvPr id="3" name="Chart 2">
          <a:extLst>
            <a:ext uri="{FF2B5EF4-FFF2-40B4-BE49-F238E27FC236}">
              <a16:creationId xmlns:a16="http://schemas.microsoft.com/office/drawing/2014/main" id="{2F6D1925-8674-4122-945C-C1E905F3D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438150</xdr:colOff>
      <xdr:row>6</xdr:row>
      <xdr:rowOff>19050</xdr:rowOff>
    </xdr:from>
    <xdr:to>
      <xdr:col>28</xdr:col>
      <xdr:colOff>571500</xdr:colOff>
      <xdr:row>42</xdr:row>
      <xdr:rowOff>171450</xdr:rowOff>
    </xdr:to>
    <xdr:graphicFrame macro="">
      <xdr:nvGraphicFramePr>
        <xdr:cNvPr id="5" name="Chart 4">
          <a:extLst>
            <a:ext uri="{FF2B5EF4-FFF2-40B4-BE49-F238E27FC236}">
              <a16:creationId xmlns:a16="http://schemas.microsoft.com/office/drawing/2014/main" id="{A52A9380-8D44-4E0E-B1AC-A460D1243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38100</xdr:colOff>
      <xdr:row>20</xdr:row>
      <xdr:rowOff>95250</xdr:rowOff>
    </xdr:from>
    <xdr:to>
      <xdr:col>5</xdr:col>
      <xdr:colOff>552450</xdr:colOff>
      <xdr:row>33</xdr:row>
      <xdr:rowOff>19051</xdr:rowOff>
    </xdr:to>
    <mc:AlternateContent xmlns:mc="http://schemas.openxmlformats.org/markup-compatibility/2006">
      <mc:Choice xmlns:a14="http://schemas.microsoft.com/office/drawing/2010/main" Requires="a14">
        <xdr:graphicFrame macro="">
          <xdr:nvGraphicFramePr>
            <xdr:cNvPr id="4" name="date_stolen">
              <a:extLst>
                <a:ext uri="{FF2B5EF4-FFF2-40B4-BE49-F238E27FC236}">
                  <a16:creationId xmlns:a16="http://schemas.microsoft.com/office/drawing/2014/main" id="{3937DBF3-97DB-4F74-33F2-78ECF7159FCE}"/>
                </a:ext>
              </a:extLst>
            </xdr:cNvPr>
            <xdr:cNvGraphicFramePr/>
          </xdr:nvGraphicFramePr>
          <xdr:xfrm>
            <a:off x="0" y="0"/>
            <a:ext cx="0" cy="0"/>
          </xdr:xfrm>
          <a:graphic>
            <a:graphicData uri="http://schemas.microsoft.com/office/drawing/2010/slicer">
              <sle:slicer xmlns:sle="http://schemas.microsoft.com/office/drawing/2010/slicer" name="date_stolen"/>
            </a:graphicData>
          </a:graphic>
        </xdr:graphicFrame>
      </mc:Choice>
      <mc:Fallback>
        <xdr:sp macro="" textlink="">
          <xdr:nvSpPr>
            <xdr:cNvPr id="0" name=""/>
            <xdr:cNvSpPr>
              <a:spLocks noTextEdit="1"/>
            </xdr:cNvSpPr>
          </xdr:nvSpPr>
          <xdr:spPr>
            <a:xfrm>
              <a:off x="1847850" y="3905250"/>
              <a:ext cx="1720850" cy="240030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xdr:colOff>
      <xdr:row>33</xdr:row>
      <xdr:rowOff>57149</xdr:rowOff>
    </xdr:from>
    <xdr:to>
      <xdr:col>5</xdr:col>
      <xdr:colOff>514350</xdr:colOff>
      <xdr:row>43</xdr:row>
      <xdr:rowOff>8926</xdr:rowOff>
    </xdr:to>
    <mc:AlternateContent xmlns:mc="http://schemas.openxmlformats.org/markup-compatibility/2006">
      <mc:Choice xmlns:a14="http://schemas.microsoft.com/office/drawing/2010/main" Requires="a14">
        <xdr:graphicFrame macro="">
          <xdr:nvGraphicFramePr>
            <xdr:cNvPr id="6" name="Brand">
              <a:extLst>
                <a:ext uri="{FF2B5EF4-FFF2-40B4-BE49-F238E27FC236}">
                  <a16:creationId xmlns:a16="http://schemas.microsoft.com/office/drawing/2014/main" id="{C2061015-6E62-4851-A278-315FB370D34A}"/>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866900" y="6343649"/>
              <a:ext cx="1663700" cy="185677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6</xdr:row>
      <xdr:rowOff>66675</xdr:rowOff>
    </xdr:from>
    <xdr:to>
      <xdr:col>6</xdr:col>
      <xdr:colOff>38100</xdr:colOff>
      <xdr:row>12</xdr:row>
      <xdr:rowOff>158750</xdr:rowOff>
    </xdr:to>
    <mc:AlternateContent xmlns:mc="http://schemas.openxmlformats.org/markup-compatibility/2006">
      <mc:Choice xmlns:a14="http://schemas.microsoft.com/office/drawing/2010/main" Requires="a14">
        <xdr:graphicFrame macro="">
          <xdr:nvGraphicFramePr>
            <xdr:cNvPr id="8" name="Region_stolen">
              <a:extLst>
                <a:ext uri="{FF2B5EF4-FFF2-40B4-BE49-F238E27FC236}">
                  <a16:creationId xmlns:a16="http://schemas.microsoft.com/office/drawing/2014/main" id="{C4B1A2A3-4135-B1F7-931E-EEECEDB983AF}"/>
                </a:ext>
              </a:extLst>
            </xdr:cNvPr>
            <xdr:cNvGraphicFramePr/>
          </xdr:nvGraphicFramePr>
          <xdr:xfrm>
            <a:off x="0" y="0"/>
            <a:ext cx="0" cy="0"/>
          </xdr:xfrm>
          <a:graphic>
            <a:graphicData uri="http://schemas.microsoft.com/office/drawing/2010/slicer">
              <sle:slicer xmlns:sle="http://schemas.microsoft.com/office/drawing/2010/slicer" name="Region_stolen"/>
            </a:graphicData>
          </a:graphic>
        </xdr:graphicFrame>
      </mc:Choice>
      <mc:Fallback>
        <xdr:sp macro="" textlink="">
          <xdr:nvSpPr>
            <xdr:cNvPr id="0" name=""/>
            <xdr:cNvSpPr>
              <a:spLocks noTextEdit="1"/>
            </xdr:cNvSpPr>
          </xdr:nvSpPr>
          <xdr:spPr>
            <a:xfrm>
              <a:off x="1847850" y="1209675"/>
              <a:ext cx="1809750" cy="12350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12</xdr:row>
      <xdr:rowOff>136525</xdr:rowOff>
    </xdr:from>
    <xdr:to>
      <xdr:col>6</xdr:col>
      <xdr:colOff>57150</xdr:colOff>
      <xdr:row>20</xdr:row>
      <xdr:rowOff>63500</xdr:rowOff>
    </xdr:to>
    <mc:AlternateContent xmlns:mc="http://schemas.openxmlformats.org/markup-compatibility/2006">
      <mc:Choice xmlns:a14="http://schemas.microsoft.com/office/drawing/2010/main" Requires="a14">
        <xdr:graphicFrame macro="">
          <xdr:nvGraphicFramePr>
            <xdr:cNvPr id="9" name="vehicle_desc">
              <a:extLst>
                <a:ext uri="{FF2B5EF4-FFF2-40B4-BE49-F238E27FC236}">
                  <a16:creationId xmlns:a16="http://schemas.microsoft.com/office/drawing/2014/main" id="{24B7DF60-2D48-84D4-C9D8-001724BA2356}"/>
                </a:ext>
              </a:extLst>
            </xdr:cNvPr>
            <xdr:cNvGraphicFramePr/>
          </xdr:nvGraphicFramePr>
          <xdr:xfrm>
            <a:off x="0" y="0"/>
            <a:ext cx="0" cy="0"/>
          </xdr:xfrm>
          <a:graphic>
            <a:graphicData uri="http://schemas.microsoft.com/office/drawing/2010/slicer">
              <sle:slicer xmlns:sle="http://schemas.microsoft.com/office/drawing/2010/slicer" name="vehicle_desc"/>
            </a:graphicData>
          </a:graphic>
        </xdr:graphicFrame>
      </mc:Choice>
      <mc:Fallback>
        <xdr:sp macro="" textlink="">
          <xdr:nvSpPr>
            <xdr:cNvPr id="0" name=""/>
            <xdr:cNvSpPr>
              <a:spLocks noTextEdit="1"/>
            </xdr:cNvSpPr>
          </xdr:nvSpPr>
          <xdr:spPr>
            <a:xfrm>
              <a:off x="1847850" y="2422525"/>
              <a:ext cx="1828800" cy="1450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EVELT" refreshedDate="45309.020601504628" createdVersion="8" refreshedVersion="8" minRefreshableVersion="3" recordCount="1000" xr:uid="{4F1B52B1-B3FA-4FBC-8681-2E3C0F5CEA89}">
  <cacheSource type="worksheet">
    <worksheetSource name="tab_stolen_vehicles6"/>
  </cacheSource>
  <cacheFields count="15">
    <cacheField name="vehicle_id" numFmtId="0">
      <sharedItems containsSemiMixedTypes="0" containsString="0" containsNumber="1" containsInteger="1" minValue="1" maxValue="1000"/>
    </cacheField>
    <cacheField name="vehicle_type" numFmtId="0">
      <sharedItems count="17">
        <s v="All Terrain Vehicle"/>
        <s v="Boat Trailer"/>
        <s v="Caravan"/>
        <s v="Flat Deck Truck"/>
        <s v="Hatchback"/>
        <s v="Light Van"/>
        <s v="Moped"/>
        <s v="Other Truck"/>
        <s v="Roadbike"/>
        <s v="Saloon"/>
        <s v="Sports Car"/>
        <s v="Stationwagon"/>
        <s v="Tractor"/>
        <s v="Trail Bike"/>
        <s v="Trailer"/>
        <s v="Trailer - Heavy"/>
        <s v="Utility"/>
      </sharedItems>
    </cacheField>
    <cacheField name="make_id" numFmtId="0">
      <sharedItems containsSemiMixedTypes="0" containsString="0" containsNumber="1" containsInteger="1" minValue="501" maxValue="638"/>
    </cacheField>
    <cacheField name="Car_brand" numFmtId="0">
      <sharedItems count="89">
        <s v="Can-Am"/>
        <s v="Honda"/>
        <s v="Yamaha"/>
        <s v="Bricon"/>
        <s v="Custombuilt"/>
        <s v="DMW"/>
        <s v="Homebuilt"/>
        <s v="Hoskings"/>
        <s v="Reid"/>
        <s v="Trailer"/>
        <s v="Trojan"/>
        <s v="Voyager"/>
        <s v="Anglo"/>
        <s v="Bailey"/>
        <s v="Caravan"/>
        <s v="Classic"/>
        <s v="Crusader"/>
        <s v="Elddis"/>
        <s v="Factory Built"/>
        <s v="Liteweight"/>
        <s v="Oxford"/>
        <s v="Sprite"/>
        <s v="Sterling"/>
        <s v="Swift"/>
        <s v="Veteran"/>
        <s v="Daihatsu"/>
        <s v="Ford"/>
        <s v="Mazda"/>
        <s v="Nissan"/>
        <s v="Toyota"/>
        <s v="Volkswagen"/>
        <s v="Hyundai"/>
        <s v="ADLY"/>
        <s v="Aprilia"/>
        <s v="Forza"/>
        <s v="Keeway"/>
        <s v="Kymco"/>
        <s v="Moped"/>
        <s v="Over"/>
        <s v="PGO"/>
        <s v="Piaggio"/>
        <s v="Suzuki"/>
        <s v="SYM"/>
        <s v="TGB"/>
        <s v="TNT Motor"/>
        <s v="Vespa"/>
        <s v="Vmoto"/>
        <s v="Znen"/>
        <s v="BMW"/>
        <s v="Buell"/>
        <s v="Ducati"/>
        <s v="Harley Davidson"/>
        <s v="Husaberg"/>
        <s v="Husqvarna"/>
        <s v="Hyosung"/>
        <s v="Kawasaki"/>
        <s v="KTM"/>
        <s v="Royal Enfield"/>
        <s v="Scomadi"/>
        <s v="Triumph"/>
        <s v="Victory"/>
        <s v="Bentley"/>
        <s v="Holden"/>
        <s v="Mitsubishi"/>
        <s v="Audi"/>
        <s v="Isuzu"/>
        <s v="Mercedes-Benz"/>
        <s v="Subaru"/>
        <s v="John Deere"/>
        <s v="Massey"/>
        <s v="Tractor"/>
        <s v="Aakron Xpress"/>
        <s v="Atlas"/>
        <s v="Briford"/>
        <s v="Buffalo"/>
        <s v="Dacia"/>
        <s v="Diamond"/>
        <s v="Domett"/>
        <s v="Kea"/>
        <s v="Lochiel"/>
        <s v="Mono - Way"/>
        <s v="Pinto"/>
        <s v="Rhino"/>
        <s v="Titan"/>
        <s v="Trail-Lite"/>
        <s v="Trike"/>
        <s v="Universal"/>
        <s v="Jayco"/>
        <s v="Steelbro"/>
      </sharedItems>
    </cacheField>
    <cacheField name="class" numFmtId="0">
      <sharedItems count="2">
        <s v="Standard"/>
        <s v="Luxury"/>
      </sharedItems>
    </cacheField>
    <cacheField name="model_year" numFmtId="0">
      <sharedItems containsSemiMixedTypes="0" containsString="0" containsNumber="1" containsInteger="1" minValue="1940" maxValue="2022" count="58">
        <n v="2018"/>
        <n v="2011"/>
        <n v="2014"/>
        <n v="2019"/>
        <n v="2020"/>
        <n v="2016"/>
        <n v="2003"/>
        <n v="1989"/>
        <n v="1994"/>
        <n v="2001"/>
        <n v="1996"/>
        <n v="2021"/>
        <n v="2000"/>
        <n v="2012"/>
        <n v="1990"/>
        <n v="2013"/>
        <n v="2002"/>
        <n v="2004"/>
        <n v="2017"/>
        <n v="2015"/>
        <n v="2008"/>
        <n v="1980"/>
        <n v="1985"/>
        <n v="1975"/>
        <n v="1976"/>
        <n v="2022"/>
        <n v="1998"/>
        <n v="2009"/>
        <n v="2006"/>
        <n v="2005"/>
        <n v="1977"/>
        <n v="2007"/>
        <n v="2010"/>
        <n v="1972"/>
        <n v="1979"/>
        <n v="1973"/>
        <n v="1969"/>
        <n v="1995"/>
        <n v="1988"/>
        <n v="1963"/>
        <n v="1999"/>
        <n v="1993"/>
        <n v="1986"/>
        <n v="1997"/>
        <n v="1974"/>
        <n v="1992"/>
        <n v="1991"/>
        <n v="1960"/>
        <n v="1987"/>
        <n v="1982"/>
        <n v="1984"/>
        <n v="1981"/>
        <n v="1967"/>
        <n v="1983"/>
        <n v="1962"/>
        <n v="1970"/>
        <n v="1968"/>
        <n v="1940"/>
      </sharedItems>
    </cacheField>
    <cacheField name="vehicle_desc" numFmtId="0">
      <sharedItems count="534">
        <s v="COMMANDER"/>
        <s v="TRX500FM"/>
        <s v="PIONEER 500"/>
        <s v="YXM700DE"/>
        <s v="357J"/>
        <s v="AUCKLAND"/>
        <s v="4"/>
        <s v="SF535"/>
        <s v="BOX TRAILER"/>
        <s v="BOAT TRAILER"/>
        <s v="EZ LOADER STABI CRAF"/>
        <s v="15X7"/>
        <s v="TRAILER"/>
        <s v="BOAT"/>
        <s v="LOCAL"/>
        <s v="JETSKI"/>
        <s v="GIBBONS"/>
        <s v="ASD JETSKI"/>
        <s v="BST58OR"/>
        <s v="REID"/>
        <s v="HOMEBUILT"/>
        <s v="AAA375 AAKRON"/>
        <s v="HOSKING"/>
        <s v="JEYSKI ACTION LAB"/>
        <s v="DMW"/>
        <s v="CRUISER"/>
        <s v="JET SKI"/>
        <s v="JETSKI ACTION LAB"/>
        <s v="SPORTLINE 610 HT"/>
        <s v="HOMEMADE"/>
        <s v="FRONT RUNNER"/>
        <s v="JFK JETSKI"/>
        <s v="ENDURO"/>
        <s v="VOYAGER A16M"/>
        <s v="ASD JET SKI"/>
        <s v="OUTBACK BOATS FT470"/>
        <s v="SPORTLINE"/>
        <s v="MCLAY"/>
        <s v="RB"/>
        <s v="MAKZ"/>
        <s v="AFC JETSKI"/>
        <s v="APS SEADOO"/>
        <s v="YAMAHA VXR"/>
        <s v="WAVERUNNER"/>
        <s v="JETSKI FACTORYBUILT"/>
        <s v="CRESTA CRAFT"/>
        <s v="MUDGWAY"/>
        <s v="JII"/>
        <s v="RED RUNNER H/B"/>
        <s v="CARAVAN"/>
        <s v="PEGEANT S7 LOIRE"/>
        <s v="COMPASS OMEGA 534"/>
        <s v="SWIFT CHARISMA 230"/>
        <s v="BESSACARR CAMEO 625"/>
        <s v="CI MUNRO"/>
        <s v="XPLORE 452"/>
        <s v="CHEVRON 1300"/>
        <s v="LUNA DELTA"/>
        <s v="LUNAR"/>
        <s v="SWIFT CHALLENGER 570"/>
        <s v="COACHMAN AMARA 520"/>
        <s v="ZEPHYR"/>
        <s v="HALF VISTA"/>
        <s v="DIPLOMAT"/>
        <s v="560"/>
        <s v="RIVIERA 482"/>
        <s v="CRESTA CRAFT XRP"/>
        <s v="CHEVRON 1500"/>
        <s v="PIONEER"/>
        <s v="ALPINE  4T2A"/>
        <s v="ECCLES"/>
        <s v="BARNWELL ARCHWAY"/>
        <s v="TRANSPORTER"/>
        <s v="710"/>
        <s v="DELTA"/>
        <s v="FOCUS"/>
        <s v="KA"/>
        <s v="CIVIC"/>
        <s v="323"/>
        <s v="TIIDA"/>
        <s v="ECHO"/>
        <s v="COROLLA"/>
        <s v="AQUA"/>
        <s v="POLO"/>
        <s v="CRV"/>
        <s v="H100"/>
        <s v="REGIUS"/>
        <s v="HIACE"/>
        <s v="GTA-50"/>
        <s v="SF50"/>
        <s v="SR MOTARD"/>
        <s v="NIU"/>
        <s v="SHENKE"/>
        <s v="TGB PALIO"/>
        <s v="TAOTAO"/>
        <s v="ARIIC"/>
        <s v="LINTEX"/>
        <s v="MOTUS"/>
        <s v="CAPRI"/>
        <s v="CICLONE"/>
        <s v="TODAY"/>
        <s v="ZOOMER"/>
        <s v="DJ1"/>
        <s v="APE"/>
        <s v="TODAY 50"/>
        <s v="DJ-1"/>
        <s v="NVS"/>
        <s v="NVS50"/>
        <s v="F-ACT"/>
        <s v="VENUS 50"/>
        <s v="LIKE"/>
        <s v="HYOSUNG SB49M"/>
        <s v="VMOTO MILAN"/>
        <s v="SOLANA"/>
        <s v="EURORIDER"/>
        <s v="ZNEN"/>
        <s v="MOTO NZ50"/>
        <s v="PANTERA"/>
        <s v="YIBEN"/>
        <s v="DD50"/>
        <s v="EURO 50"/>
        <s v="FACTORY BUILT"/>
        <s v="JET EURO X"/>
        <s v="ORION SCOOTER"/>
        <s v="ELITE STAR 50"/>
        <s v="JM STAR SUNNY 50"/>
        <s v="THOR"/>
        <s v="PMX"/>
        <s v="LIGERO"/>
        <s v="NAKED 50"/>
        <s v="MOTORCYCLE"/>
        <s v="ZIP"/>
        <s v="VESPA ET2 50"/>
        <s v="AZ50 UDK6"/>
        <s v="UZ50"/>
        <s v="STREET MAGIC TR50 8"/>
        <s v="UZ"/>
        <s v="VERDE"/>
        <s v="AZ50"/>
        <s v="LETS"/>
        <s v="SJ50QT"/>
        <s v="FIDDLE"/>
        <s v="TAPO"/>
        <s v="ROMA"/>
        <s v="OTTO"/>
        <s v="GRIDO"/>
        <s v="ET2"/>
        <s v="LX"/>
        <s v="SPORTIQUE"/>
        <s v="CV50 JOG"/>
        <s v="YW50"/>
        <s v="VINO"/>
        <s v="VCV50"/>
        <s v="JOG"/>
        <s v="CV50"/>
        <s v="ZN50QT-51A"/>
        <s v="TITAN"/>
        <s v="CONDOR"/>
        <s v="DORSODURO"/>
        <s v="SR"/>
        <s v="TUONO"/>
        <s v="SXV"/>
        <s v="PEGASO"/>
        <s v="RSV"/>
        <s v="G310"/>
        <s v="XB12R"/>
        <s v="ST4"/>
        <s v="620 DARK"/>
        <s v="FXSTDI"/>
        <s v="SOFTAIL"/>
        <s v="XL"/>
        <s v="FXDC"/>
        <s v="VRSCDX"/>
        <s v="NIGHT ROD"/>
        <s v="STREET"/>
        <s v="SPORTSTER"/>
        <s v="V-ROD"/>
        <s v="FXD"/>
        <s v="DYNA"/>
        <s v="TOURING"/>
        <s v="883"/>
        <s v="VT"/>
        <s v="CBR"/>
        <s v="MAGNA"/>
        <s v="CX"/>
        <s v="GLH"/>
        <s v="WW"/>
        <s v="NSC"/>
        <s v="CB"/>
        <s v="C"/>
        <s v="HORNET"/>
        <s v="GLC"/>
        <s v="NBC"/>
        <s v="SCV"/>
        <s v="CT"/>
        <s v="XL250"/>
        <s v="CRF"/>
        <s v="FE"/>
        <s v="401"/>
        <s v="GV250"/>
        <s v="GT250"/>
        <s v="GV650"/>
        <s v="GV"/>
        <s v="GT"/>
        <s v="GD250N"/>
        <s v="ZL 900"/>
        <s v="EX"/>
        <s v="VN"/>
        <s v="ER"/>
        <s v="ZX"/>
        <s v="NINJA"/>
        <s v="KLX"/>
        <s v="KL"/>
        <s v="EXC"/>
        <s v="390"/>
        <s v="690"/>
        <s v="RC"/>
        <s v="SUPERDUKE"/>
        <s v="200"/>
        <s v="690 SMC"/>
        <s v="VESPA"/>
        <s v="FLY"/>
        <s v="CLASSIC"/>
        <s v="TL"/>
        <s v="DL650"/>
        <s v="LS650P"/>
        <s v="GSX600F"/>
        <s v="GSX750F"/>
        <s v="GN250"/>
        <s v="VL800"/>
        <s v="GSX 750"/>
        <s v="GSX"/>
        <s v="GS"/>
        <s v="SV1000S"/>
        <s v="GN125H"/>
        <s v="VL250"/>
        <s v="GSR"/>
        <s v="VZ800"/>
        <s v="GW250"/>
        <s v="GSX-R600"/>
        <s v="AN125"/>
        <s v="DR650SE"/>
        <s v="GN125E"/>
        <s v="UK"/>
        <s v="GSX150"/>
        <s v="GSX650F"/>
        <s v="GSX250"/>
        <s v="DR200"/>
        <s v="SV650S"/>
        <s v="DR-Z400"/>
        <s v="DR"/>
        <s v="GSF"/>
        <s v="SV650UA"/>
        <s v="DR-Z400SM"/>
        <s v="SJ125"/>
        <s v="THUNDERBIRD"/>
        <s v="SPEED TWIN"/>
        <s v="SPEEDMASTER"/>
        <s v="SPEEDTRIPLE"/>
        <s v="DAYTONA"/>
        <s v="PIAGGIO"/>
        <s v="PX"/>
        <s v="SPRINT"/>
        <s v="150"/>
        <s v="8-BALL"/>
        <s v="VEGAS"/>
        <s v="XT"/>
        <s v="YZF-R6T"/>
        <s v="XV250SL"/>
        <s v="YZF-R6W"/>
        <s v="XJ6"/>
        <s v="YZF"/>
        <s v="MT-03"/>
        <s v="MAJESTY"/>
        <s v="MT-07"/>
        <s v="YZF-R6V"/>
        <s v="XTZ660BG"/>
        <s v="WR250"/>
        <s v="FZS"/>
        <s v="YZF-R6Y"/>
        <s v="S3"/>
        <s v="323I"/>
        <s v="730I"/>
        <s v="318I"/>
        <s v="FALCON"/>
        <s v="ANGLIA"/>
        <s v="MONDEO"/>
        <s v="VX COMMODORE"/>
        <s v="LANTIS"/>
        <s v="DIAMANTE"/>
        <s v="LANCER"/>
        <s v="SKYLINE"/>
        <s v="PRIMERA"/>
        <s v="LAUREL"/>
        <s v="PULSAR"/>
        <s v="CEFIRO"/>
        <s v="SUNNY"/>
        <s v="CYNOS"/>
        <s v="CERES"/>
        <s v="ALLROAD"/>
        <s v="FREDA"/>
        <s v="EXPLORER"/>
        <s v="ESCAPE"/>
        <s v="ZAFIRA"/>
        <s v="BIGHORN"/>
        <s v="ML"/>
        <s v="PAJERO"/>
        <s v="MIRAGE"/>
        <s v="SAFARI"/>
        <s v="WINGROAD"/>
        <s v="AVENIR"/>
        <s v="OUTBACK"/>
        <s v="IMPREZA"/>
        <s v="LEGACY"/>
        <s v="ESCUDO"/>
        <s v="PREVIA"/>
        <s v="HILUX"/>
        <s v="EMINA"/>
        <s v="SCEPTER"/>
        <s v="SURF"/>
        <s v="LANDCRUISER"/>
        <s v="6140M"/>
        <s v="FERGUSSON"/>
        <s v="VALTRA N92"/>
        <s v="SFX"/>
        <s v="HUMBAUR"/>
        <s v="XAS48XD ROAD COMPRES"/>
        <s v="8X4 CAGE"/>
        <s v="TRAILER 8X4"/>
        <s v="6X4"/>
        <s v="9X4 6 TANDEM"/>
        <s v="8X4 TANDEM"/>
        <s v="10X5 TANDEM"/>
        <s v="8X4 TANDEM TIPPER"/>
        <s v="5X4"/>
        <s v="8X5 TANDEM"/>
        <s v="8X4"/>
        <s v="SINGLE AXLE"/>
        <s v="7X4"/>
        <s v="8X5 DIGGER TRANSPORT"/>
        <s v="7X4-6&quot; 1000KG"/>
        <s v="8X5"/>
        <s v="8X5 TANDEM TRAILER"/>
        <s v="TANDEM"/>
        <s v="FACTORYBUILT"/>
        <s v="RSKF1F27.9"/>
        <s v="DOMESTIC TRAILER"/>
        <s v="BRENT SMITH TRAILERS"/>
        <s v="CUSTOM"/>
        <s v="CONCEPT TRAILERS"/>
        <s v="TRAILUX TRAILER"/>
        <s v="TRAILERWAY"/>
        <s v="TRANSPORTE GT PRODCU"/>
        <s v="OLEARY 1 AXLE"/>
        <s v="LOG SPLITTER"/>
        <s v="HOME BUILD"/>
        <s v="TANDEM TRAILER"/>
        <s v="TRAILER8X4"/>
        <s v="KEA MX4"/>
        <s v="KC 126"/>
        <s v="KC106AB"/>
        <s v="K844XA"/>
        <s v="KC95"/>
        <s v="KC846"/>
        <s v="K64SA"/>
        <s v="K745A"/>
        <s v="KC85E"/>
        <s v="K85S"/>
        <s v="844X"/>
        <s v="K844T"/>
        <s v="3X2 PLATFORM"/>
        <s v="ENCLOSED TRAILER"/>
        <s v="TRADE WELLSIDE"/>
        <s v="BRAKED TANDEM 10X5"/>
        <s v="BRAKED TANDEM"/>
        <s v="11X5"/>
        <s v="8X5 SINGLE"/>
        <s v="CAR CARRIER"/>
        <s v="10 X 5"/>
        <s v="COMPASS S74"/>
        <s v="ROADCHIEF"/>
        <s v="ROADLINE"/>
        <s v="DOMESTIC"/>
        <s v="CUSTOMS BUIL"/>
        <s v="BST2021D"/>
        <s v="D-MAX 8X5"/>
        <s v="BSTB85B"/>
        <s v="PRO COMMERCIAL"/>
        <s v="FACTORY"/>
        <s v="BST 2021D"/>
        <s v="COMPASS-KH63"/>
        <s v="TRAILERWORLD 9X5 HSB"/>
        <s v="ELITE"/>
        <s v="7 X 4 STD"/>
        <s v="COMPASS D105"/>
        <s v="COMPASS-C85"/>
        <s v="MARTIN ENGINEERING"/>
        <s v="VULCAN"/>
        <s v="TUFF"/>
        <s v="TRADETESTED 7 X 4"/>
        <s v="KEA"/>
        <s v="UTILITY"/>
        <s v="COMPASS KH85T"/>
        <s v="FUTURA"/>
        <s v="TRAILER PRO"/>
        <s v="BES1500"/>
        <s v="PL27084 ACCESS"/>
        <s v="VULCAN C8X5T"/>
        <s v="TOP GEAR"/>
        <s v="IFOR WILLIAMS"/>
        <s v="CAR TRANSPORTER"/>
        <s v="TUI TRAILERS"/>
        <s v="CAR TRAILER"/>
        <s v="D-MAX FLATDECK"/>
        <s v="OUTPOST 10X6"/>
        <s v="TIPPER"/>
        <s v="BRIAN JAMES A4"/>
        <s v="TAMDEM"/>
        <s v="IFOR WILLIAMS CT177"/>
        <s v="HARENG"/>
        <s v="4.5M FLATDECK"/>
        <s v="COMPASS C85"/>
        <s v="GOUGH ENGINEERING"/>
        <s v="HANSA CHIPPER"/>
        <s v="COMPASS-FPT104"/>
        <s v="ROADCHEF"/>
        <s v="TRAYLA"/>
        <s v="TRANSPORT MGE"/>
        <s v="EASY TILI"/>
        <s v="UTBT"/>
        <s v="COMPASS-KHSTTI"/>
        <s v="DOLLY"/>
        <s v="PRESCOTT"/>
        <s v="JOBMATE"/>
        <s v="WILPRO"/>
        <s v="CTDIG"/>
        <s v="FOXENG 850"/>
        <s v="LIGHT"/>
        <s v="ROAD CHIEF"/>
        <s v="PRESCOT"/>
        <s v="BRIFORD 8X4-6COVERED"/>
        <s v="HOBBS"/>
        <s v="JOB MATE 7 X 4"/>
        <s v="BETTER"/>
        <s v="OLEARY 8 X 5"/>
        <s v="MSC 7X4"/>
        <s v="CHOOKS 2.4X1.6 TRANS"/>
        <s v="COMPASS-D116K"/>
        <s v="DIAMOND"/>
        <s v="KING"/>
        <s v="DOLY"/>
        <s v="BOX"/>
        <s v="ZANDER BUILT"/>
        <s v="SPACEE 2000"/>
        <s v="T D ENGINEERING"/>
        <s v="HAULER 7X4 TIPPING"/>
        <s v="TUI"/>
        <s v="EASY TILT"/>
        <s v="OLEARY"/>
        <s v="ENSOL TANKER"/>
        <s v="CONCEPT"/>
        <s v="BUNNINGS"/>
        <s v="HEAVEN171H"/>
        <s v="CAR DOLLY"/>
        <s v="BST85"/>
        <s v="HOME MADE"/>
        <s v="FOXENG 1000"/>
        <s v="ROAD CHIEF TR74CS/1"/>
        <s v="GOODS"/>
        <s v="TASMAN8X5TB"/>
        <s v="ROOFLINE"/>
        <s v="K64SE"/>
        <s v="FOOD CART"/>
        <s v="CAAR TRANSPORTER"/>
        <s v="M J TANDEM AXLE"/>
        <s v="PMTRAILER"/>
        <s v="ELITE 7X4"/>
        <s v="ELITE 8X5"/>
        <s v="ELITE 8X4"/>
        <s v="HELMACK 8X5"/>
        <s v="TANK"/>
        <s v="BRIFORD"/>
        <s v="SINGLE AXLE 7X4"/>
        <s v="SMASH PALACE"/>
        <s v="BRIFORD 5X4 SHUTTLE"/>
        <s v="GORILLA"/>
        <s v="M J SINGLE AXLE"/>
        <s v="BRI-INN"/>
        <s v="COOPER"/>
        <s v="PRATTLEY"/>
        <s v="PRO AUTO"/>
        <s v="HAYES"/>
        <s v="CAR TRANSPORT"/>
        <s v="CAR TRANSPORRT"/>
        <s v="TOTAL POWER"/>
        <s v="MANAWATU ENGINEERING"/>
        <s v="HELLMACK 12X6"/>
        <s v="ROADCHIEF 8X5"/>
        <s v="HOME BUILT"/>
        <s v="CAR"/>
        <s v="OTHER COMMERCIAL TRA"/>
        <s v="TBS"/>
        <s v="ABEL"/>
        <s v="STARCRAFT"/>
        <s v="CAGE"/>
        <s v="SBSK339C"/>
        <s v="CT DIG 25"/>
        <s v="MM INDUSTRIES"/>
        <s v="GT TRAILER"/>
        <s v="MAINLINE TANKER"/>
        <s v="EXCAVATOR TRAILER"/>
        <s v="GT PRODUCTS"/>
        <s v="BRENT SMITH TB1"/>
        <s v="NYMIC"/>
        <s v="CT DIG25"/>
        <s v="GT17023"/>
        <s v="GT DIGGER TRAILER"/>
        <s v="SLOAN"/>
        <s v="FURN"/>
        <s v="TILTING FLAT DECK"/>
        <s v="8X4 TRAYLA"/>
        <s v="CANTERBURY FABRICAT"/>
        <s v="P.S."/>
        <s v="CABLE DRUM"/>
        <s v="FLATDECK"/>
        <s v="TPM"/>
        <s v="COURIER"/>
        <s v="VU UTILITY"/>
        <s v="RODEO 4X2"/>
        <s v="BOUNTY"/>
        <s v="TRITON"/>
        <s v="L200"/>
        <s v="NAVARA"/>
        <s v="DATSUN"/>
      </sharedItems>
    </cacheField>
    <cacheField name="color" numFmtId="0">
      <sharedItems/>
    </cacheField>
    <cacheField name="date_stolen" numFmtId="14">
      <sharedItems containsSemiMixedTypes="0" containsNonDate="0" containsDate="1" containsString="0" minDate="2021-10-07T00:00:00" maxDate="2022-04-06T00:00:00" count="181">
        <d v="2022-03-14T00:00:00"/>
        <d v="2021-11-30T00:00:00"/>
        <d v="2022-03-02T00:00:00"/>
        <d v="2022-03-22T00:00:00"/>
        <d v="2021-12-16T00:00:00"/>
        <d v="2021-10-08T00:00:00"/>
        <d v="2021-10-22T00:00:00"/>
        <d v="2022-01-09T00:00:00"/>
        <d v="2022-02-03T00:00:00"/>
        <d v="2021-10-29T00:00:00"/>
        <d v="2021-10-12T00:00:00"/>
        <d v="2022-01-01T00:00:00"/>
        <d v="2022-04-04T00:00:00"/>
        <d v="2021-12-14T00:00:00"/>
        <d v="2022-01-31T00:00:00"/>
        <d v="2022-03-15T00:00:00"/>
        <d v="2022-04-02T00:00:00"/>
        <d v="2022-03-30T00:00:00"/>
        <d v="2022-02-13T00:00:00"/>
        <d v="2022-02-24T00:00:00"/>
        <d v="2022-02-21T00:00:00"/>
        <d v="2021-12-22T00:00:00"/>
        <d v="2022-02-12T00:00:00"/>
        <d v="2021-12-15T00:00:00"/>
        <d v="2022-03-04T00:00:00"/>
        <d v="2022-01-29T00:00:00"/>
        <d v="2021-12-26T00:00:00"/>
        <d v="2022-01-04T00:00:00"/>
        <d v="2022-01-20T00:00:00"/>
        <d v="2021-11-21T00:00:00"/>
        <d v="2022-01-13T00:00:00"/>
        <d v="2022-01-18T00:00:00"/>
        <d v="2022-01-26T00:00:00"/>
        <d v="2021-12-06T00:00:00"/>
        <d v="2021-12-30T00:00:00"/>
        <d v="2021-12-25T00:00:00"/>
        <d v="2022-01-10T00:00:00"/>
        <d v="2021-10-07T00:00:00"/>
        <d v="2022-02-15T00:00:00"/>
        <d v="2022-01-06T00:00:00"/>
        <d v="2022-02-22T00:00:00"/>
        <d v="2022-01-08T00:00:00"/>
        <d v="2021-11-09T00:00:00"/>
        <d v="2021-12-11T00:00:00"/>
        <d v="2021-11-19T00:00:00"/>
        <d v="2021-12-21T00:00:00"/>
        <d v="2021-12-13T00:00:00"/>
        <d v="2021-10-21T00:00:00"/>
        <d v="2022-03-19T00:00:00"/>
        <d v="2022-01-27T00:00:00"/>
        <d v="2022-01-30T00:00:00"/>
        <d v="2021-11-15T00:00:00"/>
        <d v="2021-11-06T00:00:00"/>
        <d v="2021-11-08T00:00:00"/>
        <d v="2021-11-10T00:00:00"/>
        <d v="2022-03-20T00:00:00"/>
        <d v="2021-10-24T00:00:00"/>
        <d v="2021-11-17T00:00:00"/>
        <d v="2022-03-18T00:00:00"/>
        <d v="2022-01-05T00:00:00"/>
        <d v="2021-12-01T00:00:00"/>
        <d v="2021-12-19T00:00:00"/>
        <d v="2021-11-01T00:00:00"/>
        <d v="2022-02-27T00:00:00"/>
        <d v="2021-10-31T00:00:00"/>
        <d v="2022-03-21T00:00:00"/>
        <d v="2022-02-26T00:00:00"/>
        <d v="2022-03-24T00:00:00"/>
        <d v="2021-12-28T00:00:00"/>
        <d v="2022-01-28T00:00:00"/>
        <d v="2022-03-16T00:00:00"/>
        <d v="2021-10-13T00:00:00"/>
        <d v="2022-01-17T00:00:00"/>
        <d v="2021-11-27T00:00:00"/>
        <d v="2021-11-14T00:00:00"/>
        <d v="2021-12-07T00:00:00"/>
        <d v="2022-02-23T00:00:00"/>
        <d v="2022-03-28T00:00:00"/>
        <d v="2022-02-01T00:00:00"/>
        <d v="2021-11-13T00:00:00"/>
        <d v="2021-10-10T00:00:00"/>
        <d v="2021-10-18T00:00:00"/>
        <d v="2022-03-31T00:00:00"/>
        <d v="2022-03-17T00:00:00"/>
        <d v="2021-10-17T00:00:00"/>
        <d v="2021-11-04T00:00:00"/>
        <d v="2021-11-03T00:00:00"/>
        <d v="2022-02-20T00:00:00"/>
        <d v="2022-03-11T00:00:00"/>
        <d v="2021-12-27T00:00:00"/>
        <d v="2021-11-22T00:00:00"/>
        <d v="2022-03-06T00:00:00"/>
        <d v="2021-12-10T00:00:00"/>
        <d v="2021-11-16T00:00:00"/>
        <d v="2021-12-12T00:00:00"/>
        <d v="2021-10-30T00:00:00"/>
        <d v="2022-02-08T00:00:00"/>
        <d v="2021-10-23T00:00:00"/>
        <d v="2022-01-23T00:00:00"/>
        <d v="2022-01-03T00:00:00"/>
        <d v="2021-10-19T00:00:00"/>
        <d v="2021-12-17T00:00:00"/>
        <d v="2022-02-06T00:00:00"/>
        <d v="2021-12-18T00:00:00"/>
        <d v="2022-02-10T00:00:00"/>
        <d v="2021-12-03T00:00:00"/>
        <d v="2021-11-25T00:00:00"/>
        <d v="2022-01-24T00:00:00"/>
        <d v="2021-11-12T00:00:00"/>
        <d v="2021-12-29T00:00:00"/>
        <d v="2021-11-18T00:00:00"/>
        <d v="2021-10-20T00:00:00"/>
        <d v="2022-02-02T00:00:00"/>
        <d v="2022-02-05T00:00:00"/>
        <d v="2021-12-23T00:00:00"/>
        <d v="2022-03-27T00:00:00"/>
        <d v="2022-03-10T00:00:00"/>
        <d v="2022-03-29T00:00:00"/>
        <d v="2021-11-23T00:00:00"/>
        <d v="2022-02-25T00:00:00"/>
        <d v="2022-04-01T00:00:00"/>
        <d v="2022-04-03T00:00:00"/>
        <d v="2021-10-28T00:00:00"/>
        <d v="2022-01-22T00:00:00"/>
        <d v="2022-01-19T00:00:00"/>
        <d v="2021-11-05T00:00:00"/>
        <d v="2021-11-28T00:00:00"/>
        <d v="2022-03-07T00:00:00"/>
        <d v="2022-03-13T00:00:00"/>
        <d v="2022-02-19T00:00:00"/>
        <d v="2022-01-25T00:00:00"/>
        <d v="2021-10-16T00:00:00"/>
        <d v="2022-02-16T00:00:00"/>
        <d v="2021-12-02T00:00:00"/>
        <d v="2021-10-26T00:00:00"/>
        <d v="2022-01-12T00:00:00"/>
        <d v="2022-01-11T00:00:00"/>
        <d v="2022-02-28T00:00:00"/>
        <d v="2022-04-05T00:00:00"/>
        <d v="2022-01-16T00:00:00"/>
        <d v="2022-03-09T00:00:00"/>
        <d v="2021-10-25T00:00:00"/>
        <d v="2022-03-23T00:00:00"/>
        <d v="2022-01-07T00:00:00"/>
        <d v="2022-02-04T00:00:00"/>
        <d v="2022-03-26T00:00:00"/>
        <d v="2022-03-03T00:00:00"/>
        <d v="2021-12-09T00:00:00"/>
        <d v="2022-03-08T00:00:00"/>
        <d v="2022-03-01T00:00:00"/>
        <d v="2021-10-09T00:00:00"/>
        <d v="2022-02-18T00:00:00"/>
        <d v="2021-12-05T00:00:00"/>
        <d v="2022-02-07T00:00:00"/>
        <d v="2021-11-02T00:00:00"/>
        <d v="2021-11-26T00:00:00"/>
        <d v="2021-12-08T00:00:00"/>
        <d v="2022-01-14T00:00:00"/>
        <d v="2022-03-25T00:00:00"/>
        <d v="2021-12-31T00:00:00"/>
        <d v="2021-12-24T00:00:00"/>
        <d v="2022-02-11T00:00:00"/>
        <d v="2021-10-14T00:00:00"/>
        <d v="2022-02-17T00:00:00"/>
        <d v="2022-01-02T00:00:00"/>
        <d v="2021-11-11T00:00:00"/>
        <d v="2021-12-20T00:00:00"/>
        <d v="2022-02-14T00:00:00"/>
        <d v="2021-12-04T00:00:00"/>
        <d v="2022-01-15T00:00:00"/>
        <d v="2021-10-11T00:00:00"/>
        <d v="2022-03-12T00:00:00"/>
        <d v="2022-03-05T00:00:00"/>
        <d v="2021-11-07T00:00:00"/>
        <d v="2021-11-29T00:00:00"/>
        <d v="2022-02-09T00:00:00"/>
        <d v="2021-10-27T00:00:00"/>
        <d v="2021-11-24T00:00:00"/>
        <d v="2021-10-15T00:00:00"/>
        <d v="2021-11-20T00:00:00"/>
        <d v="2022-01-21T00:00:00"/>
      </sharedItems>
      <fieldGroup par="14"/>
    </cacheField>
    <cacheField name="location_id" numFmtId="0">
      <sharedItems containsSemiMixedTypes="0" containsString="0" containsNumber="1" containsInteger="1" minValue="101" maxValue="116"/>
    </cacheField>
    <cacheField name="population" numFmtId="1">
      <sharedItems containsSemiMixedTypes="0" containsString="0" containsNumber="1" containsInteger="1" minValue="52100" maxValue="1695200" count="13">
        <n v="127300"/>
        <n v="655000"/>
        <n v="201500"/>
        <n v="1695200"/>
        <n v="513800"/>
        <n v="347700"/>
        <n v="52100"/>
        <n v="182700"/>
        <n v="258200"/>
        <n v="543500"/>
        <n v="54500"/>
        <n v="246000"/>
        <n v="102400"/>
      </sharedItems>
    </cacheField>
    <cacheField name="Region_stolen" numFmtId="0">
      <sharedItems count="13">
        <s v="Taranaki"/>
        <s v="Canterbury"/>
        <s v="Northland"/>
        <s v="Auckland"/>
        <s v="Waikato"/>
        <s v="Bay of Plenty"/>
        <s v="Gisborne"/>
        <s v="Hawke's Bay"/>
        <s v="Manawatū-Whanganui"/>
        <s v="Wellington"/>
        <s v="Nelson"/>
        <s v="Otago"/>
        <s v="Southland"/>
      </sharedItems>
    </cacheField>
    <cacheField name="Months (date_stolen)" numFmtId="0" databaseField="0">
      <fieldGroup base="8">
        <rangePr groupBy="months" startDate="2021-10-07T00:00:00" endDate="2022-04-06T00:00:00"/>
        <groupItems count="14">
          <s v="&lt;07/10/2021"/>
          <s v="Jan"/>
          <s v="Feb"/>
          <s v="Mar"/>
          <s v="Apr"/>
          <s v="May"/>
          <s v="Jun"/>
          <s v="Jul"/>
          <s v="Aug"/>
          <s v="Sep"/>
          <s v="Oct"/>
          <s v="Nov"/>
          <s v="Dec"/>
          <s v="&gt;06/04/2022"/>
        </groupItems>
      </fieldGroup>
    </cacheField>
    <cacheField name="Quarters (date_stolen)" numFmtId="0" databaseField="0">
      <fieldGroup base="8">
        <rangePr groupBy="quarters" startDate="2021-10-07T00:00:00" endDate="2022-04-06T00:00:00"/>
        <groupItems count="6">
          <s v="&lt;07/10/2021"/>
          <s v="Qtr1"/>
          <s v="Qtr2"/>
          <s v="Qtr3"/>
          <s v="Qtr4"/>
          <s v="&gt;06/04/2022"/>
        </groupItems>
      </fieldGroup>
    </cacheField>
    <cacheField name="Years (date_stolen)" numFmtId="0" databaseField="0">
      <fieldGroup base="8">
        <rangePr groupBy="years" startDate="2021-10-07T00:00:00" endDate="2022-04-06T00:00:00"/>
        <groupItems count="4">
          <s v="&lt;07/10/2021"/>
          <s v="2021"/>
          <s v="2022"/>
          <s v="&gt;06/04/2022"/>
        </groupItems>
      </fieldGroup>
    </cacheField>
  </cacheFields>
  <extLst>
    <ext xmlns:x14="http://schemas.microsoft.com/office/spreadsheetml/2009/9/main" uri="{725AE2AE-9491-48be-B2B4-4EB974FC3084}">
      <x14:pivotCacheDefinition pivotCacheId="12119896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EVELT" refreshedDate="45309.480418749998" createdVersion="8" refreshedVersion="8" minRefreshableVersion="3" recordCount="138" xr:uid="{5B75EDDE-23CA-417D-8C7D-1C89832C1963}">
  <cacheSource type="worksheet">
    <worksheetSource ref="AA1:AB139" sheet="stolen_vehicles_db_data_diction"/>
  </cacheSource>
  <cacheFields count="2">
    <cacheField name="Brand" numFmtId="0">
      <sharedItems count="138">
        <s v="Aakron Xpress"/>
        <s v="ADLY"/>
        <s v="Alpha"/>
        <s v="Anglo"/>
        <s v="Aprilia"/>
        <s v="Atlas"/>
        <s v="Audi"/>
        <s v="Bailey"/>
        <s v="Bedford"/>
        <s v="Benelli"/>
        <s v="Bentley"/>
        <s v="BMW"/>
        <s v="Bricon"/>
        <s v="Briford"/>
        <s v="Buell"/>
        <s v="Buffalo"/>
        <s v="Cadillac"/>
        <s v="Can-Am"/>
        <s v="Caravan"/>
        <s v="Caterpillar"/>
        <s v="Chery"/>
        <s v="Chevrolet"/>
        <s v="Chrysler"/>
        <s v="Citroen"/>
        <s v="Classic"/>
        <s v="Crusader"/>
        <s v="Custombuilt"/>
        <s v="Dacia"/>
        <s v="Daewoo"/>
        <s v="DAF"/>
        <s v="Daihatsu"/>
        <s v="Diamond"/>
        <s v="DMW"/>
        <s v="Dodge"/>
        <s v="Domett"/>
        <s v="Ducati"/>
        <s v="Elddis"/>
        <s v="Factory Built"/>
        <s v="Ferrari"/>
        <s v="Ford"/>
        <s v="Forza"/>
        <s v="FOTON"/>
        <s v="Fuso"/>
        <s v="Great Wall"/>
        <s v="Harley Davidson"/>
        <s v="Hino"/>
        <s v="Hitachi"/>
        <s v="Holden"/>
        <s v="Homebuilt"/>
        <s v="Honda"/>
        <s v="Hoskings"/>
        <s v="Husaberg"/>
        <s v="Husqvarna"/>
        <s v="Hyosung"/>
        <s v="Hyundai"/>
        <s v="Isuzu"/>
        <s v="Jaguar"/>
        <s v="Jayco"/>
        <s v="Jeep"/>
        <s v="John Deere"/>
        <s v="Kawasaki"/>
        <s v="Kea"/>
        <s v="Keeway"/>
        <s v="Kia"/>
        <s v="KTM"/>
        <s v="Kymco"/>
        <s v="Lambretta"/>
        <s v="Land Rover"/>
        <s v="Landrover"/>
        <s v="Lexus"/>
        <s v="Liteweight"/>
        <s v="Lochiel"/>
        <s v="Mahindra"/>
        <s v="Maserati"/>
        <s v="Massey"/>
        <s v="Mazda"/>
        <s v="Mercedes-Benz"/>
        <s v="MG"/>
        <s v="Mini"/>
        <s v="Mitsubishi"/>
        <s v="Mitsubishio Fuso"/>
        <s v="Mobile Machine"/>
        <s v="Moden"/>
        <s v="Mono - Way"/>
        <s v="Moped"/>
        <s v="Morris"/>
        <s v="Nissan"/>
        <s v="Nissan Diesel"/>
        <s v="Niu"/>
        <s v="Over"/>
        <s v="Oxford"/>
        <s v="Peugeot"/>
        <s v="PGO"/>
        <s v="Piaggio"/>
        <s v="Pinto"/>
        <s v="Porsche"/>
        <s v="Reid"/>
        <s v="Renault"/>
        <s v="Rhino"/>
        <s v="Rover"/>
        <s v="Royal Enfield"/>
        <s v="Saab"/>
        <s v="Scomadi"/>
        <s v="Seat"/>
        <s v="Skoda"/>
        <s v="Sprite"/>
        <s v="Ssangyong"/>
        <s v="Steelbro"/>
        <s v="Sterling"/>
        <s v="Subaru"/>
        <s v="Suzuki"/>
        <s v="Swift"/>
        <s v="SYM"/>
        <s v="Takeuchi"/>
        <s v="TGB"/>
        <s v="Titan"/>
        <s v="TNT Motor"/>
        <s v="Toko"/>
        <s v="Toyota"/>
        <s v="Toyota Lexus"/>
        <s v="Tractor"/>
        <s v="Trail-Lite"/>
        <s v="Trailer"/>
        <s v="Trike"/>
        <s v="Triumph"/>
        <s v="Trojan"/>
        <s v="Ubco"/>
        <s v="Universal"/>
        <s v="Vespa"/>
        <s v="Veteran"/>
        <s v="Victory"/>
        <s v="Vmoto"/>
        <s v="Volkswagen"/>
        <s v="Volvo"/>
        <s v="Voyager"/>
        <s v="Yamaha"/>
        <s v="Zephyr"/>
        <s v="Znen"/>
      </sharedItems>
    </cacheField>
    <cacheField name="TotalBrand" numFmtId="0">
      <sharedItems containsSemiMixedTypes="0" containsString="0" containsNumber="1" containsInteger="1" minValue="0" maxValue="310" count="27">
        <n v="1"/>
        <n v="2"/>
        <n v="0"/>
        <n v="7"/>
        <n v="6"/>
        <n v="41"/>
        <n v="11"/>
        <n v="3"/>
        <n v="25"/>
        <n v="23"/>
        <n v="8"/>
        <n v="17"/>
        <n v="29"/>
        <n v="47"/>
        <n v="16"/>
        <n v="14"/>
        <n v="4"/>
        <n v="10"/>
        <n v="9"/>
        <n v="18"/>
        <n v="26"/>
        <n v="13"/>
        <n v="5"/>
        <n v="74"/>
        <n v="22"/>
        <n v="310"/>
        <n v="35"/>
      </sharedItems>
    </cacheField>
  </cacheFields>
  <extLst>
    <ext xmlns:x14="http://schemas.microsoft.com/office/spreadsheetml/2009/9/main" uri="{725AE2AE-9491-48be-B2B4-4EB974FC3084}">
      <x14:pivotCacheDefinition pivotCacheId="4304700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913"/>
    <x v="0"/>
    <n v="518"/>
    <x v="0"/>
    <x v="0"/>
    <x v="0"/>
    <x v="0"/>
    <s v="Grey"/>
    <x v="0"/>
    <n v="107"/>
    <x v="0"/>
    <x v="0"/>
  </r>
  <r>
    <n v="857"/>
    <x v="0"/>
    <n v="550"/>
    <x v="1"/>
    <x v="0"/>
    <x v="1"/>
    <x v="1"/>
    <s v="Red"/>
    <x v="1"/>
    <n v="107"/>
    <x v="0"/>
    <x v="0"/>
  </r>
  <r>
    <n v="678"/>
    <x v="0"/>
    <n v="550"/>
    <x v="1"/>
    <x v="0"/>
    <x v="2"/>
    <x v="2"/>
    <s v="Red"/>
    <x v="2"/>
    <n v="114"/>
    <x v="1"/>
    <x v="1"/>
  </r>
  <r>
    <n v="855"/>
    <x v="0"/>
    <n v="636"/>
    <x v="2"/>
    <x v="0"/>
    <x v="2"/>
    <x v="3"/>
    <s v="Blue"/>
    <x v="3"/>
    <n v="101"/>
    <x v="2"/>
    <x v="2"/>
  </r>
  <r>
    <n v="188"/>
    <x v="1"/>
    <n v="513"/>
    <x v="3"/>
    <x v="0"/>
    <x v="3"/>
    <x v="4"/>
    <s v="Silver"/>
    <x v="4"/>
    <n v="102"/>
    <x v="3"/>
    <x v="3"/>
  </r>
  <r>
    <n v="315"/>
    <x v="1"/>
    <n v="527"/>
    <x v="4"/>
    <x v="0"/>
    <x v="4"/>
    <x v="5"/>
    <s v="Silver"/>
    <x v="5"/>
    <n v="102"/>
    <x v="3"/>
    <x v="3"/>
  </r>
  <r>
    <n v="290"/>
    <x v="1"/>
    <n v="527"/>
    <x v="4"/>
    <x v="0"/>
    <x v="5"/>
    <x v="6"/>
    <s v="Grey"/>
    <x v="6"/>
    <n v="114"/>
    <x v="1"/>
    <x v="1"/>
  </r>
  <r>
    <n v="633"/>
    <x v="1"/>
    <n v="533"/>
    <x v="5"/>
    <x v="0"/>
    <x v="6"/>
    <x v="7"/>
    <s v="Silver"/>
    <x v="7"/>
    <n v="102"/>
    <x v="3"/>
    <x v="3"/>
  </r>
  <r>
    <n v="369"/>
    <x v="1"/>
    <n v="549"/>
    <x v="6"/>
    <x v="0"/>
    <x v="4"/>
    <x v="8"/>
    <s v="Silver"/>
    <x v="8"/>
    <n v="101"/>
    <x v="2"/>
    <x v="2"/>
  </r>
  <r>
    <n v="259"/>
    <x v="1"/>
    <n v="549"/>
    <x v="6"/>
    <x v="0"/>
    <x v="3"/>
    <x v="9"/>
    <s v="Silver"/>
    <x v="9"/>
    <n v="102"/>
    <x v="3"/>
    <x v="3"/>
  </r>
  <r>
    <n v="121"/>
    <x v="1"/>
    <n v="549"/>
    <x v="6"/>
    <x v="0"/>
    <x v="7"/>
    <x v="10"/>
    <s v="Grey"/>
    <x v="10"/>
    <n v="114"/>
    <x v="1"/>
    <x v="1"/>
  </r>
  <r>
    <n v="128"/>
    <x v="1"/>
    <n v="549"/>
    <x v="6"/>
    <x v="0"/>
    <x v="8"/>
    <x v="11"/>
    <s v="White"/>
    <x v="11"/>
    <n v="114"/>
    <x v="1"/>
    <x v="1"/>
  </r>
  <r>
    <n v="70"/>
    <x v="1"/>
    <n v="551"/>
    <x v="7"/>
    <x v="0"/>
    <x v="2"/>
    <x v="9"/>
    <s v="Silver"/>
    <x v="12"/>
    <n v="103"/>
    <x v="4"/>
    <x v="4"/>
  </r>
  <r>
    <n v="340"/>
    <x v="1"/>
    <n v="597"/>
    <x v="8"/>
    <x v="0"/>
    <x v="5"/>
    <x v="12"/>
    <s v="Silver"/>
    <x v="13"/>
    <n v="102"/>
    <x v="3"/>
    <x v="3"/>
  </r>
  <r>
    <n v="245"/>
    <x v="1"/>
    <n v="623"/>
    <x v="9"/>
    <x v="0"/>
    <x v="3"/>
    <x v="13"/>
    <s v="Silver"/>
    <x v="14"/>
    <n v="101"/>
    <x v="2"/>
    <x v="2"/>
  </r>
  <r>
    <n v="256"/>
    <x v="1"/>
    <n v="623"/>
    <x v="9"/>
    <x v="0"/>
    <x v="9"/>
    <x v="14"/>
    <s v="Silver"/>
    <x v="15"/>
    <n v="101"/>
    <x v="2"/>
    <x v="2"/>
  </r>
  <r>
    <n v="309"/>
    <x v="1"/>
    <n v="623"/>
    <x v="9"/>
    <x v="0"/>
    <x v="4"/>
    <x v="15"/>
    <s v="Grey"/>
    <x v="16"/>
    <n v="101"/>
    <x v="2"/>
    <x v="2"/>
  </r>
  <r>
    <n v="375"/>
    <x v="1"/>
    <n v="623"/>
    <x v="9"/>
    <x v="0"/>
    <x v="10"/>
    <x v="16"/>
    <s v="Grey"/>
    <x v="17"/>
    <n v="101"/>
    <x v="2"/>
    <x v="2"/>
  </r>
  <r>
    <n v="3"/>
    <x v="1"/>
    <n v="623"/>
    <x v="9"/>
    <x v="0"/>
    <x v="11"/>
    <x v="17"/>
    <s v="Silver"/>
    <x v="18"/>
    <n v="102"/>
    <x v="3"/>
    <x v="3"/>
  </r>
  <r>
    <n v="43"/>
    <x v="1"/>
    <n v="623"/>
    <x v="9"/>
    <x v="0"/>
    <x v="0"/>
    <x v="18"/>
    <s v="Silver"/>
    <x v="19"/>
    <n v="102"/>
    <x v="3"/>
    <x v="3"/>
  </r>
  <r>
    <n v="57"/>
    <x v="1"/>
    <n v="623"/>
    <x v="9"/>
    <x v="0"/>
    <x v="11"/>
    <x v="17"/>
    <s v="Silver"/>
    <x v="20"/>
    <n v="102"/>
    <x v="3"/>
    <x v="3"/>
  </r>
  <r>
    <n v="127"/>
    <x v="1"/>
    <n v="623"/>
    <x v="9"/>
    <x v="0"/>
    <x v="12"/>
    <x v="19"/>
    <s v="Silver"/>
    <x v="8"/>
    <n v="102"/>
    <x v="3"/>
    <x v="3"/>
  </r>
  <r>
    <n v="174"/>
    <x v="1"/>
    <n v="623"/>
    <x v="9"/>
    <x v="0"/>
    <x v="13"/>
    <x v="13"/>
    <s v="Silver"/>
    <x v="21"/>
    <n v="102"/>
    <x v="3"/>
    <x v="3"/>
  </r>
  <r>
    <n v="178"/>
    <x v="1"/>
    <n v="623"/>
    <x v="9"/>
    <x v="0"/>
    <x v="3"/>
    <x v="9"/>
    <s v="Silver"/>
    <x v="22"/>
    <n v="102"/>
    <x v="3"/>
    <x v="3"/>
  </r>
  <r>
    <n v="244"/>
    <x v="1"/>
    <n v="623"/>
    <x v="9"/>
    <x v="0"/>
    <x v="3"/>
    <x v="20"/>
    <s v="Silver"/>
    <x v="23"/>
    <n v="102"/>
    <x v="3"/>
    <x v="3"/>
  </r>
  <r>
    <n v="248"/>
    <x v="1"/>
    <n v="623"/>
    <x v="9"/>
    <x v="0"/>
    <x v="3"/>
    <x v="13"/>
    <s v="Silver"/>
    <x v="24"/>
    <n v="102"/>
    <x v="3"/>
    <x v="3"/>
  </r>
  <r>
    <n v="286"/>
    <x v="1"/>
    <n v="623"/>
    <x v="9"/>
    <x v="0"/>
    <x v="5"/>
    <x v="21"/>
    <s v="Silver"/>
    <x v="25"/>
    <n v="102"/>
    <x v="3"/>
    <x v="3"/>
  </r>
  <r>
    <n v="296"/>
    <x v="1"/>
    <n v="623"/>
    <x v="9"/>
    <x v="0"/>
    <x v="12"/>
    <x v="22"/>
    <s v="Silver"/>
    <x v="26"/>
    <n v="102"/>
    <x v="3"/>
    <x v="3"/>
  </r>
  <r>
    <n v="307"/>
    <x v="1"/>
    <n v="623"/>
    <x v="9"/>
    <x v="0"/>
    <x v="4"/>
    <x v="17"/>
    <s v="Silver"/>
    <x v="27"/>
    <n v="102"/>
    <x v="3"/>
    <x v="3"/>
  </r>
  <r>
    <n v="314"/>
    <x v="1"/>
    <n v="623"/>
    <x v="9"/>
    <x v="0"/>
    <x v="3"/>
    <x v="23"/>
    <s v="Grey"/>
    <x v="28"/>
    <n v="102"/>
    <x v="3"/>
    <x v="3"/>
  </r>
  <r>
    <n v="325"/>
    <x v="1"/>
    <n v="623"/>
    <x v="9"/>
    <x v="0"/>
    <x v="4"/>
    <x v="24"/>
    <s v="Silver"/>
    <x v="29"/>
    <n v="102"/>
    <x v="3"/>
    <x v="3"/>
  </r>
  <r>
    <n v="383"/>
    <x v="1"/>
    <n v="623"/>
    <x v="9"/>
    <x v="0"/>
    <x v="4"/>
    <x v="13"/>
    <s v="Silver"/>
    <x v="30"/>
    <n v="102"/>
    <x v="3"/>
    <x v="3"/>
  </r>
  <r>
    <n v="448"/>
    <x v="1"/>
    <n v="623"/>
    <x v="9"/>
    <x v="0"/>
    <x v="4"/>
    <x v="25"/>
    <s v="Silver"/>
    <x v="23"/>
    <n v="102"/>
    <x v="3"/>
    <x v="3"/>
  </r>
  <r>
    <n v="493"/>
    <x v="1"/>
    <n v="623"/>
    <x v="9"/>
    <x v="0"/>
    <x v="14"/>
    <x v="9"/>
    <s v="White"/>
    <x v="31"/>
    <n v="102"/>
    <x v="3"/>
    <x v="3"/>
  </r>
  <r>
    <n v="573"/>
    <x v="1"/>
    <n v="623"/>
    <x v="9"/>
    <x v="0"/>
    <x v="11"/>
    <x v="24"/>
    <s v="Grey"/>
    <x v="32"/>
    <n v="102"/>
    <x v="3"/>
    <x v="3"/>
  </r>
  <r>
    <n v="581"/>
    <x v="1"/>
    <n v="623"/>
    <x v="9"/>
    <x v="0"/>
    <x v="15"/>
    <x v="26"/>
    <s v="Grey"/>
    <x v="33"/>
    <n v="102"/>
    <x v="3"/>
    <x v="3"/>
  </r>
  <r>
    <n v="100"/>
    <x v="1"/>
    <n v="623"/>
    <x v="9"/>
    <x v="0"/>
    <x v="11"/>
    <x v="27"/>
    <s v="Grey"/>
    <x v="34"/>
    <n v="103"/>
    <x v="4"/>
    <x v="4"/>
  </r>
  <r>
    <n v="221"/>
    <x v="1"/>
    <n v="623"/>
    <x v="9"/>
    <x v="0"/>
    <x v="12"/>
    <x v="15"/>
    <s v="Black"/>
    <x v="35"/>
    <n v="103"/>
    <x v="4"/>
    <x v="4"/>
  </r>
  <r>
    <n v="297"/>
    <x v="1"/>
    <n v="623"/>
    <x v="9"/>
    <x v="0"/>
    <x v="3"/>
    <x v="28"/>
    <s v="Grey"/>
    <x v="17"/>
    <n v="103"/>
    <x v="4"/>
    <x v="4"/>
  </r>
  <r>
    <n v="311"/>
    <x v="1"/>
    <n v="623"/>
    <x v="9"/>
    <x v="0"/>
    <x v="4"/>
    <x v="15"/>
    <s v="Silver"/>
    <x v="17"/>
    <n v="103"/>
    <x v="4"/>
    <x v="4"/>
  </r>
  <r>
    <n v="317"/>
    <x v="1"/>
    <n v="623"/>
    <x v="9"/>
    <x v="0"/>
    <x v="4"/>
    <x v="29"/>
    <s v="Grey"/>
    <x v="36"/>
    <n v="103"/>
    <x v="4"/>
    <x v="4"/>
  </r>
  <r>
    <n v="539"/>
    <x v="1"/>
    <n v="623"/>
    <x v="9"/>
    <x v="0"/>
    <x v="12"/>
    <x v="30"/>
    <s v="Silver"/>
    <x v="23"/>
    <n v="103"/>
    <x v="4"/>
    <x v="4"/>
  </r>
  <r>
    <n v="663"/>
    <x v="1"/>
    <n v="623"/>
    <x v="9"/>
    <x v="0"/>
    <x v="16"/>
    <x v="14"/>
    <s v="Silver"/>
    <x v="17"/>
    <n v="103"/>
    <x v="4"/>
    <x v="4"/>
  </r>
  <r>
    <n v="18"/>
    <x v="1"/>
    <n v="623"/>
    <x v="9"/>
    <x v="0"/>
    <x v="17"/>
    <x v="13"/>
    <s v="White"/>
    <x v="37"/>
    <n v="104"/>
    <x v="5"/>
    <x v="5"/>
  </r>
  <r>
    <n v="33"/>
    <x v="1"/>
    <n v="623"/>
    <x v="9"/>
    <x v="0"/>
    <x v="18"/>
    <x v="31"/>
    <s v="Grey"/>
    <x v="38"/>
    <n v="104"/>
    <x v="5"/>
    <x v="5"/>
  </r>
  <r>
    <n v="78"/>
    <x v="1"/>
    <n v="623"/>
    <x v="9"/>
    <x v="0"/>
    <x v="19"/>
    <x v="32"/>
    <s v="Silver"/>
    <x v="39"/>
    <n v="104"/>
    <x v="5"/>
    <x v="5"/>
  </r>
  <r>
    <n v="90"/>
    <x v="1"/>
    <n v="623"/>
    <x v="9"/>
    <x v="0"/>
    <x v="20"/>
    <x v="13"/>
    <s v="Silver"/>
    <x v="40"/>
    <n v="104"/>
    <x v="5"/>
    <x v="5"/>
  </r>
  <r>
    <n v="417"/>
    <x v="1"/>
    <n v="623"/>
    <x v="9"/>
    <x v="0"/>
    <x v="16"/>
    <x v="33"/>
    <s v="Silver"/>
    <x v="41"/>
    <n v="104"/>
    <x v="5"/>
    <x v="5"/>
  </r>
  <r>
    <n v="428"/>
    <x v="1"/>
    <n v="623"/>
    <x v="9"/>
    <x v="0"/>
    <x v="21"/>
    <x v="9"/>
    <s v="Grey"/>
    <x v="42"/>
    <n v="104"/>
    <x v="5"/>
    <x v="5"/>
  </r>
  <r>
    <n v="458"/>
    <x v="1"/>
    <n v="623"/>
    <x v="9"/>
    <x v="0"/>
    <x v="4"/>
    <x v="34"/>
    <s v="Silver"/>
    <x v="43"/>
    <n v="104"/>
    <x v="5"/>
    <x v="5"/>
  </r>
  <r>
    <n v="503"/>
    <x v="1"/>
    <n v="623"/>
    <x v="9"/>
    <x v="0"/>
    <x v="11"/>
    <x v="9"/>
    <s v="Silver"/>
    <x v="44"/>
    <n v="104"/>
    <x v="5"/>
    <x v="5"/>
  </r>
  <r>
    <n v="561"/>
    <x v="1"/>
    <n v="623"/>
    <x v="9"/>
    <x v="0"/>
    <x v="22"/>
    <x v="13"/>
    <s v="Silver"/>
    <x v="45"/>
    <n v="104"/>
    <x v="5"/>
    <x v="5"/>
  </r>
  <r>
    <n v="2"/>
    <x v="1"/>
    <n v="623"/>
    <x v="9"/>
    <x v="0"/>
    <x v="11"/>
    <x v="35"/>
    <s v="Silver"/>
    <x v="46"/>
    <n v="105"/>
    <x v="6"/>
    <x v="6"/>
  </r>
  <r>
    <n v="66"/>
    <x v="1"/>
    <n v="623"/>
    <x v="9"/>
    <x v="0"/>
    <x v="2"/>
    <x v="36"/>
    <s v="Silver"/>
    <x v="47"/>
    <n v="105"/>
    <x v="6"/>
    <x v="6"/>
  </r>
  <r>
    <n v="122"/>
    <x v="1"/>
    <n v="623"/>
    <x v="9"/>
    <x v="0"/>
    <x v="18"/>
    <x v="37"/>
    <s v="Silver"/>
    <x v="48"/>
    <n v="105"/>
    <x v="6"/>
    <x v="6"/>
  </r>
  <r>
    <n v="409"/>
    <x v="1"/>
    <n v="623"/>
    <x v="9"/>
    <x v="0"/>
    <x v="18"/>
    <x v="38"/>
    <s v="Silver"/>
    <x v="49"/>
    <n v="106"/>
    <x v="7"/>
    <x v="7"/>
  </r>
  <r>
    <n v="601"/>
    <x v="1"/>
    <n v="623"/>
    <x v="9"/>
    <x v="0"/>
    <x v="0"/>
    <x v="15"/>
    <s v="Silver"/>
    <x v="50"/>
    <n v="108"/>
    <x v="8"/>
    <x v="8"/>
  </r>
  <r>
    <n v="8"/>
    <x v="1"/>
    <n v="623"/>
    <x v="9"/>
    <x v="0"/>
    <x v="9"/>
    <x v="13"/>
    <s v="Silver"/>
    <x v="40"/>
    <n v="109"/>
    <x v="9"/>
    <x v="9"/>
  </r>
  <r>
    <n v="143"/>
    <x v="1"/>
    <n v="623"/>
    <x v="9"/>
    <x v="0"/>
    <x v="3"/>
    <x v="39"/>
    <s v="Silver"/>
    <x v="13"/>
    <n v="109"/>
    <x v="9"/>
    <x v="9"/>
  </r>
  <r>
    <n v="305"/>
    <x v="1"/>
    <n v="623"/>
    <x v="9"/>
    <x v="0"/>
    <x v="4"/>
    <x v="40"/>
    <s v="Silver"/>
    <x v="51"/>
    <n v="109"/>
    <x v="9"/>
    <x v="9"/>
  </r>
  <r>
    <n v="461"/>
    <x v="1"/>
    <n v="623"/>
    <x v="9"/>
    <x v="0"/>
    <x v="4"/>
    <x v="39"/>
    <s v="Silver"/>
    <x v="31"/>
    <n v="109"/>
    <x v="9"/>
    <x v="9"/>
  </r>
  <r>
    <n v="400"/>
    <x v="1"/>
    <n v="623"/>
    <x v="9"/>
    <x v="0"/>
    <x v="23"/>
    <x v="19"/>
    <s v="Grey"/>
    <x v="52"/>
    <n v="111"/>
    <x v="10"/>
    <x v="10"/>
  </r>
  <r>
    <n v="20"/>
    <x v="1"/>
    <n v="623"/>
    <x v="9"/>
    <x v="0"/>
    <x v="0"/>
    <x v="41"/>
    <s v="Silver"/>
    <x v="53"/>
    <n v="114"/>
    <x v="1"/>
    <x v="1"/>
  </r>
  <r>
    <n v="161"/>
    <x v="1"/>
    <n v="623"/>
    <x v="9"/>
    <x v="0"/>
    <x v="19"/>
    <x v="42"/>
    <s v="Silver"/>
    <x v="54"/>
    <n v="114"/>
    <x v="1"/>
    <x v="1"/>
  </r>
  <r>
    <n v="421"/>
    <x v="1"/>
    <n v="623"/>
    <x v="9"/>
    <x v="0"/>
    <x v="4"/>
    <x v="43"/>
    <s v="Silver"/>
    <x v="18"/>
    <n v="114"/>
    <x v="1"/>
    <x v="1"/>
  </r>
  <r>
    <n v="480"/>
    <x v="1"/>
    <n v="623"/>
    <x v="9"/>
    <x v="0"/>
    <x v="18"/>
    <x v="20"/>
    <s v="Silver"/>
    <x v="55"/>
    <n v="114"/>
    <x v="1"/>
    <x v="1"/>
  </r>
  <r>
    <n v="489"/>
    <x v="1"/>
    <n v="623"/>
    <x v="9"/>
    <x v="0"/>
    <x v="4"/>
    <x v="43"/>
    <s v="Grey"/>
    <x v="56"/>
    <n v="114"/>
    <x v="1"/>
    <x v="1"/>
  </r>
  <r>
    <n v="544"/>
    <x v="1"/>
    <n v="623"/>
    <x v="9"/>
    <x v="0"/>
    <x v="16"/>
    <x v="44"/>
    <s v="Silver"/>
    <x v="0"/>
    <n v="114"/>
    <x v="1"/>
    <x v="1"/>
  </r>
  <r>
    <n v="599"/>
    <x v="1"/>
    <n v="623"/>
    <x v="9"/>
    <x v="0"/>
    <x v="24"/>
    <x v="45"/>
    <s v="Grey"/>
    <x v="57"/>
    <n v="114"/>
    <x v="1"/>
    <x v="1"/>
  </r>
  <r>
    <n v="391"/>
    <x v="1"/>
    <n v="623"/>
    <x v="9"/>
    <x v="0"/>
    <x v="12"/>
    <x v="46"/>
    <s v="Silver"/>
    <x v="58"/>
    <n v="115"/>
    <x v="11"/>
    <x v="11"/>
  </r>
  <r>
    <n v="119"/>
    <x v="1"/>
    <n v="626"/>
    <x v="10"/>
    <x v="0"/>
    <x v="25"/>
    <x v="26"/>
    <s v="Black"/>
    <x v="48"/>
    <n v="102"/>
    <x v="3"/>
    <x v="3"/>
  </r>
  <r>
    <n v="295"/>
    <x v="1"/>
    <n v="635"/>
    <x v="11"/>
    <x v="0"/>
    <x v="26"/>
    <x v="47"/>
    <s v="Silver"/>
    <x v="59"/>
    <n v="104"/>
    <x v="5"/>
    <x v="5"/>
  </r>
  <r>
    <n v="482"/>
    <x v="1"/>
    <n v="636"/>
    <x v="2"/>
    <x v="0"/>
    <x v="18"/>
    <x v="48"/>
    <s v="Silver"/>
    <x v="28"/>
    <n v="102"/>
    <x v="3"/>
    <x v="3"/>
  </r>
  <r>
    <n v="213"/>
    <x v="2"/>
    <n v="504"/>
    <x v="12"/>
    <x v="0"/>
    <x v="24"/>
    <x v="49"/>
    <s v="White"/>
    <x v="60"/>
    <n v="102"/>
    <x v="3"/>
    <x v="3"/>
  </r>
  <r>
    <n v="308"/>
    <x v="2"/>
    <n v="508"/>
    <x v="13"/>
    <x v="0"/>
    <x v="27"/>
    <x v="50"/>
    <s v="White"/>
    <x v="61"/>
    <n v="102"/>
    <x v="3"/>
    <x v="3"/>
  </r>
  <r>
    <n v="414"/>
    <x v="2"/>
    <n v="519"/>
    <x v="14"/>
    <x v="0"/>
    <x v="16"/>
    <x v="51"/>
    <s v="White"/>
    <x v="62"/>
    <n v="101"/>
    <x v="2"/>
    <x v="2"/>
  </r>
  <r>
    <n v="114"/>
    <x v="2"/>
    <n v="519"/>
    <x v="14"/>
    <x v="0"/>
    <x v="28"/>
    <x v="52"/>
    <s v="White"/>
    <x v="63"/>
    <n v="102"/>
    <x v="3"/>
    <x v="3"/>
  </r>
  <r>
    <n v="348"/>
    <x v="2"/>
    <n v="519"/>
    <x v="14"/>
    <x v="0"/>
    <x v="29"/>
    <x v="53"/>
    <s v="White"/>
    <x v="64"/>
    <n v="102"/>
    <x v="3"/>
    <x v="3"/>
  </r>
  <r>
    <n v="456"/>
    <x v="2"/>
    <n v="519"/>
    <x v="14"/>
    <x v="0"/>
    <x v="30"/>
    <x v="54"/>
    <s v="White"/>
    <x v="65"/>
    <n v="102"/>
    <x v="3"/>
    <x v="3"/>
  </r>
  <r>
    <n v="150"/>
    <x v="2"/>
    <n v="519"/>
    <x v="14"/>
    <x v="0"/>
    <x v="20"/>
    <x v="55"/>
    <s v="White"/>
    <x v="26"/>
    <n v="104"/>
    <x v="5"/>
    <x v="5"/>
  </r>
  <r>
    <n v="319"/>
    <x v="2"/>
    <n v="519"/>
    <x v="14"/>
    <x v="0"/>
    <x v="30"/>
    <x v="56"/>
    <s v="White"/>
    <x v="66"/>
    <n v="104"/>
    <x v="5"/>
    <x v="5"/>
  </r>
  <r>
    <n v="287"/>
    <x v="2"/>
    <n v="519"/>
    <x v="14"/>
    <x v="0"/>
    <x v="31"/>
    <x v="57"/>
    <s v="White"/>
    <x v="67"/>
    <n v="109"/>
    <x v="9"/>
    <x v="9"/>
  </r>
  <r>
    <n v="426"/>
    <x v="2"/>
    <n v="519"/>
    <x v="14"/>
    <x v="0"/>
    <x v="27"/>
    <x v="58"/>
    <s v="White"/>
    <x v="67"/>
    <n v="114"/>
    <x v="1"/>
    <x v="1"/>
  </r>
  <r>
    <n v="429"/>
    <x v="2"/>
    <n v="519"/>
    <x v="14"/>
    <x v="0"/>
    <x v="32"/>
    <x v="59"/>
    <s v="White"/>
    <x v="68"/>
    <n v="114"/>
    <x v="1"/>
    <x v="1"/>
  </r>
  <r>
    <n v="583"/>
    <x v="2"/>
    <n v="519"/>
    <x v="14"/>
    <x v="0"/>
    <x v="27"/>
    <x v="60"/>
    <s v="White"/>
    <x v="40"/>
    <n v="114"/>
    <x v="1"/>
    <x v="1"/>
  </r>
  <r>
    <n v="370"/>
    <x v="2"/>
    <n v="519"/>
    <x v="14"/>
    <x v="0"/>
    <x v="21"/>
    <x v="61"/>
    <s v="White"/>
    <x v="69"/>
    <n v="116"/>
    <x v="12"/>
    <x v="12"/>
  </r>
  <r>
    <n v="167"/>
    <x v="2"/>
    <n v="525"/>
    <x v="15"/>
    <x v="0"/>
    <x v="33"/>
    <x v="62"/>
    <s v="Red"/>
    <x v="70"/>
    <n v="104"/>
    <x v="5"/>
    <x v="5"/>
  </r>
  <r>
    <n v="229"/>
    <x v="2"/>
    <n v="525"/>
    <x v="15"/>
    <x v="0"/>
    <x v="34"/>
    <x v="63"/>
    <s v="Blue"/>
    <x v="69"/>
    <n v="108"/>
    <x v="8"/>
    <x v="8"/>
  </r>
  <r>
    <n v="327"/>
    <x v="2"/>
    <n v="526"/>
    <x v="16"/>
    <x v="0"/>
    <x v="32"/>
    <x v="64"/>
    <s v="White"/>
    <x v="1"/>
    <n v="114"/>
    <x v="1"/>
    <x v="1"/>
  </r>
  <r>
    <n v="52"/>
    <x v="2"/>
    <n v="537"/>
    <x v="17"/>
    <x v="0"/>
    <x v="6"/>
    <x v="65"/>
    <s v="White"/>
    <x v="71"/>
    <n v="114"/>
    <x v="1"/>
    <x v="1"/>
  </r>
  <r>
    <n v="617"/>
    <x v="2"/>
    <n v="538"/>
    <x v="18"/>
    <x v="0"/>
    <x v="35"/>
    <x v="66"/>
    <s v="White"/>
    <x v="72"/>
    <n v="111"/>
    <x v="10"/>
    <x v="10"/>
  </r>
  <r>
    <n v="522"/>
    <x v="2"/>
    <n v="571"/>
    <x v="19"/>
    <x v="0"/>
    <x v="23"/>
    <x v="67"/>
    <s v="White"/>
    <x v="30"/>
    <n v="102"/>
    <x v="3"/>
    <x v="3"/>
  </r>
  <r>
    <n v="74"/>
    <x v="2"/>
    <n v="591"/>
    <x v="20"/>
    <x v="0"/>
    <x v="36"/>
    <x v="68"/>
    <s v="White"/>
    <x v="73"/>
    <n v="104"/>
    <x v="5"/>
    <x v="5"/>
  </r>
  <r>
    <n v="158"/>
    <x v="2"/>
    <n v="606"/>
    <x v="21"/>
    <x v="0"/>
    <x v="31"/>
    <x v="69"/>
    <s v="White"/>
    <x v="25"/>
    <n v="109"/>
    <x v="9"/>
    <x v="9"/>
  </r>
  <r>
    <n v="431"/>
    <x v="2"/>
    <n v="609"/>
    <x v="22"/>
    <x v="0"/>
    <x v="29"/>
    <x v="70"/>
    <s v="White"/>
    <x v="42"/>
    <n v="102"/>
    <x v="3"/>
    <x v="3"/>
  </r>
  <r>
    <n v="576"/>
    <x v="2"/>
    <n v="612"/>
    <x v="23"/>
    <x v="0"/>
    <x v="1"/>
    <x v="49"/>
    <s v="White"/>
    <x v="74"/>
    <n v="102"/>
    <x v="3"/>
    <x v="3"/>
  </r>
  <r>
    <n v="352"/>
    <x v="2"/>
    <n v="612"/>
    <x v="23"/>
    <x v="0"/>
    <x v="16"/>
    <x v="71"/>
    <s v="White"/>
    <x v="35"/>
    <n v="106"/>
    <x v="7"/>
    <x v="7"/>
  </r>
  <r>
    <n v="194"/>
    <x v="2"/>
    <n v="623"/>
    <x v="9"/>
    <x v="0"/>
    <x v="28"/>
    <x v="24"/>
    <s v="White"/>
    <x v="75"/>
    <n v="102"/>
    <x v="3"/>
    <x v="3"/>
  </r>
  <r>
    <n v="517"/>
    <x v="2"/>
    <n v="623"/>
    <x v="9"/>
    <x v="0"/>
    <x v="11"/>
    <x v="72"/>
    <s v="Silver"/>
    <x v="76"/>
    <n v="106"/>
    <x v="7"/>
    <x v="7"/>
  </r>
  <r>
    <n v="265"/>
    <x v="2"/>
    <n v="630"/>
    <x v="24"/>
    <x v="0"/>
    <x v="5"/>
    <x v="73"/>
    <s v="White"/>
    <x v="77"/>
    <n v="103"/>
    <x v="4"/>
    <x v="4"/>
  </r>
  <r>
    <n v="828"/>
    <x v="3"/>
    <n v="531"/>
    <x v="25"/>
    <x v="0"/>
    <x v="16"/>
    <x v="74"/>
    <s v="White"/>
    <x v="78"/>
    <n v="102"/>
    <x v="3"/>
    <x v="3"/>
  </r>
  <r>
    <n v="67"/>
    <x v="4"/>
    <n v="540"/>
    <x v="26"/>
    <x v="0"/>
    <x v="28"/>
    <x v="75"/>
    <s v="Blue"/>
    <x v="79"/>
    <n v="105"/>
    <x v="6"/>
    <x v="6"/>
  </r>
  <r>
    <n v="768"/>
    <x v="4"/>
    <n v="540"/>
    <x v="26"/>
    <x v="0"/>
    <x v="9"/>
    <x v="76"/>
    <s v="Blue"/>
    <x v="50"/>
    <n v="114"/>
    <x v="1"/>
    <x v="1"/>
  </r>
  <r>
    <n v="754"/>
    <x v="4"/>
    <n v="550"/>
    <x v="1"/>
    <x v="0"/>
    <x v="9"/>
    <x v="77"/>
    <s v="Red"/>
    <x v="67"/>
    <n v="103"/>
    <x v="4"/>
    <x v="4"/>
  </r>
  <r>
    <n v="802"/>
    <x v="4"/>
    <n v="550"/>
    <x v="1"/>
    <x v="0"/>
    <x v="37"/>
    <x v="77"/>
    <s v="Blue"/>
    <x v="80"/>
    <n v="105"/>
    <x v="6"/>
    <x v="6"/>
  </r>
  <r>
    <n v="753"/>
    <x v="4"/>
    <n v="576"/>
    <x v="27"/>
    <x v="0"/>
    <x v="9"/>
    <x v="78"/>
    <s v="Blue"/>
    <x v="33"/>
    <n v="102"/>
    <x v="3"/>
    <x v="3"/>
  </r>
  <r>
    <n v="587"/>
    <x v="4"/>
    <n v="587"/>
    <x v="28"/>
    <x v="0"/>
    <x v="20"/>
    <x v="79"/>
    <s v="Red"/>
    <x v="17"/>
    <n v="102"/>
    <x v="3"/>
    <x v="3"/>
  </r>
  <r>
    <n v="778"/>
    <x v="4"/>
    <n v="619"/>
    <x v="29"/>
    <x v="0"/>
    <x v="16"/>
    <x v="80"/>
    <s v="Red"/>
    <x v="81"/>
    <n v="102"/>
    <x v="3"/>
    <x v="3"/>
  </r>
  <r>
    <n v="756"/>
    <x v="4"/>
    <n v="619"/>
    <x v="29"/>
    <x v="0"/>
    <x v="9"/>
    <x v="81"/>
    <s v="Red"/>
    <x v="82"/>
    <n v="104"/>
    <x v="5"/>
    <x v="5"/>
  </r>
  <r>
    <n v="779"/>
    <x v="4"/>
    <n v="619"/>
    <x v="29"/>
    <x v="0"/>
    <x v="19"/>
    <x v="82"/>
    <s v="White"/>
    <x v="83"/>
    <n v="109"/>
    <x v="9"/>
    <x v="9"/>
  </r>
  <r>
    <n v="797"/>
    <x v="4"/>
    <n v="633"/>
    <x v="30"/>
    <x v="0"/>
    <x v="16"/>
    <x v="83"/>
    <s v="Blue"/>
    <x v="41"/>
    <n v="102"/>
    <x v="3"/>
    <x v="3"/>
  </r>
  <r>
    <n v="750"/>
    <x v="5"/>
    <n v="550"/>
    <x v="1"/>
    <x v="0"/>
    <x v="9"/>
    <x v="84"/>
    <s v="Green"/>
    <x v="62"/>
    <n v="109"/>
    <x v="9"/>
    <x v="9"/>
  </r>
  <r>
    <n v="783"/>
    <x v="5"/>
    <n v="555"/>
    <x v="31"/>
    <x v="0"/>
    <x v="16"/>
    <x v="85"/>
    <s v="White"/>
    <x v="84"/>
    <n v="102"/>
    <x v="3"/>
    <x v="3"/>
  </r>
  <r>
    <n v="341"/>
    <x v="5"/>
    <n v="619"/>
    <x v="29"/>
    <x v="0"/>
    <x v="9"/>
    <x v="86"/>
    <s v="White"/>
    <x v="9"/>
    <n v="102"/>
    <x v="3"/>
    <x v="3"/>
  </r>
  <r>
    <n v="770"/>
    <x v="5"/>
    <n v="619"/>
    <x v="29"/>
    <x v="0"/>
    <x v="10"/>
    <x v="87"/>
    <s v="White"/>
    <x v="85"/>
    <n v="104"/>
    <x v="5"/>
    <x v="5"/>
  </r>
  <r>
    <n v="769"/>
    <x v="5"/>
    <n v="619"/>
    <x v="29"/>
    <x v="0"/>
    <x v="16"/>
    <x v="87"/>
    <s v="Green"/>
    <x v="86"/>
    <n v="109"/>
    <x v="9"/>
    <x v="9"/>
  </r>
  <r>
    <n v="788"/>
    <x v="5"/>
    <n v="619"/>
    <x v="29"/>
    <x v="0"/>
    <x v="16"/>
    <x v="87"/>
    <s v="White"/>
    <x v="87"/>
    <n v="109"/>
    <x v="9"/>
    <x v="9"/>
  </r>
  <r>
    <n v="775"/>
    <x v="5"/>
    <n v="619"/>
    <x v="29"/>
    <x v="0"/>
    <x v="10"/>
    <x v="87"/>
    <s v="White"/>
    <x v="88"/>
    <n v="114"/>
    <x v="1"/>
    <x v="1"/>
  </r>
  <r>
    <n v="864"/>
    <x v="6"/>
    <n v="502"/>
    <x v="32"/>
    <x v="0"/>
    <x v="0"/>
    <x v="88"/>
    <s v="Black"/>
    <x v="89"/>
    <n v="102"/>
    <x v="3"/>
    <x v="3"/>
  </r>
  <r>
    <n v="962"/>
    <x v="6"/>
    <n v="502"/>
    <x v="32"/>
    <x v="0"/>
    <x v="27"/>
    <x v="89"/>
    <s v="Red"/>
    <x v="90"/>
    <n v="104"/>
    <x v="5"/>
    <x v="5"/>
  </r>
  <r>
    <n v="882"/>
    <x v="6"/>
    <n v="505"/>
    <x v="33"/>
    <x v="0"/>
    <x v="18"/>
    <x v="90"/>
    <s v="Grey"/>
    <x v="21"/>
    <n v="102"/>
    <x v="3"/>
    <x v="3"/>
  </r>
  <r>
    <n v="902"/>
    <x v="6"/>
    <n v="538"/>
    <x v="18"/>
    <x v="0"/>
    <x v="18"/>
    <x v="91"/>
    <s v="White"/>
    <x v="91"/>
    <n v="102"/>
    <x v="3"/>
    <x v="3"/>
  </r>
  <r>
    <n v="900"/>
    <x v="6"/>
    <n v="538"/>
    <x v="18"/>
    <x v="0"/>
    <x v="5"/>
    <x v="92"/>
    <s v="Black"/>
    <x v="92"/>
    <n v="103"/>
    <x v="4"/>
    <x v="4"/>
  </r>
  <r>
    <n v="46"/>
    <x v="6"/>
    <n v="538"/>
    <x v="18"/>
    <x v="0"/>
    <x v="29"/>
    <x v="93"/>
    <s v="Silver"/>
    <x v="42"/>
    <n v="106"/>
    <x v="7"/>
    <x v="7"/>
  </r>
  <r>
    <n v="646"/>
    <x v="6"/>
    <n v="538"/>
    <x v="18"/>
    <x v="0"/>
    <x v="19"/>
    <x v="94"/>
    <s v="Red"/>
    <x v="57"/>
    <n v="114"/>
    <x v="1"/>
    <x v="1"/>
  </r>
  <r>
    <n v="671"/>
    <x v="6"/>
    <n v="538"/>
    <x v="18"/>
    <x v="0"/>
    <x v="2"/>
    <x v="92"/>
    <s v="Black"/>
    <x v="93"/>
    <n v="114"/>
    <x v="1"/>
    <x v="1"/>
  </r>
  <r>
    <n v="848"/>
    <x v="6"/>
    <n v="538"/>
    <x v="18"/>
    <x v="0"/>
    <x v="0"/>
    <x v="95"/>
    <s v="White"/>
    <x v="94"/>
    <n v="114"/>
    <x v="1"/>
    <x v="1"/>
  </r>
  <r>
    <n v="863"/>
    <x v="6"/>
    <n v="538"/>
    <x v="18"/>
    <x v="0"/>
    <x v="0"/>
    <x v="95"/>
    <s v="Black"/>
    <x v="2"/>
    <n v="114"/>
    <x v="1"/>
    <x v="1"/>
  </r>
  <r>
    <n v="928"/>
    <x v="6"/>
    <n v="538"/>
    <x v="18"/>
    <x v="0"/>
    <x v="0"/>
    <x v="95"/>
    <s v="Black"/>
    <x v="95"/>
    <n v="114"/>
    <x v="1"/>
    <x v="1"/>
  </r>
  <r>
    <n v="960"/>
    <x v="6"/>
    <n v="538"/>
    <x v="18"/>
    <x v="0"/>
    <x v="18"/>
    <x v="96"/>
    <s v="Blue"/>
    <x v="88"/>
    <n v="114"/>
    <x v="1"/>
    <x v="1"/>
  </r>
  <r>
    <n v="978"/>
    <x v="6"/>
    <n v="538"/>
    <x v="18"/>
    <x v="0"/>
    <x v="4"/>
    <x v="95"/>
    <s v="Red"/>
    <x v="93"/>
    <n v="114"/>
    <x v="1"/>
    <x v="1"/>
  </r>
  <r>
    <n v="981"/>
    <x v="6"/>
    <n v="538"/>
    <x v="18"/>
    <x v="0"/>
    <x v="19"/>
    <x v="97"/>
    <s v="Black"/>
    <x v="49"/>
    <n v="114"/>
    <x v="1"/>
    <x v="1"/>
  </r>
  <r>
    <n v="642"/>
    <x v="6"/>
    <n v="541"/>
    <x v="34"/>
    <x v="0"/>
    <x v="2"/>
    <x v="98"/>
    <s v="Cream"/>
    <x v="96"/>
    <n v="102"/>
    <x v="3"/>
    <x v="3"/>
  </r>
  <r>
    <n v="854"/>
    <x v="6"/>
    <n v="541"/>
    <x v="34"/>
    <x v="0"/>
    <x v="19"/>
    <x v="99"/>
    <s v="Red"/>
    <x v="4"/>
    <n v="102"/>
    <x v="3"/>
    <x v="3"/>
  </r>
  <r>
    <n v="931"/>
    <x v="6"/>
    <n v="541"/>
    <x v="34"/>
    <x v="0"/>
    <x v="3"/>
    <x v="99"/>
    <s v="Black"/>
    <x v="6"/>
    <n v="102"/>
    <x v="3"/>
    <x v="3"/>
  </r>
  <r>
    <n v="948"/>
    <x v="6"/>
    <n v="541"/>
    <x v="34"/>
    <x v="0"/>
    <x v="0"/>
    <x v="99"/>
    <s v="Red"/>
    <x v="97"/>
    <n v="102"/>
    <x v="3"/>
    <x v="3"/>
  </r>
  <r>
    <n v="977"/>
    <x v="6"/>
    <n v="541"/>
    <x v="34"/>
    <x v="0"/>
    <x v="3"/>
    <x v="99"/>
    <s v="Black"/>
    <x v="96"/>
    <n v="102"/>
    <x v="3"/>
    <x v="3"/>
  </r>
  <r>
    <n v="999"/>
    <x v="6"/>
    <n v="541"/>
    <x v="34"/>
    <x v="0"/>
    <x v="19"/>
    <x v="99"/>
    <s v="Red"/>
    <x v="9"/>
    <n v="102"/>
    <x v="3"/>
    <x v="3"/>
  </r>
  <r>
    <n v="922"/>
    <x v="6"/>
    <n v="541"/>
    <x v="34"/>
    <x v="0"/>
    <x v="18"/>
    <x v="99"/>
    <s v="Black"/>
    <x v="61"/>
    <n v="104"/>
    <x v="5"/>
    <x v="5"/>
  </r>
  <r>
    <n v="958"/>
    <x v="6"/>
    <n v="541"/>
    <x v="34"/>
    <x v="0"/>
    <x v="3"/>
    <x v="99"/>
    <s v="Black"/>
    <x v="66"/>
    <n v="114"/>
    <x v="1"/>
    <x v="1"/>
  </r>
  <r>
    <n v="14"/>
    <x v="6"/>
    <n v="550"/>
    <x v="1"/>
    <x v="0"/>
    <x v="31"/>
    <x v="100"/>
    <s v="Blue"/>
    <x v="98"/>
    <n v="102"/>
    <x v="3"/>
    <x v="3"/>
  </r>
  <r>
    <n v="666"/>
    <x v="6"/>
    <n v="550"/>
    <x v="1"/>
    <x v="0"/>
    <x v="1"/>
    <x v="100"/>
    <s v="Yellow"/>
    <x v="99"/>
    <n v="102"/>
    <x v="3"/>
    <x v="3"/>
  </r>
  <r>
    <n v="693"/>
    <x v="6"/>
    <n v="550"/>
    <x v="1"/>
    <x v="0"/>
    <x v="28"/>
    <x v="101"/>
    <s v="Blue"/>
    <x v="63"/>
    <n v="102"/>
    <x v="3"/>
    <x v="3"/>
  </r>
  <r>
    <n v="703"/>
    <x v="6"/>
    <n v="550"/>
    <x v="1"/>
    <x v="0"/>
    <x v="38"/>
    <x v="102"/>
    <s v="White"/>
    <x v="30"/>
    <n v="102"/>
    <x v="3"/>
    <x v="3"/>
  </r>
  <r>
    <n v="950"/>
    <x v="6"/>
    <n v="550"/>
    <x v="1"/>
    <x v="0"/>
    <x v="19"/>
    <x v="100"/>
    <s v="Blue"/>
    <x v="22"/>
    <n v="102"/>
    <x v="3"/>
    <x v="3"/>
  </r>
  <r>
    <n v="963"/>
    <x v="6"/>
    <n v="550"/>
    <x v="1"/>
    <x v="0"/>
    <x v="16"/>
    <x v="103"/>
    <s v="White"/>
    <x v="72"/>
    <n v="102"/>
    <x v="3"/>
    <x v="3"/>
  </r>
  <r>
    <n v="852"/>
    <x v="6"/>
    <n v="550"/>
    <x v="1"/>
    <x v="0"/>
    <x v="29"/>
    <x v="100"/>
    <s v="Silver"/>
    <x v="50"/>
    <n v="103"/>
    <x v="4"/>
    <x v="4"/>
  </r>
  <r>
    <n v="63"/>
    <x v="6"/>
    <n v="550"/>
    <x v="1"/>
    <x v="0"/>
    <x v="20"/>
    <x v="104"/>
    <s v="Yellow"/>
    <x v="61"/>
    <n v="104"/>
    <x v="5"/>
    <x v="5"/>
  </r>
  <r>
    <n v="705"/>
    <x v="6"/>
    <n v="550"/>
    <x v="1"/>
    <x v="0"/>
    <x v="31"/>
    <x v="104"/>
    <s v="Red"/>
    <x v="100"/>
    <n v="104"/>
    <x v="5"/>
    <x v="5"/>
  </r>
  <r>
    <n v="987"/>
    <x v="6"/>
    <n v="550"/>
    <x v="1"/>
    <x v="0"/>
    <x v="7"/>
    <x v="105"/>
    <s v="Black"/>
    <x v="27"/>
    <n v="104"/>
    <x v="5"/>
    <x v="5"/>
  </r>
  <r>
    <n v="519"/>
    <x v="6"/>
    <n v="550"/>
    <x v="1"/>
    <x v="0"/>
    <x v="16"/>
    <x v="106"/>
    <s v="Blue"/>
    <x v="98"/>
    <n v="109"/>
    <x v="9"/>
    <x v="9"/>
  </r>
  <r>
    <n v="387"/>
    <x v="6"/>
    <n v="550"/>
    <x v="1"/>
    <x v="0"/>
    <x v="29"/>
    <x v="107"/>
    <s v="Black"/>
    <x v="101"/>
    <n v="114"/>
    <x v="1"/>
    <x v="1"/>
  </r>
  <r>
    <n v="622"/>
    <x v="6"/>
    <n v="563"/>
    <x v="35"/>
    <x v="0"/>
    <x v="13"/>
    <x v="108"/>
    <s v="White"/>
    <x v="81"/>
    <n v="102"/>
    <x v="3"/>
    <x v="3"/>
  </r>
  <r>
    <n v="836"/>
    <x v="6"/>
    <n v="563"/>
    <x v="35"/>
    <x v="0"/>
    <x v="20"/>
    <x v="109"/>
    <s v="Black"/>
    <x v="102"/>
    <n v="114"/>
    <x v="1"/>
    <x v="1"/>
  </r>
  <r>
    <n v="927"/>
    <x v="6"/>
    <n v="566"/>
    <x v="36"/>
    <x v="0"/>
    <x v="5"/>
    <x v="110"/>
    <s v="Red"/>
    <x v="59"/>
    <n v="102"/>
    <x v="3"/>
    <x v="3"/>
  </r>
  <r>
    <n v="125"/>
    <x v="6"/>
    <n v="585"/>
    <x v="37"/>
    <x v="0"/>
    <x v="20"/>
    <x v="111"/>
    <s v="Red"/>
    <x v="25"/>
    <n v="102"/>
    <x v="3"/>
    <x v="3"/>
  </r>
  <r>
    <n v="586"/>
    <x v="6"/>
    <n v="585"/>
    <x v="37"/>
    <x v="0"/>
    <x v="31"/>
    <x v="112"/>
    <s v="Black"/>
    <x v="20"/>
    <n v="102"/>
    <x v="3"/>
    <x v="3"/>
  </r>
  <r>
    <n v="589"/>
    <x v="6"/>
    <n v="585"/>
    <x v="37"/>
    <x v="0"/>
    <x v="20"/>
    <x v="99"/>
    <s v="Red"/>
    <x v="81"/>
    <n v="102"/>
    <x v="3"/>
    <x v="3"/>
  </r>
  <r>
    <n v="626"/>
    <x v="6"/>
    <n v="585"/>
    <x v="37"/>
    <x v="0"/>
    <x v="32"/>
    <x v="113"/>
    <s v="Blue"/>
    <x v="26"/>
    <n v="102"/>
    <x v="3"/>
    <x v="3"/>
  </r>
  <r>
    <n v="628"/>
    <x v="6"/>
    <n v="585"/>
    <x v="37"/>
    <x v="0"/>
    <x v="2"/>
    <x v="114"/>
    <s v="Black"/>
    <x v="35"/>
    <n v="102"/>
    <x v="3"/>
    <x v="3"/>
  </r>
  <r>
    <n v="682"/>
    <x v="6"/>
    <n v="585"/>
    <x v="37"/>
    <x v="0"/>
    <x v="32"/>
    <x v="112"/>
    <s v="Black"/>
    <x v="103"/>
    <n v="102"/>
    <x v="3"/>
    <x v="3"/>
  </r>
  <r>
    <n v="832"/>
    <x v="6"/>
    <n v="585"/>
    <x v="37"/>
    <x v="0"/>
    <x v="19"/>
    <x v="115"/>
    <s v="Red"/>
    <x v="104"/>
    <n v="102"/>
    <x v="3"/>
    <x v="3"/>
  </r>
  <r>
    <n v="923"/>
    <x v="6"/>
    <n v="585"/>
    <x v="37"/>
    <x v="0"/>
    <x v="27"/>
    <x v="116"/>
    <s v="Black"/>
    <x v="68"/>
    <n v="102"/>
    <x v="3"/>
    <x v="3"/>
  </r>
  <r>
    <n v="959"/>
    <x v="6"/>
    <n v="585"/>
    <x v="37"/>
    <x v="0"/>
    <x v="5"/>
    <x v="117"/>
    <s v="Red"/>
    <x v="5"/>
    <n v="102"/>
    <x v="3"/>
    <x v="3"/>
  </r>
  <r>
    <n v="992"/>
    <x v="6"/>
    <n v="585"/>
    <x v="37"/>
    <x v="0"/>
    <x v="0"/>
    <x v="118"/>
    <s v="Red"/>
    <x v="105"/>
    <n v="102"/>
    <x v="3"/>
    <x v="3"/>
  </r>
  <r>
    <n v="899"/>
    <x v="6"/>
    <n v="585"/>
    <x v="37"/>
    <x v="0"/>
    <x v="29"/>
    <x v="119"/>
    <s v="Black"/>
    <x v="23"/>
    <n v="104"/>
    <x v="5"/>
    <x v="5"/>
  </r>
  <r>
    <n v="878"/>
    <x v="6"/>
    <n v="585"/>
    <x v="37"/>
    <x v="0"/>
    <x v="5"/>
    <x v="120"/>
    <s v="Black"/>
    <x v="24"/>
    <n v="107"/>
    <x v="0"/>
    <x v="0"/>
  </r>
  <r>
    <n v="435"/>
    <x v="6"/>
    <n v="585"/>
    <x v="37"/>
    <x v="0"/>
    <x v="20"/>
    <x v="121"/>
    <s v="Gold"/>
    <x v="106"/>
    <n v="109"/>
    <x v="9"/>
    <x v="9"/>
  </r>
  <r>
    <n v="496"/>
    <x v="6"/>
    <n v="585"/>
    <x v="37"/>
    <x v="0"/>
    <x v="29"/>
    <x v="122"/>
    <s v="Silver"/>
    <x v="107"/>
    <n v="109"/>
    <x v="9"/>
    <x v="9"/>
  </r>
  <r>
    <n v="672"/>
    <x v="6"/>
    <n v="585"/>
    <x v="37"/>
    <x v="0"/>
    <x v="27"/>
    <x v="123"/>
    <s v="Yellow"/>
    <x v="36"/>
    <n v="109"/>
    <x v="9"/>
    <x v="9"/>
  </r>
  <r>
    <n v="619"/>
    <x v="6"/>
    <n v="585"/>
    <x v="37"/>
    <x v="0"/>
    <x v="1"/>
    <x v="124"/>
    <s v="Red"/>
    <x v="58"/>
    <n v="114"/>
    <x v="1"/>
    <x v="1"/>
  </r>
  <r>
    <n v="637"/>
    <x v="6"/>
    <n v="585"/>
    <x v="37"/>
    <x v="0"/>
    <x v="1"/>
    <x v="124"/>
    <s v="White"/>
    <x v="99"/>
    <n v="114"/>
    <x v="1"/>
    <x v="1"/>
  </r>
  <r>
    <n v="698"/>
    <x v="6"/>
    <n v="585"/>
    <x v="37"/>
    <x v="0"/>
    <x v="1"/>
    <x v="125"/>
    <s v="Red"/>
    <x v="108"/>
    <n v="114"/>
    <x v="1"/>
    <x v="1"/>
  </r>
  <r>
    <n v="679"/>
    <x v="6"/>
    <n v="590"/>
    <x v="38"/>
    <x v="0"/>
    <x v="19"/>
    <x v="126"/>
    <s v="Red"/>
    <x v="73"/>
    <n v="109"/>
    <x v="9"/>
    <x v="9"/>
  </r>
  <r>
    <n v="668"/>
    <x v="6"/>
    <n v="593"/>
    <x v="39"/>
    <x v="0"/>
    <x v="15"/>
    <x v="127"/>
    <s v="Black"/>
    <x v="27"/>
    <n v="101"/>
    <x v="2"/>
    <x v="2"/>
  </r>
  <r>
    <n v="719"/>
    <x v="6"/>
    <n v="593"/>
    <x v="39"/>
    <x v="0"/>
    <x v="19"/>
    <x v="128"/>
    <s v="Black"/>
    <x v="109"/>
    <n v="101"/>
    <x v="2"/>
    <x v="2"/>
  </r>
  <r>
    <n v="582"/>
    <x v="6"/>
    <n v="593"/>
    <x v="39"/>
    <x v="0"/>
    <x v="27"/>
    <x v="129"/>
    <s v="Blue"/>
    <x v="110"/>
    <n v="102"/>
    <x v="3"/>
    <x v="3"/>
  </r>
  <r>
    <n v="659"/>
    <x v="6"/>
    <n v="593"/>
    <x v="39"/>
    <x v="0"/>
    <x v="2"/>
    <x v="128"/>
    <s v="Red"/>
    <x v="111"/>
    <n v="114"/>
    <x v="1"/>
    <x v="1"/>
  </r>
  <r>
    <n v="234"/>
    <x v="6"/>
    <n v="594"/>
    <x v="40"/>
    <x v="0"/>
    <x v="26"/>
    <x v="130"/>
    <s v="Blue"/>
    <x v="52"/>
    <n v="102"/>
    <x v="3"/>
    <x v="3"/>
  </r>
  <r>
    <n v="643"/>
    <x v="6"/>
    <n v="594"/>
    <x v="40"/>
    <x v="0"/>
    <x v="2"/>
    <x v="131"/>
    <s v="Black"/>
    <x v="112"/>
    <n v="102"/>
    <x v="3"/>
    <x v="3"/>
  </r>
  <r>
    <n v="655"/>
    <x v="6"/>
    <n v="594"/>
    <x v="40"/>
    <x v="0"/>
    <x v="13"/>
    <x v="131"/>
    <s v="White"/>
    <x v="102"/>
    <n v="102"/>
    <x v="3"/>
    <x v="3"/>
  </r>
  <r>
    <n v="673"/>
    <x v="6"/>
    <n v="594"/>
    <x v="40"/>
    <x v="0"/>
    <x v="29"/>
    <x v="132"/>
    <s v="Blue"/>
    <x v="113"/>
    <n v="102"/>
    <x v="3"/>
    <x v="3"/>
  </r>
  <r>
    <n v="846"/>
    <x v="6"/>
    <n v="594"/>
    <x v="40"/>
    <x v="0"/>
    <x v="18"/>
    <x v="131"/>
    <s v="White"/>
    <x v="114"/>
    <n v="102"/>
    <x v="3"/>
    <x v="3"/>
  </r>
  <r>
    <n v="993"/>
    <x v="6"/>
    <n v="594"/>
    <x v="40"/>
    <x v="0"/>
    <x v="15"/>
    <x v="131"/>
    <s v="Red"/>
    <x v="75"/>
    <n v="102"/>
    <x v="3"/>
    <x v="3"/>
  </r>
  <r>
    <n v="639"/>
    <x v="6"/>
    <n v="594"/>
    <x v="40"/>
    <x v="0"/>
    <x v="15"/>
    <x v="131"/>
    <s v="Black"/>
    <x v="28"/>
    <n v="109"/>
    <x v="9"/>
    <x v="9"/>
  </r>
  <r>
    <n v="712"/>
    <x v="6"/>
    <n v="594"/>
    <x v="40"/>
    <x v="0"/>
    <x v="15"/>
    <x v="131"/>
    <s v="Black"/>
    <x v="115"/>
    <n v="109"/>
    <x v="9"/>
    <x v="9"/>
  </r>
  <r>
    <n v="847"/>
    <x v="6"/>
    <n v="594"/>
    <x v="40"/>
    <x v="0"/>
    <x v="0"/>
    <x v="131"/>
    <s v="White"/>
    <x v="103"/>
    <n v="111"/>
    <x v="10"/>
    <x v="10"/>
  </r>
  <r>
    <n v="365"/>
    <x v="6"/>
    <n v="611"/>
    <x v="41"/>
    <x v="0"/>
    <x v="31"/>
    <x v="133"/>
    <s v="Black"/>
    <x v="15"/>
    <n v="102"/>
    <x v="3"/>
    <x v="3"/>
  </r>
  <r>
    <n v="396"/>
    <x v="6"/>
    <n v="611"/>
    <x v="41"/>
    <x v="0"/>
    <x v="27"/>
    <x v="134"/>
    <s v="Orange"/>
    <x v="116"/>
    <n v="102"/>
    <x v="3"/>
    <x v="3"/>
  </r>
  <r>
    <n v="529"/>
    <x v="6"/>
    <n v="611"/>
    <x v="41"/>
    <x v="0"/>
    <x v="12"/>
    <x v="135"/>
    <s v="Green"/>
    <x v="66"/>
    <n v="102"/>
    <x v="3"/>
    <x v="3"/>
  </r>
  <r>
    <n v="629"/>
    <x v="6"/>
    <n v="611"/>
    <x v="41"/>
    <x v="0"/>
    <x v="2"/>
    <x v="136"/>
    <s v="Black"/>
    <x v="43"/>
    <n v="102"/>
    <x v="3"/>
    <x v="3"/>
  </r>
  <r>
    <n v="840"/>
    <x v="6"/>
    <n v="611"/>
    <x v="41"/>
    <x v="0"/>
    <x v="6"/>
    <x v="137"/>
    <s v="Grey"/>
    <x v="23"/>
    <n v="102"/>
    <x v="3"/>
    <x v="3"/>
  </r>
  <r>
    <n v="940"/>
    <x v="6"/>
    <n v="611"/>
    <x v="41"/>
    <x v="0"/>
    <x v="19"/>
    <x v="134"/>
    <s v="White"/>
    <x v="117"/>
    <n v="102"/>
    <x v="3"/>
    <x v="3"/>
  </r>
  <r>
    <n v="951"/>
    <x v="6"/>
    <n v="611"/>
    <x v="41"/>
    <x v="0"/>
    <x v="31"/>
    <x v="138"/>
    <s v="Black"/>
    <x v="4"/>
    <n v="102"/>
    <x v="3"/>
    <x v="3"/>
  </r>
  <r>
    <n v="898"/>
    <x v="6"/>
    <n v="611"/>
    <x v="41"/>
    <x v="0"/>
    <x v="5"/>
    <x v="134"/>
    <s v="Brown"/>
    <x v="118"/>
    <n v="103"/>
    <x v="4"/>
    <x v="4"/>
  </r>
  <r>
    <n v="933"/>
    <x v="6"/>
    <n v="611"/>
    <x v="41"/>
    <x v="0"/>
    <x v="3"/>
    <x v="134"/>
    <s v="Blue"/>
    <x v="29"/>
    <n v="103"/>
    <x v="4"/>
    <x v="4"/>
  </r>
  <r>
    <n v="837"/>
    <x v="6"/>
    <n v="611"/>
    <x v="41"/>
    <x v="0"/>
    <x v="2"/>
    <x v="136"/>
    <s v="Yellow"/>
    <x v="52"/>
    <n v="109"/>
    <x v="9"/>
    <x v="9"/>
  </r>
  <r>
    <n v="911"/>
    <x v="6"/>
    <n v="611"/>
    <x v="41"/>
    <x v="0"/>
    <x v="31"/>
    <x v="139"/>
    <s v="Black"/>
    <x v="119"/>
    <n v="109"/>
    <x v="9"/>
    <x v="9"/>
  </r>
  <r>
    <n v="966"/>
    <x v="6"/>
    <n v="611"/>
    <x v="41"/>
    <x v="0"/>
    <x v="31"/>
    <x v="139"/>
    <s v="Grey"/>
    <x v="102"/>
    <n v="109"/>
    <x v="9"/>
    <x v="9"/>
  </r>
  <r>
    <n v="714"/>
    <x v="6"/>
    <n v="611"/>
    <x v="41"/>
    <x v="0"/>
    <x v="15"/>
    <x v="136"/>
    <s v="Silver"/>
    <x v="120"/>
    <n v="114"/>
    <x v="1"/>
    <x v="1"/>
  </r>
  <r>
    <n v="565"/>
    <x v="6"/>
    <n v="611"/>
    <x v="41"/>
    <x v="0"/>
    <x v="28"/>
    <x v="140"/>
    <s v="Blue"/>
    <x v="14"/>
    <n v="116"/>
    <x v="12"/>
    <x v="12"/>
  </r>
  <r>
    <n v="696"/>
    <x v="6"/>
    <n v="613"/>
    <x v="42"/>
    <x v="0"/>
    <x v="1"/>
    <x v="119"/>
    <s v="Red"/>
    <x v="121"/>
    <n v="107"/>
    <x v="0"/>
    <x v="0"/>
  </r>
  <r>
    <n v="896"/>
    <x v="6"/>
    <n v="613"/>
    <x v="42"/>
    <x v="0"/>
    <x v="1"/>
    <x v="141"/>
    <s v="Red"/>
    <x v="122"/>
    <n v="114"/>
    <x v="1"/>
    <x v="1"/>
  </r>
  <r>
    <n v="967"/>
    <x v="6"/>
    <n v="615"/>
    <x v="43"/>
    <x v="0"/>
    <x v="18"/>
    <x v="142"/>
    <s v="White"/>
    <x v="12"/>
    <n v="102"/>
    <x v="3"/>
    <x v="3"/>
  </r>
  <r>
    <n v="623"/>
    <x v="6"/>
    <n v="617"/>
    <x v="44"/>
    <x v="0"/>
    <x v="19"/>
    <x v="143"/>
    <s v="Red"/>
    <x v="123"/>
    <n v="102"/>
    <x v="3"/>
    <x v="3"/>
  </r>
  <r>
    <n v="661"/>
    <x v="6"/>
    <n v="617"/>
    <x v="44"/>
    <x v="0"/>
    <x v="19"/>
    <x v="143"/>
    <s v="Black"/>
    <x v="124"/>
    <n v="102"/>
    <x v="3"/>
    <x v="3"/>
  </r>
  <r>
    <n v="708"/>
    <x v="6"/>
    <n v="617"/>
    <x v="44"/>
    <x v="0"/>
    <x v="19"/>
    <x v="144"/>
    <s v="Black"/>
    <x v="0"/>
    <n v="102"/>
    <x v="3"/>
    <x v="3"/>
  </r>
  <r>
    <n v="851"/>
    <x v="6"/>
    <n v="617"/>
    <x v="44"/>
    <x v="0"/>
    <x v="0"/>
    <x v="143"/>
    <s v="Black"/>
    <x v="31"/>
    <n v="102"/>
    <x v="3"/>
    <x v="3"/>
  </r>
  <r>
    <n v="867"/>
    <x v="6"/>
    <n v="617"/>
    <x v="44"/>
    <x v="0"/>
    <x v="0"/>
    <x v="143"/>
    <s v="Black"/>
    <x v="125"/>
    <n v="102"/>
    <x v="3"/>
    <x v="3"/>
  </r>
  <r>
    <n v="872"/>
    <x v="6"/>
    <n v="617"/>
    <x v="44"/>
    <x v="0"/>
    <x v="3"/>
    <x v="143"/>
    <s v="Black"/>
    <x v="126"/>
    <n v="102"/>
    <x v="3"/>
    <x v="3"/>
  </r>
  <r>
    <n v="906"/>
    <x v="6"/>
    <n v="617"/>
    <x v="44"/>
    <x v="0"/>
    <x v="18"/>
    <x v="143"/>
    <s v="White"/>
    <x v="127"/>
    <n v="102"/>
    <x v="3"/>
    <x v="3"/>
  </r>
  <r>
    <n v="943"/>
    <x v="6"/>
    <n v="617"/>
    <x v="44"/>
    <x v="0"/>
    <x v="5"/>
    <x v="143"/>
    <s v="Red"/>
    <x v="11"/>
    <n v="102"/>
    <x v="3"/>
    <x v="3"/>
  </r>
  <r>
    <n v="971"/>
    <x v="6"/>
    <n v="617"/>
    <x v="44"/>
    <x v="0"/>
    <x v="3"/>
    <x v="144"/>
    <s v="Black"/>
    <x v="77"/>
    <n v="102"/>
    <x v="3"/>
    <x v="3"/>
  </r>
  <r>
    <n v="982"/>
    <x v="6"/>
    <n v="617"/>
    <x v="44"/>
    <x v="0"/>
    <x v="5"/>
    <x v="143"/>
    <s v="Black"/>
    <x v="76"/>
    <n v="102"/>
    <x v="3"/>
    <x v="3"/>
  </r>
  <r>
    <n v="990"/>
    <x v="6"/>
    <n v="617"/>
    <x v="44"/>
    <x v="0"/>
    <x v="0"/>
    <x v="143"/>
    <s v="Black"/>
    <x v="118"/>
    <n v="102"/>
    <x v="3"/>
    <x v="3"/>
  </r>
  <r>
    <n v="994"/>
    <x v="6"/>
    <n v="617"/>
    <x v="44"/>
    <x v="0"/>
    <x v="3"/>
    <x v="143"/>
    <s v="Black"/>
    <x v="128"/>
    <n v="102"/>
    <x v="3"/>
    <x v="3"/>
  </r>
  <r>
    <n v="996"/>
    <x v="6"/>
    <n v="617"/>
    <x v="44"/>
    <x v="0"/>
    <x v="3"/>
    <x v="144"/>
    <s v="Black"/>
    <x v="67"/>
    <n v="102"/>
    <x v="3"/>
    <x v="3"/>
  </r>
  <r>
    <n v="1000"/>
    <x v="6"/>
    <n v="617"/>
    <x v="44"/>
    <x v="0"/>
    <x v="19"/>
    <x v="143"/>
    <s v="White"/>
    <x v="129"/>
    <n v="102"/>
    <x v="3"/>
    <x v="3"/>
  </r>
  <r>
    <n v="707"/>
    <x v="6"/>
    <n v="617"/>
    <x v="44"/>
    <x v="0"/>
    <x v="2"/>
    <x v="145"/>
    <s v="Black"/>
    <x v="130"/>
    <n v="103"/>
    <x v="4"/>
    <x v="4"/>
  </r>
  <r>
    <n v="690"/>
    <x v="6"/>
    <n v="617"/>
    <x v="44"/>
    <x v="0"/>
    <x v="2"/>
    <x v="143"/>
    <s v="Black"/>
    <x v="0"/>
    <n v="104"/>
    <x v="5"/>
    <x v="5"/>
  </r>
  <r>
    <n v="888"/>
    <x v="6"/>
    <n v="617"/>
    <x v="44"/>
    <x v="0"/>
    <x v="3"/>
    <x v="143"/>
    <s v="Black"/>
    <x v="131"/>
    <n v="109"/>
    <x v="9"/>
    <x v="9"/>
  </r>
  <r>
    <n v="924"/>
    <x v="6"/>
    <n v="617"/>
    <x v="44"/>
    <x v="0"/>
    <x v="0"/>
    <x v="143"/>
    <s v="Black"/>
    <x v="132"/>
    <n v="109"/>
    <x v="9"/>
    <x v="9"/>
  </r>
  <r>
    <n v="934"/>
    <x v="6"/>
    <n v="617"/>
    <x v="44"/>
    <x v="0"/>
    <x v="3"/>
    <x v="143"/>
    <s v="Black"/>
    <x v="5"/>
    <n v="109"/>
    <x v="9"/>
    <x v="9"/>
  </r>
  <r>
    <n v="839"/>
    <x v="6"/>
    <n v="617"/>
    <x v="44"/>
    <x v="0"/>
    <x v="18"/>
    <x v="143"/>
    <s v="Blue"/>
    <x v="79"/>
    <n v="114"/>
    <x v="1"/>
    <x v="1"/>
  </r>
  <r>
    <n v="842"/>
    <x v="6"/>
    <n v="617"/>
    <x v="44"/>
    <x v="0"/>
    <x v="18"/>
    <x v="143"/>
    <s v="Red"/>
    <x v="65"/>
    <n v="114"/>
    <x v="1"/>
    <x v="1"/>
  </r>
  <r>
    <n v="929"/>
    <x v="6"/>
    <n v="617"/>
    <x v="44"/>
    <x v="0"/>
    <x v="0"/>
    <x v="144"/>
    <s v="Black"/>
    <x v="33"/>
    <n v="115"/>
    <x v="11"/>
    <x v="11"/>
  </r>
  <r>
    <n v="13"/>
    <x v="6"/>
    <n v="629"/>
    <x v="45"/>
    <x v="0"/>
    <x v="17"/>
    <x v="146"/>
    <s v="Black"/>
    <x v="61"/>
    <n v="102"/>
    <x v="3"/>
    <x v="3"/>
  </r>
  <r>
    <n v="627"/>
    <x v="6"/>
    <n v="629"/>
    <x v="45"/>
    <x v="0"/>
    <x v="1"/>
    <x v="147"/>
    <s v="Silver"/>
    <x v="16"/>
    <n v="102"/>
    <x v="3"/>
    <x v="3"/>
  </r>
  <r>
    <n v="180"/>
    <x v="6"/>
    <n v="629"/>
    <x v="45"/>
    <x v="0"/>
    <x v="39"/>
    <x v="148"/>
    <s v="Cream"/>
    <x v="75"/>
    <n v="115"/>
    <x v="11"/>
    <x v="11"/>
  </r>
  <r>
    <n v="656"/>
    <x v="6"/>
    <n v="632"/>
    <x v="46"/>
    <x v="0"/>
    <x v="32"/>
    <x v="130"/>
    <s v="Black"/>
    <x v="133"/>
    <n v="104"/>
    <x v="5"/>
    <x v="5"/>
  </r>
  <r>
    <n v="299"/>
    <x v="6"/>
    <n v="636"/>
    <x v="2"/>
    <x v="0"/>
    <x v="31"/>
    <x v="149"/>
    <s v="Blue"/>
    <x v="134"/>
    <n v="102"/>
    <x v="3"/>
    <x v="3"/>
  </r>
  <r>
    <n v="701"/>
    <x v="6"/>
    <n v="636"/>
    <x v="2"/>
    <x v="0"/>
    <x v="15"/>
    <x v="150"/>
    <s v="Black"/>
    <x v="124"/>
    <n v="102"/>
    <x v="3"/>
    <x v="3"/>
  </r>
  <r>
    <n v="937"/>
    <x v="6"/>
    <n v="636"/>
    <x v="2"/>
    <x v="0"/>
    <x v="19"/>
    <x v="150"/>
    <s v="Red"/>
    <x v="10"/>
    <n v="102"/>
    <x v="3"/>
    <x v="3"/>
  </r>
  <r>
    <n v="699"/>
    <x v="6"/>
    <n v="636"/>
    <x v="2"/>
    <x v="0"/>
    <x v="20"/>
    <x v="151"/>
    <s v="Black"/>
    <x v="128"/>
    <n v="103"/>
    <x v="4"/>
    <x v="4"/>
  </r>
  <r>
    <n v="879"/>
    <x v="6"/>
    <n v="636"/>
    <x v="2"/>
    <x v="0"/>
    <x v="28"/>
    <x v="152"/>
    <s v="Silver"/>
    <x v="48"/>
    <n v="105"/>
    <x v="6"/>
    <x v="6"/>
  </r>
  <r>
    <n v="454"/>
    <x v="6"/>
    <n v="636"/>
    <x v="2"/>
    <x v="0"/>
    <x v="40"/>
    <x v="153"/>
    <s v="Black"/>
    <x v="77"/>
    <n v="107"/>
    <x v="0"/>
    <x v="0"/>
  </r>
  <r>
    <n v="961"/>
    <x v="6"/>
    <n v="636"/>
    <x v="2"/>
    <x v="0"/>
    <x v="27"/>
    <x v="153"/>
    <s v="Black"/>
    <x v="135"/>
    <n v="107"/>
    <x v="0"/>
    <x v="0"/>
  </r>
  <r>
    <n v="674"/>
    <x v="6"/>
    <n v="636"/>
    <x v="2"/>
    <x v="0"/>
    <x v="1"/>
    <x v="154"/>
    <s v="Blue"/>
    <x v="136"/>
    <n v="109"/>
    <x v="9"/>
    <x v="9"/>
  </r>
  <r>
    <n v="665"/>
    <x v="6"/>
    <n v="636"/>
    <x v="2"/>
    <x v="0"/>
    <x v="1"/>
    <x v="130"/>
    <s v="Silver"/>
    <x v="93"/>
    <n v="114"/>
    <x v="1"/>
    <x v="1"/>
  </r>
  <r>
    <n v="866"/>
    <x v="6"/>
    <n v="638"/>
    <x v="47"/>
    <x v="0"/>
    <x v="0"/>
    <x v="155"/>
    <s v="Black"/>
    <x v="119"/>
    <n v="101"/>
    <x v="2"/>
    <x v="2"/>
  </r>
  <r>
    <n v="745"/>
    <x v="7"/>
    <n v="531"/>
    <x v="25"/>
    <x v="0"/>
    <x v="9"/>
    <x v="74"/>
    <s v="White"/>
    <x v="84"/>
    <n v="102"/>
    <x v="3"/>
    <x v="3"/>
  </r>
  <r>
    <n v="804"/>
    <x v="7"/>
    <n v="576"/>
    <x v="27"/>
    <x v="0"/>
    <x v="14"/>
    <x v="156"/>
    <s v="White"/>
    <x v="137"/>
    <n v="101"/>
    <x v="2"/>
    <x v="2"/>
  </r>
  <r>
    <n v="758"/>
    <x v="7"/>
    <n v="587"/>
    <x v="28"/>
    <x v="0"/>
    <x v="10"/>
    <x v="157"/>
    <s v="White"/>
    <x v="112"/>
    <n v="102"/>
    <x v="3"/>
    <x v="3"/>
  </r>
  <r>
    <n v="684"/>
    <x v="8"/>
    <n v="505"/>
    <x v="33"/>
    <x v="0"/>
    <x v="13"/>
    <x v="158"/>
    <s v="Black"/>
    <x v="123"/>
    <n v="102"/>
    <x v="3"/>
    <x v="3"/>
  </r>
  <r>
    <n v="956"/>
    <x v="8"/>
    <n v="505"/>
    <x v="33"/>
    <x v="0"/>
    <x v="19"/>
    <x v="159"/>
    <s v="Black"/>
    <x v="137"/>
    <n v="102"/>
    <x v="3"/>
    <x v="3"/>
  </r>
  <r>
    <n v="980"/>
    <x v="8"/>
    <n v="505"/>
    <x v="33"/>
    <x v="0"/>
    <x v="19"/>
    <x v="160"/>
    <s v="Black"/>
    <x v="113"/>
    <n v="109"/>
    <x v="9"/>
    <x v="9"/>
  </r>
  <r>
    <n v="466"/>
    <x v="8"/>
    <n v="505"/>
    <x v="33"/>
    <x v="0"/>
    <x v="20"/>
    <x v="161"/>
    <s v="Black"/>
    <x v="95"/>
    <n v="114"/>
    <x v="1"/>
    <x v="1"/>
  </r>
  <r>
    <n v="298"/>
    <x v="8"/>
    <n v="505"/>
    <x v="33"/>
    <x v="0"/>
    <x v="26"/>
    <x v="162"/>
    <s v="Red"/>
    <x v="138"/>
    <n v="115"/>
    <x v="11"/>
    <x v="11"/>
  </r>
  <r>
    <n v="676"/>
    <x v="8"/>
    <n v="505"/>
    <x v="33"/>
    <x v="0"/>
    <x v="16"/>
    <x v="163"/>
    <s v="Grey"/>
    <x v="24"/>
    <n v="115"/>
    <x v="11"/>
    <x v="11"/>
  </r>
  <r>
    <n v="841"/>
    <x v="8"/>
    <n v="512"/>
    <x v="48"/>
    <x v="1"/>
    <x v="18"/>
    <x v="164"/>
    <s v="White"/>
    <x v="37"/>
    <n v="102"/>
    <x v="3"/>
    <x v="3"/>
  </r>
  <r>
    <n v="946"/>
    <x v="8"/>
    <n v="512"/>
    <x v="48"/>
    <x v="1"/>
    <x v="0"/>
    <x v="164"/>
    <s v="Black"/>
    <x v="30"/>
    <n v="102"/>
    <x v="3"/>
    <x v="3"/>
  </r>
  <r>
    <n v="965"/>
    <x v="8"/>
    <n v="512"/>
    <x v="48"/>
    <x v="1"/>
    <x v="18"/>
    <x v="164"/>
    <s v="Blue"/>
    <x v="17"/>
    <n v="102"/>
    <x v="3"/>
    <x v="3"/>
  </r>
  <r>
    <n v="709"/>
    <x v="8"/>
    <n v="515"/>
    <x v="49"/>
    <x v="0"/>
    <x v="28"/>
    <x v="165"/>
    <s v="Black"/>
    <x v="87"/>
    <n v="102"/>
    <x v="3"/>
    <x v="3"/>
  </r>
  <r>
    <n v="858"/>
    <x v="8"/>
    <n v="536"/>
    <x v="50"/>
    <x v="0"/>
    <x v="6"/>
    <x v="166"/>
    <s v="Red"/>
    <x v="44"/>
    <n v="101"/>
    <x v="2"/>
    <x v="2"/>
  </r>
  <r>
    <n v="952"/>
    <x v="8"/>
    <n v="536"/>
    <x v="50"/>
    <x v="0"/>
    <x v="17"/>
    <x v="167"/>
    <s v="Black"/>
    <x v="126"/>
    <n v="102"/>
    <x v="3"/>
    <x v="3"/>
  </r>
  <r>
    <n v="112"/>
    <x v="8"/>
    <n v="545"/>
    <x v="51"/>
    <x v="0"/>
    <x v="17"/>
    <x v="168"/>
    <s v="Red"/>
    <x v="139"/>
    <n v="102"/>
    <x v="3"/>
    <x v="3"/>
  </r>
  <r>
    <n v="368"/>
    <x v="8"/>
    <n v="545"/>
    <x v="51"/>
    <x v="0"/>
    <x v="28"/>
    <x v="169"/>
    <s v="Black"/>
    <x v="140"/>
    <n v="102"/>
    <x v="3"/>
    <x v="3"/>
  </r>
  <r>
    <n v="388"/>
    <x v="8"/>
    <n v="545"/>
    <x v="51"/>
    <x v="0"/>
    <x v="28"/>
    <x v="170"/>
    <s v="Black"/>
    <x v="30"/>
    <n v="102"/>
    <x v="3"/>
    <x v="3"/>
  </r>
  <r>
    <n v="648"/>
    <x v="8"/>
    <n v="545"/>
    <x v="51"/>
    <x v="0"/>
    <x v="20"/>
    <x v="171"/>
    <s v="Black"/>
    <x v="138"/>
    <n v="102"/>
    <x v="3"/>
    <x v="3"/>
  </r>
  <r>
    <n v="868"/>
    <x v="8"/>
    <n v="545"/>
    <x v="51"/>
    <x v="0"/>
    <x v="31"/>
    <x v="172"/>
    <s v="Black"/>
    <x v="16"/>
    <n v="102"/>
    <x v="3"/>
    <x v="3"/>
  </r>
  <r>
    <n v="873"/>
    <x v="8"/>
    <n v="545"/>
    <x v="51"/>
    <x v="0"/>
    <x v="1"/>
    <x v="173"/>
    <s v="Black"/>
    <x v="32"/>
    <n v="102"/>
    <x v="3"/>
    <x v="3"/>
  </r>
  <r>
    <n v="908"/>
    <x v="8"/>
    <n v="545"/>
    <x v="51"/>
    <x v="0"/>
    <x v="18"/>
    <x v="174"/>
    <s v="Red"/>
    <x v="25"/>
    <n v="102"/>
    <x v="3"/>
    <x v="3"/>
  </r>
  <r>
    <n v="926"/>
    <x v="8"/>
    <n v="545"/>
    <x v="51"/>
    <x v="0"/>
    <x v="28"/>
    <x v="175"/>
    <s v="Blue"/>
    <x v="17"/>
    <n v="102"/>
    <x v="3"/>
    <x v="3"/>
  </r>
  <r>
    <n v="955"/>
    <x v="8"/>
    <n v="545"/>
    <x v="51"/>
    <x v="0"/>
    <x v="6"/>
    <x v="176"/>
    <s v="Silver"/>
    <x v="131"/>
    <n v="102"/>
    <x v="3"/>
    <x v="3"/>
  </r>
  <r>
    <n v="976"/>
    <x v="8"/>
    <n v="545"/>
    <x v="51"/>
    <x v="0"/>
    <x v="3"/>
    <x v="174"/>
    <s v="Black"/>
    <x v="83"/>
    <n v="102"/>
    <x v="3"/>
    <x v="3"/>
  </r>
  <r>
    <n v="985"/>
    <x v="8"/>
    <n v="545"/>
    <x v="51"/>
    <x v="0"/>
    <x v="31"/>
    <x v="177"/>
    <s v="Black"/>
    <x v="93"/>
    <n v="102"/>
    <x v="3"/>
    <x v="3"/>
  </r>
  <r>
    <n v="835"/>
    <x v="8"/>
    <n v="545"/>
    <x v="51"/>
    <x v="0"/>
    <x v="2"/>
    <x v="172"/>
    <s v="Red"/>
    <x v="135"/>
    <n v="104"/>
    <x v="5"/>
    <x v="5"/>
  </r>
  <r>
    <n v="859"/>
    <x v="8"/>
    <n v="545"/>
    <x v="51"/>
    <x v="0"/>
    <x v="18"/>
    <x v="178"/>
    <s v="Black"/>
    <x v="30"/>
    <n v="104"/>
    <x v="5"/>
    <x v="5"/>
  </r>
  <r>
    <n v="871"/>
    <x v="8"/>
    <n v="545"/>
    <x v="51"/>
    <x v="0"/>
    <x v="3"/>
    <x v="179"/>
    <s v="Black"/>
    <x v="11"/>
    <n v="104"/>
    <x v="5"/>
    <x v="5"/>
  </r>
  <r>
    <n v="692"/>
    <x v="8"/>
    <n v="545"/>
    <x v="51"/>
    <x v="0"/>
    <x v="31"/>
    <x v="169"/>
    <s v="Black"/>
    <x v="141"/>
    <n v="107"/>
    <x v="0"/>
    <x v="0"/>
  </r>
  <r>
    <n v="649"/>
    <x v="8"/>
    <n v="545"/>
    <x v="51"/>
    <x v="0"/>
    <x v="31"/>
    <x v="170"/>
    <s v="Black"/>
    <x v="142"/>
    <n v="109"/>
    <x v="9"/>
    <x v="9"/>
  </r>
  <r>
    <n v="885"/>
    <x v="8"/>
    <n v="545"/>
    <x v="51"/>
    <x v="0"/>
    <x v="38"/>
    <x v="180"/>
    <s v="Red"/>
    <x v="24"/>
    <n v="114"/>
    <x v="1"/>
    <x v="1"/>
  </r>
  <r>
    <n v="97"/>
    <x v="8"/>
    <n v="550"/>
    <x v="1"/>
    <x v="0"/>
    <x v="29"/>
    <x v="181"/>
    <s v="Red"/>
    <x v="48"/>
    <n v="102"/>
    <x v="3"/>
    <x v="3"/>
  </r>
  <r>
    <n v="374"/>
    <x v="8"/>
    <n v="550"/>
    <x v="1"/>
    <x v="0"/>
    <x v="40"/>
    <x v="182"/>
    <s v="Red"/>
    <x v="27"/>
    <n v="102"/>
    <x v="3"/>
    <x v="3"/>
  </r>
  <r>
    <n v="441"/>
    <x v="8"/>
    <n v="550"/>
    <x v="1"/>
    <x v="0"/>
    <x v="6"/>
    <x v="183"/>
    <s v="Silver"/>
    <x v="116"/>
    <n v="102"/>
    <x v="3"/>
    <x v="3"/>
  </r>
  <r>
    <n v="491"/>
    <x v="8"/>
    <n v="550"/>
    <x v="1"/>
    <x v="0"/>
    <x v="22"/>
    <x v="184"/>
    <s v="White"/>
    <x v="132"/>
    <n v="102"/>
    <x v="3"/>
    <x v="3"/>
  </r>
  <r>
    <n v="631"/>
    <x v="8"/>
    <n v="550"/>
    <x v="1"/>
    <x v="0"/>
    <x v="2"/>
    <x v="185"/>
    <s v="White"/>
    <x v="0"/>
    <n v="102"/>
    <x v="3"/>
    <x v="3"/>
  </r>
  <r>
    <n v="640"/>
    <x v="8"/>
    <n v="550"/>
    <x v="1"/>
    <x v="0"/>
    <x v="15"/>
    <x v="186"/>
    <s v="Black"/>
    <x v="71"/>
    <n v="102"/>
    <x v="3"/>
    <x v="3"/>
  </r>
  <r>
    <n v="691"/>
    <x v="8"/>
    <n v="550"/>
    <x v="1"/>
    <x v="0"/>
    <x v="2"/>
    <x v="187"/>
    <s v="White"/>
    <x v="72"/>
    <n v="102"/>
    <x v="3"/>
    <x v="3"/>
  </r>
  <r>
    <n v="694"/>
    <x v="8"/>
    <n v="550"/>
    <x v="1"/>
    <x v="0"/>
    <x v="19"/>
    <x v="187"/>
    <s v="Silver"/>
    <x v="23"/>
    <n v="102"/>
    <x v="3"/>
    <x v="3"/>
  </r>
  <r>
    <n v="695"/>
    <x v="8"/>
    <n v="550"/>
    <x v="1"/>
    <x v="0"/>
    <x v="41"/>
    <x v="188"/>
    <s v="White"/>
    <x v="127"/>
    <n v="102"/>
    <x v="3"/>
    <x v="3"/>
  </r>
  <r>
    <n v="704"/>
    <x v="8"/>
    <n v="550"/>
    <x v="1"/>
    <x v="0"/>
    <x v="2"/>
    <x v="185"/>
    <s v="Blue"/>
    <x v="127"/>
    <n v="102"/>
    <x v="3"/>
    <x v="3"/>
  </r>
  <r>
    <n v="833"/>
    <x v="8"/>
    <n v="550"/>
    <x v="1"/>
    <x v="0"/>
    <x v="19"/>
    <x v="185"/>
    <s v="Red"/>
    <x v="74"/>
    <n v="102"/>
    <x v="3"/>
    <x v="3"/>
  </r>
  <r>
    <n v="838"/>
    <x v="8"/>
    <n v="550"/>
    <x v="1"/>
    <x v="0"/>
    <x v="18"/>
    <x v="188"/>
    <s v="Yellow"/>
    <x v="8"/>
    <n v="102"/>
    <x v="3"/>
    <x v="3"/>
  </r>
  <r>
    <n v="889"/>
    <x v="8"/>
    <n v="550"/>
    <x v="1"/>
    <x v="0"/>
    <x v="3"/>
    <x v="189"/>
    <s v="Red"/>
    <x v="143"/>
    <n v="102"/>
    <x v="3"/>
    <x v="3"/>
  </r>
  <r>
    <n v="891"/>
    <x v="8"/>
    <n v="550"/>
    <x v="1"/>
    <x v="0"/>
    <x v="12"/>
    <x v="190"/>
    <s v="Blue"/>
    <x v="27"/>
    <n v="102"/>
    <x v="3"/>
    <x v="3"/>
  </r>
  <r>
    <n v="914"/>
    <x v="8"/>
    <n v="550"/>
    <x v="1"/>
    <x v="0"/>
    <x v="0"/>
    <x v="191"/>
    <s v="Black"/>
    <x v="50"/>
    <n v="102"/>
    <x v="3"/>
    <x v="3"/>
  </r>
  <r>
    <n v="919"/>
    <x v="8"/>
    <n v="550"/>
    <x v="1"/>
    <x v="0"/>
    <x v="3"/>
    <x v="188"/>
    <s v="Black"/>
    <x v="144"/>
    <n v="102"/>
    <x v="3"/>
    <x v="3"/>
  </r>
  <r>
    <n v="938"/>
    <x v="8"/>
    <n v="550"/>
    <x v="1"/>
    <x v="0"/>
    <x v="19"/>
    <x v="192"/>
    <s v="Red"/>
    <x v="112"/>
    <n v="102"/>
    <x v="3"/>
    <x v="3"/>
  </r>
  <r>
    <n v="969"/>
    <x v="8"/>
    <n v="550"/>
    <x v="1"/>
    <x v="0"/>
    <x v="0"/>
    <x v="191"/>
    <s v="Black"/>
    <x v="24"/>
    <n v="102"/>
    <x v="3"/>
    <x v="3"/>
  </r>
  <r>
    <n v="651"/>
    <x v="8"/>
    <n v="550"/>
    <x v="1"/>
    <x v="0"/>
    <x v="1"/>
    <x v="193"/>
    <s v="Red"/>
    <x v="42"/>
    <n v="103"/>
    <x v="4"/>
    <x v="4"/>
  </r>
  <r>
    <n v="711"/>
    <x v="8"/>
    <n v="550"/>
    <x v="1"/>
    <x v="0"/>
    <x v="13"/>
    <x v="194"/>
    <s v="Red"/>
    <x v="78"/>
    <n v="103"/>
    <x v="4"/>
    <x v="4"/>
  </r>
  <r>
    <n v="845"/>
    <x v="8"/>
    <n v="550"/>
    <x v="1"/>
    <x v="0"/>
    <x v="18"/>
    <x v="191"/>
    <s v="Red"/>
    <x v="12"/>
    <n v="103"/>
    <x v="4"/>
    <x v="4"/>
  </r>
  <r>
    <n v="677"/>
    <x v="8"/>
    <n v="550"/>
    <x v="1"/>
    <x v="0"/>
    <x v="2"/>
    <x v="182"/>
    <s v="Black"/>
    <x v="145"/>
    <n v="104"/>
    <x v="5"/>
    <x v="5"/>
  </r>
  <r>
    <n v="689"/>
    <x v="8"/>
    <n v="550"/>
    <x v="1"/>
    <x v="0"/>
    <x v="15"/>
    <x v="192"/>
    <s v="Green"/>
    <x v="84"/>
    <n v="105"/>
    <x v="6"/>
    <x v="6"/>
  </r>
  <r>
    <n v="207"/>
    <x v="8"/>
    <n v="550"/>
    <x v="1"/>
    <x v="0"/>
    <x v="22"/>
    <x v="195"/>
    <s v="White"/>
    <x v="115"/>
    <n v="109"/>
    <x v="9"/>
    <x v="9"/>
  </r>
  <r>
    <n v="550"/>
    <x v="8"/>
    <n v="550"/>
    <x v="1"/>
    <x v="0"/>
    <x v="31"/>
    <x v="193"/>
    <s v="Red"/>
    <x v="146"/>
    <n v="109"/>
    <x v="9"/>
    <x v="9"/>
  </r>
  <r>
    <n v="624"/>
    <x v="8"/>
    <n v="550"/>
    <x v="1"/>
    <x v="0"/>
    <x v="19"/>
    <x v="182"/>
    <s v="White"/>
    <x v="13"/>
    <n v="109"/>
    <x v="9"/>
    <x v="9"/>
  </r>
  <r>
    <n v="687"/>
    <x v="8"/>
    <n v="550"/>
    <x v="1"/>
    <x v="0"/>
    <x v="15"/>
    <x v="196"/>
    <s v="Red"/>
    <x v="79"/>
    <n v="109"/>
    <x v="9"/>
    <x v="9"/>
  </r>
  <r>
    <n v="890"/>
    <x v="8"/>
    <n v="550"/>
    <x v="1"/>
    <x v="0"/>
    <x v="13"/>
    <x v="196"/>
    <s v="White"/>
    <x v="57"/>
    <n v="109"/>
    <x v="9"/>
    <x v="9"/>
  </r>
  <r>
    <n v="664"/>
    <x v="8"/>
    <n v="550"/>
    <x v="1"/>
    <x v="0"/>
    <x v="32"/>
    <x v="193"/>
    <s v="Red"/>
    <x v="147"/>
    <n v="111"/>
    <x v="10"/>
    <x v="10"/>
  </r>
  <r>
    <n v="98"/>
    <x v="8"/>
    <n v="550"/>
    <x v="1"/>
    <x v="0"/>
    <x v="12"/>
    <x v="182"/>
    <s v="Blue"/>
    <x v="14"/>
    <n v="114"/>
    <x v="1"/>
    <x v="1"/>
  </r>
  <r>
    <n v="467"/>
    <x v="8"/>
    <n v="550"/>
    <x v="1"/>
    <x v="0"/>
    <x v="27"/>
    <x v="188"/>
    <s v="Silver"/>
    <x v="102"/>
    <n v="114"/>
    <x v="1"/>
    <x v="1"/>
  </r>
  <r>
    <n v="688"/>
    <x v="8"/>
    <n v="552"/>
    <x v="52"/>
    <x v="0"/>
    <x v="2"/>
    <x v="197"/>
    <s v="Blue"/>
    <x v="103"/>
    <n v="109"/>
    <x v="9"/>
    <x v="9"/>
  </r>
  <r>
    <n v="843"/>
    <x v="8"/>
    <n v="553"/>
    <x v="53"/>
    <x v="0"/>
    <x v="18"/>
    <x v="197"/>
    <s v="White"/>
    <x v="109"/>
    <n v="109"/>
    <x v="9"/>
    <x v="9"/>
  </r>
  <r>
    <n v="973"/>
    <x v="8"/>
    <n v="553"/>
    <x v="53"/>
    <x v="0"/>
    <x v="3"/>
    <x v="198"/>
    <s v="Silver"/>
    <x v="104"/>
    <n v="109"/>
    <x v="9"/>
    <x v="9"/>
  </r>
  <r>
    <n v="669"/>
    <x v="8"/>
    <n v="553"/>
    <x v="53"/>
    <x v="0"/>
    <x v="2"/>
    <x v="197"/>
    <s v="White"/>
    <x v="104"/>
    <n v="114"/>
    <x v="1"/>
    <x v="1"/>
  </r>
  <r>
    <n v="654"/>
    <x v="8"/>
    <n v="554"/>
    <x v="54"/>
    <x v="0"/>
    <x v="13"/>
    <x v="199"/>
    <s v="Black"/>
    <x v="57"/>
    <n v="102"/>
    <x v="3"/>
    <x v="3"/>
  </r>
  <r>
    <n v="915"/>
    <x v="8"/>
    <n v="554"/>
    <x v="54"/>
    <x v="0"/>
    <x v="15"/>
    <x v="200"/>
    <s v="Red"/>
    <x v="148"/>
    <n v="102"/>
    <x v="3"/>
    <x v="3"/>
  </r>
  <r>
    <n v="717"/>
    <x v="8"/>
    <n v="554"/>
    <x v="54"/>
    <x v="0"/>
    <x v="2"/>
    <x v="201"/>
    <s v="Black"/>
    <x v="148"/>
    <n v="103"/>
    <x v="4"/>
    <x v="4"/>
  </r>
  <r>
    <n v="316"/>
    <x v="8"/>
    <n v="554"/>
    <x v="54"/>
    <x v="0"/>
    <x v="28"/>
    <x v="202"/>
    <s v="Red"/>
    <x v="149"/>
    <n v="105"/>
    <x v="6"/>
    <x v="6"/>
  </r>
  <r>
    <n v="395"/>
    <x v="8"/>
    <n v="554"/>
    <x v="54"/>
    <x v="0"/>
    <x v="31"/>
    <x v="203"/>
    <s v="Yellow"/>
    <x v="150"/>
    <n v="106"/>
    <x v="7"/>
    <x v="7"/>
  </r>
  <r>
    <n v="945"/>
    <x v="8"/>
    <n v="554"/>
    <x v="54"/>
    <x v="0"/>
    <x v="32"/>
    <x v="200"/>
    <s v="White"/>
    <x v="151"/>
    <n v="106"/>
    <x v="7"/>
    <x v="7"/>
  </r>
  <r>
    <n v="986"/>
    <x v="8"/>
    <n v="554"/>
    <x v="54"/>
    <x v="0"/>
    <x v="20"/>
    <x v="203"/>
    <s v="Black"/>
    <x v="19"/>
    <n v="108"/>
    <x v="8"/>
    <x v="8"/>
  </r>
  <r>
    <n v="881"/>
    <x v="8"/>
    <n v="554"/>
    <x v="54"/>
    <x v="0"/>
    <x v="5"/>
    <x v="204"/>
    <s v="Red"/>
    <x v="32"/>
    <n v="109"/>
    <x v="9"/>
    <x v="9"/>
  </r>
  <r>
    <n v="310"/>
    <x v="8"/>
    <n v="561"/>
    <x v="55"/>
    <x v="0"/>
    <x v="42"/>
    <x v="205"/>
    <s v="Red"/>
    <x v="1"/>
    <n v="101"/>
    <x v="2"/>
    <x v="2"/>
  </r>
  <r>
    <n v="124"/>
    <x v="8"/>
    <n v="561"/>
    <x v="55"/>
    <x v="0"/>
    <x v="20"/>
    <x v="206"/>
    <s v="Red"/>
    <x v="16"/>
    <n v="102"/>
    <x v="3"/>
    <x v="3"/>
  </r>
  <r>
    <n v="594"/>
    <x v="8"/>
    <n v="561"/>
    <x v="55"/>
    <x v="0"/>
    <x v="10"/>
    <x v="207"/>
    <s v="Black"/>
    <x v="90"/>
    <n v="102"/>
    <x v="3"/>
    <x v="3"/>
  </r>
  <r>
    <n v="706"/>
    <x v="8"/>
    <n v="561"/>
    <x v="55"/>
    <x v="0"/>
    <x v="2"/>
    <x v="206"/>
    <s v="White"/>
    <x v="77"/>
    <n v="102"/>
    <x v="3"/>
    <x v="3"/>
  </r>
  <r>
    <n v="925"/>
    <x v="8"/>
    <n v="561"/>
    <x v="55"/>
    <x v="0"/>
    <x v="0"/>
    <x v="206"/>
    <s v="Black"/>
    <x v="3"/>
    <n v="102"/>
    <x v="3"/>
    <x v="3"/>
  </r>
  <r>
    <n v="954"/>
    <x v="8"/>
    <n v="561"/>
    <x v="55"/>
    <x v="0"/>
    <x v="3"/>
    <x v="206"/>
    <s v="Green"/>
    <x v="147"/>
    <n v="102"/>
    <x v="3"/>
    <x v="3"/>
  </r>
  <r>
    <n v="957"/>
    <x v="8"/>
    <n v="561"/>
    <x v="55"/>
    <x v="0"/>
    <x v="3"/>
    <x v="206"/>
    <s v="Green"/>
    <x v="90"/>
    <n v="102"/>
    <x v="3"/>
    <x v="3"/>
  </r>
  <r>
    <n v="972"/>
    <x v="8"/>
    <n v="561"/>
    <x v="55"/>
    <x v="0"/>
    <x v="3"/>
    <x v="206"/>
    <s v="Green"/>
    <x v="17"/>
    <n v="102"/>
    <x v="3"/>
    <x v="3"/>
  </r>
  <r>
    <n v="975"/>
    <x v="8"/>
    <n v="561"/>
    <x v="55"/>
    <x v="0"/>
    <x v="2"/>
    <x v="208"/>
    <s v="White"/>
    <x v="55"/>
    <n v="102"/>
    <x v="3"/>
    <x v="3"/>
  </r>
  <r>
    <n v="525"/>
    <x v="8"/>
    <n v="561"/>
    <x v="55"/>
    <x v="0"/>
    <x v="29"/>
    <x v="209"/>
    <s v="Silver"/>
    <x v="147"/>
    <n v="103"/>
    <x v="4"/>
    <x v="4"/>
  </r>
  <r>
    <n v="54"/>
    <x v="8"/>
    <n v="561"/>
    <x v="55"/>
    <x v="0"/>
    <x v="40"/>
    <x v="210"/>
    <s v="Green"/>
    <x v="38"/>
    <n v="104"/>
    <x v="5"/>
    <x v="5"/>
  </r>
  <r>
    <n v="953"/>
    <x v="8"/>
    <n v="561"/>
    <x v="55"/>
    <x v="0"/>
    <x v="3"/>
    <x v="206"/>
    <s v="Black"/>
    <x v="152"/>
    <n v="104"/>
    <x v="5"/>
    <x v="5"/>
  </r>
  <r>
    <n v="630"/>
    <x v="8"/>
    <n v="561"/>
    <x v="55"/>
    <x v="0"/>
    <x v="2"/>
    <x v="211"/>
    <s v="Green"/>
    <x v="81"/>
    <n v="109"/>
    <x v="9"/>
    <x v="9"/>
  </r>
  <r>
    <n v="886"/>
    <x v="8"/>
    <n v="561"/>
    <x v="55"/>
    <x v="0"/>
    <x v="5"/>
    <x v="212"/>
    <s v="Green"/>
    <x v="29"/>
    <n v="109"/>
    <x v="9"/>
    <x v="9"/>
  </r>
  <r>
    <n v="901"/>
    <x v="8"/>
    <n v="561"/>
    <x v="55"/>
    <x v="0"/>
    <x v="27"/>
    <x v="209"/>
    <s v="Black"/>
    <x v="153"/>
    <n v="109"/>
    <x v="9"/>
    <x v="9"/>
  </r>
  <r>
    <n v="932"/>
    <x v="8"/>
    <n v="561"/>
    <x v="55"/>
    <x v="0"/>
    <x v="3"/>
    <x v="206"/>
    <s v="Black"/>
    <x v="19"/>
    <n v="109"/>
    <x v="9"/>
    <x v="9"/>
  </r>
  <r>
    <n v="683"/>
    <x v="8"/>
    <n v="563"/>
    <x v="35"/>
    <x v="0"/>
    <x v="1"/>
    <x v="25"/>
    <s v="Silver"/>
    <x v="73"/>
    <n v="103"/>
    <x v="4"/>
    <x v="4"/>
  </r>
  <r>
    <n v="131"/>
    <x v="8"/>
    <n v="565"/>
    <x v="56"/>
    <x v="0"/>
    <x v="16"/>
    <x v="213"/>
    <s v="Orange"/>
    <x v="18"/>
    <n v="101"/>
    <x v="2"/>
    <x v="2"/>
  </r>
  <r>
    <n v="638"/>
    <x v="8"/>
    <n v="565"/>
    <x v="56"/>
    <x v="0"/>
    <x v="17"/>
    <x v="213"/>
    <s v="Orange"/>
    <x v="18"/>
    <n v="101"/>
    <x v="2"/>
    <x v="2"/>
  </r>
  <r>
    <n v="641"/>
    <x v="8"/>
    <n v="565"/>
    <x v="56"/>
    <x v="0"/>
    <x v="15"/>
    <x v="214"/>
    <s v="White"/>
    <x v="143"/>
    <n v="102"/>
    <x v="3"/>
    <x v="3"/>
  </r>
  <r>
    <n v="653"/>
    <x v="8"/>
    <n v="565"/>
    <x v="56"/>
    <x v="0"/>
    <x v="1"/>
    <x v="213"/>
    <s v="Orange"/>
    <x v="143"/>
    <n v="102"/>
    <x v="3"/>
    <x v="3"/>
  </r>
  <r>
    <n v="853"/>
    <x v="8"/>
    <n v="565"/>
    <x v="56"/>
    <x v="0"/>
    <x v="3"/>
    <x v="215"/>
    <s v="Orange"/>
    <x v="4"/>
    <n v="102"/>
    <x v="3"/>
    <x v="3"/>
  </r>
  <r>
    <n v="944"/>
    <x v="8"/>
    <n v="565"/>
    <x v="56"/>
    <x v="0"/>
    <x v="5"/>
    <x v="216"/>
    <s v="Black"/>
    <x v="1"/>
    <n v="102"/>
    <x v="3"/>
    <x v="3"/>
  </r>
  <r>
    <n v="970"/>
    <x v="8"/>
    <n v="565"/>
    <x v="56"/>
    <x v="0"/>
    <x v="28"/>
    <x v="217"/>
    <s v="Orange"/>
    <x v="67"/>
    <n v="102"/>
    <x v="3"/>
    <x v="3"/>
  </r>
  <r>
    <n v="660"/>
    <x v="8"/>
    <n v="565"/>
    <x v="56"/>
    <x v="0"/>
    <x v="2"/>
    <x v="214"/>
    <s v="Black"/>
    <x v="34"/>
    <n v="103"/>
    <x v="4"/>
    <x v="4"/>
  </r>
  <r>
    <n v="917"/>
    <x v="8"/>
    <n v="565"/>
    <x v="56"/>
    <x v="0"/>
    <x v="5"/>
    <x v="218"/>
    <s v="White"/>
    <x v="88"/>
    <n v="107"/>
    <x v="0"/>
    <x v="0"/>
  </r>
  <r>
    <n v="834"/>
    <x v="8"/>
    <n v="565"/>
    <x v="56"/>
    <x v="0"/>
    <x v="19"/>
    <x v="218"/>
    <s v="White"/>
    <x v="137"/>
    <n v="109"/>
    <x v="9"/>
    <x v="9"/>
  </r>
  <r>
    <n v="892"/>
    <x v="8"/>
    <n v="565"/>
    <x v="56"/>
    <x v="0"/>
    <x v="3"/>
    <x v="219"/>
    <s v="White"/>
    <x v="113"/>
    <n v="109"/>
    <x v="9"/>
    <x v="9"/>
  </r>
  <r>
    <n v="905"/>
    <x v="8"/>
    <n v="565"/>
    <x v="56"/>
    <x v="0"/>
    <x v="18"/>
    <x v="216"/>
    <s v="White"/>
    <x v="111"/>
    <n v="114"/>
    <x v="1"/>
    <x v="1"/>
  </r>
  <r>
    <n v="984"/>
    <x v="8"/>
    <n v="565"/>
    <x v="56"/>
    <x v="0"/>
    <x v="5"/>
    <x v="218"/>
    <s v="White"/>
    <x v="154"/>
    <n v="114"/>
    <x v="1"/>
    <x v="1"/>
  </r>
  <r>
    <n v="880"/>
    <x v="8"/>
    <n v="566"/>
    <x v="36"/>
    <x v="0"/>
    <x v="5"/>
    <x v="110"/>
    <s v="Black"/>
    <x v="66"/>
    <n v="102"/>
    <x v="3"/>
    <x v="3"/>
  </r>
  <r>
    <n v="447"/>
    <x v="8"/>
    <n v="594"/>
    <x v="40"/>
    <x v="0"/>
    <x v="43"/>
    <x v="220"/>
    <s v="Grey"/>
    <x v="116"/>
    <n v="102"/>
    <x v="3"/>
    <x v="3"/>
  </r>
  <r>
    <n v="685"/>
    <x v="8"/>
    <n v="594"/>
    <x v="40"/>
    <x v="0"/>
    <x v="13"/>
    <x v="221"/>
    <s v="Black"/>
    <x v="155"/>
    <n v="102"/>
    <x v="3"/>
    <x v="3"/>
  </r>
  <r>
    <n v="716"/>
    <x v="8"/>
    <n v="594"/>
    <x v="40"/>
    <x v="0"/>
    <x v="2"/>
    <x v="220"/>
    <s v="White"/>
    <x v="14"/>
    <n v="102"/>
    <x v="3"/>
    <x v="3"/>
  </r>
  <r>
    <n v="650"/>
    <x v="8"/>
    <n v="594"/>
    <x v="40"/>
    <x v="0"/>
    <x v="29"/>
    <x v="220"/>
    <s v="Black"/>
    <x v="156"/>
    <n v="111"/>
    <x v="10"/>
    <x v="10"/>
  </r>
  <r>
    <n v="860"/>
    <x v="8"/>
    <n v="601"/>
    <x v="57"/>
    <x v="0"/>
    <x v="18"/>
    <x v="222"/>
    <s v="Green"/>
    <x v="143"/>
    <n v="109"/>
    <x v="9"/>
    <x v="9"/>
  </r>
  <r>
    <n v="877"/>
    <x v="8"/>
    <n v="603"/>
    <x v="58"/>
    <x v="0"/>
    <x v="5"/>
    <x v="223"/>
    <s v="Grey"/>
    <x v="153"/>
    <n v="102"/>
    <x v="3"/>
    <x v="3"/>
  </r>
  <r>
    <n v="15"/>
    <x v="8"/>
    <n v="611"/>
    <x v="41"/>
    <x v="0"/>
    <x v="31"/>
    <x v="224"/>
    <s v="Black"/>
    <x v="137"/>
    <n v="101"/>
    <x v="2"/>
    <x v="2"/>
  </r>
  <r>
    <n v="118"/>
    <x v="8"/>
    <n v="611"/>
    <x v="41"/>
    <x v="0"/>
    <x v="6"/>
    <x v="225"/>
    <s v="Black"/>
    <x v="105"/>
    <n v="101"/>
    <x v="2"/>
    <x v="2"/>
  </r>
  <r>
    <n v="301"/>
    <x v="8"/>
    <n v="611"/>
    <x v="41"/>
    <x v="0"/>
    <x v="31"/>
    <x v="226"/>
    <s v="Black"/>
    <x v="2"/>
    <n v="101"/>
    <x v="2"/>
    <x v="2"/>
  </r>
  <r>
    <n v="670"/>
    <x v="8"/>
    <n v="611"/>
    <x v="41"/>
    <x v="0"/>
    <x v="20"/>
    <x v="227"/>
    <s v="Black"/>
    <x v="0"/>
    <n v="101"/>
    <x v="2"/>
    <x v="2"/>
  </r>
  <r>
    <n v="849"/>
    <x v="8"/>
    <n v="611"/>
    <x v="41"/>
    <x v="0"/>
    <x v="32"/>
    <x v="224"/>
    <s v="Black"/>
    <x v="83"/>
    <n v="101"/>
    <x v="2"/>
    <x v="2"/>
  </r>
  <r>
    <n v="206"/>
    <x v="8"/>
    <n v="611"/>
    <x v="41"/>
    <x v="0"/>
    <x v="29"/>
    <x v="228"/>
    <s v="Black"/>
    <x v="16"/>
    <n v="102"/>
    <x v="3"/>
    <x v="3"/>
  </r>
  <r>
    <n v="227"/>
    <x v="8"/>
    <n v="611"/>
    <x v="41"/>
    <x v="0"/>
    <x v="31"/>
    <x v="136"/>
    <s v="Grey"/>
    <x v="103"/>
    <n v="102"/>
    <x v="3"/>
    <x v="3"/>
  </r>
  <r>
    <n v="236"/>
    <x v="8"/>
    <n v="611"/>
    <x v="41"/>
    <x v="0"/>
    <x v="27"/>
    <x v="229"/>
    <s v="Black"/>
    <x v="82"/>
    <n v="102"/>
    <x v="3"/>
    <x v="3"/>
  </r>
  <r>
    <n v="241"/>
    <x v="8"/>
    <n v="611"/>
    <x v="41"/>
    <x v="0"/>
    <x v="31"/>
    <x v="229"/>
    <s v="Black"/>
    <x v="72"/>
    <n v="102"/>
    <x v="3"/>
    <x v="3"/>
  </r>
  <r>
    <n v="293"/>
    <x v="8"/>
    <n v="611"/>
    <x v="41"/>
    <x v="0"/>
    <x v="29"/>
    <x v="230"/>
    <s v="Blue"/>
    <x v="145"/>
    <n v="102"/>
    <x v="3"/>
    <x v="3"/>
  </r>
  <r>
    <n v="304"/>
    <x v="8"/>
    <n v="611"/>
    <x v="41"/>
    <x v="0"/>
    <x v="20"/>
    <x v="231"/>
    <s v="Orange"/>
    <x v="128"/>
    <n v="102"/>
    <x v="3"/>
    <x v="3"/>
  </r>
  <r>
    <n v="331"/>
    <x v="8"/>
    <n v="611"/>
    <x v="41"/>
    <x v="0"/>
    <x v="29"/>
    <x v="232"/>
    <s v="Black"/>
    <x v="91"/>
    <n v="102"/>
    <x v="3"/>
    <x v="3"/>
  </r>
  <r>
    <n v="373"/>
    <x v="8"/>
    <n v="611"/>
    <x v="41"/>
    <x v="0"/>
    <x v="6"/>
    <x v="233"/>
    <s v="Blue"/>
    <x v="13"/>
    <n v="102"/>
    <x v="3"/>
    <x v="3"/>
  </r>
  <r>
    <n v="378"/>
    <x v="8"/>
    <n v="611"/>
    <x v="41"/>
    <x v="0"/>
    <x v="20"/>
    <x v="227"/>
    <s v="Black"/>
    <x v="0"/>
    <n v="102"/>
    <x v="3"/>
    <x v="3"/>
  </r>
  <r>
    <n v="394"/>
    <x v="8"/>
    <n v="611"/>
    <x v="41"/>
    <x v="0"/>
    <x v="31"/>
    <x v="136"/>
    <s v="Blue"/>
    <x v="157"/>
    <n v="102"/>
    <x v="3"/>
    <x v="3"/>
  </r>
  <r>
    <n v="492"/>
    <x v="8"/>
    <n v="611"/>
    <x v="41"/>
    <x v="0"/>
    <x v="29"/>
    <x v="228"/>
    <s v="Blue"/>
    <x v="69"/>
    <n v="102"/>
    <x v="3"/>
    <x v="3"/>
  </r>
  <r>
    <n v="528"/>
    <x v="8"/>
    <n v="611"/>
    <x v="41"/>
    <x v="0"/>
    <x v="16"/>
    <x v="232"/>
    <s v="Black"/>
    <x v="60"/>
    <n v="102"/>
    <x v="3"/>
    <x v="3"/>
  </r>
  <r>
    <n v="625"/>
    <x v="8"/>
    <n v="611"/>
    <x v="41"/>
    <x v="0"/>
    <x v="27"/>
    <x v="234"/>
    <s v="Red"/>
    <x v="123"/>
    <n v="102"/>
    <x v="3"/>
    <x v="3"/>
  </r>
  <r>
    <n v="635"/>
    <x v="8"/>
    <n v="611"/>
    <x v="41"/>
    <x v="0"/>
    <x v="32"/>
    <x v="235"/>
    <s v="Black"/>
    <x v="146"/>
    <n v="102"/>
    <x v="3"/>
    <x v="3"/>
  </r>
  <r>
    <n v="652"/>
    <x v="8"/>
    <n v="611"/>
    <x v="41"/>
    <x v="0"/>
    <x v="1"/>
    <x v="236"/>
    <s v="Black"/>
    <x v="58"/>
    <n v="102"/>
    <x v="3"/>
    <x v="3"/>
  </r>
  <r>
    <n v="657"/>
    <x v="8"/>
    <n v="611"/>
    <x v="41"/>
    <x v="0"/>
    <x v="28"/>
    <x v="237"/>
    <s v="Black"/>
    <x v="90"/>
    <n v="102"/>
    <x v="3"/>
    <x v="3"/>
  </r>
  <r>
    <n v="658"/>
    <x v="8"/>
    <n v="611"/>
    <x v="41"/>
    <x v="0"/>
    <x v="31"/>
    <x v="229"/>
    <s v="Green"/>
    <x v="50"/>
    <n v="102"/>
    <x v="3"/>
    <x v="3"/>
  </r>
  <r>
    <n v="675"/>
    <x v="8"/>
    <n v="611"/>
    <x v="41"/>
    <x v="0"/>
    <x v="15"/>
    <x v="238"/>
    <s v="Red"/>
    <x v="49"/>
    <n v="102"/>
    <x v="3"/>
    <x v="3"/>
  </r>
  <r>
    <n v="686"/>
    <x v="8"/>
    <n v="611"/>
    <x v="41"/>
    <x v="0"/>
    <x v="13"/>
    <x v="239"/>
    <s v="Black"/>
    <x v="90"/>
    <n v="102"/>
    <x v="3"/>
    <x v="3"/>
  </r>
  <r>
    <n v="697"/>
    <x v="8"/>
    <n v="611"/>
    <x v="41"/>
    <x v="0"/>
    <x v="1"/>
    <x v="240"/>
    <s v="Black"/>
    <x v="140"/>
    <n v="102"/>
    <x v="3"/>
    <x v="3"/>
  </r>
  <r>
    <n v="710"/>
    <x v="8"/>
    <n v="611"/>
    <x v="41"/>
    <x v="0"/>
    <x v="32"/>
    <x v="241"/>
    <s v="White"/>
    <x v="67"/>
    <n v="102"/>
    <x v="3"/>
    <x v="3"/>
  </r>
  <r>
    <n v="861"/>
    <x v="8"/>
    <n v="611"/>
    <x v="41"/>
    <x v="0"/>
    <x v="18"/>
    <x v="234"/>
    <s v="Red"/>
    <x v="120"/>
    <n v="102"/>
    <x v="3"/>
    <x v="3"/>
  </r>
  <r>
    <n v="883"/>
    <x v="8"/>
    <n v="611"/>
    <x v="41"/>
    <x v="0"/>
    <x v="17"/>
    <x v="242"/>
    <s v="Black"/>
    <x v="121"/>
    <n v="102"/>
    <x v="3"/>
    <x v="3"/>
  </r>
  <r>
    <n v="884"/>
    <x v="8"/>
    <n v="611"/>
    <x v="41"/>
    <x v="0"/>
    <x v="0"/>
    <x v="243"/>
    <s v="White"/>
    <x v="138"/>
    <n v="102"/>
    <x v="3"/>
    <x v="3"/>
  </r>
  <r>
    <n v="894"/>
    <x v="8"/>
    <n v="611"/>
    <x v="41"/>
    <x v="0"/>
    <x v="3"/>
    <x v="244"/>
    <s v="Blue"/>
    <x v="144"/>
    <n v="102"/>
    <x v="3"/>
    <x v="3"/>
  </r>
  <r>
    <n v="895"/>
    <x v="8"/>
    <n v="611"/>
    <x v="41"/>
    <x v="0"/>
    <x v="32"/>
    <x v="234"/>
    <s v="Black"/>
    <x v="158"/>
    <n v="102"/>
    <x v="3"/>
    <x v="3"/>
  </r>
  <r>
    <n v="897"/>
    <x v="8"/>
    <n v="611"/>
    <x v="41"/>
    <x v="0"/>
    <x v="19"/>
    <x v="240"/>
    <s v="Red"/>
    <x v="27"/>
    <n v="102"/>
    <x v="3"/>
    <x v="3"/>
  </r>
  <r>
    <n v="903"/>
    <x v="8"/>
    <n v="611"/>
    <x v="41"/>
    <x v="0"/>
    <x v="5"/>
    <x v="234"/>
    <s v="Black"/>
    <x v="119"/>
    <n v="102"/>
    <x v="3"/>
    <x v="3"/>
  </r>
  <r>
    <n v="912"/>
    <x v="8"/>
    <n v="611"/>
    <x v="41"/>
    <x v="0"/>
    <x v="0"/>
    <x v="244"/>
    <s v="Blue"/>
    <x v="120"/>
    <n v="102"/>
    <x v="3"/>
    <x v="3"/>
  </r>
  <r>
    <n v="939"/>
    <x v="8"/>
    <n v="611"/>
    <x v="41"/>
    <x v="0"/>
    <x v="19"/>
    <x v="238"/>
    <s v="Black"/>
    <x v="88"/>
    <n v="102"/>
    <x v="3"/>
    <x v="3"/>
  </r>
  <r>
    <n v="979"/>
    <x v="8"/>
    <n v="611"/>
    <x v="41"/>
    <x v="0"/>
    <x v="15"/>
    <x v="238"/>
    <s v="Black"/>
    <x v="9"/>
    <n v="102"/>
    <x v="3"/>
    <x v="3"/>
  </r>
  <r>
    <n v="991"/>
    <x v="8"/>
    <n v="611"/>
    <x v="41"/>
    <x v="0"/>
    <x v="0"/>
    <x v="244"/>
    <s v="Black"/>
    <x v="63"/>
    <n v="102"/>
    <x v="3"/>
    <x v="3"/>
  </r>
  <r>
    <n v="995"/>
    <x v="8"/>
    <n v="611"/>
    <x v="41"/>
    <x v="0"/>
    <x v="3"/>
    <x v="244"/>
    <s v="Black"/>
    <x v="110"/>
    <n v="102"/>
    <x v="3"/>
    <x v="3"/>
  </r>
  <r>
    <n v="997"/>
    <x v="8"/>
    <n v="611"/>
    <x v="41"/>
    <x v="0"/>
    <x v="3"/>
    <x v="244"/>
    <s v="Black"/>
    <x v="140"/>
    <n v="102"/>
    <x v="3"/>
    <x v="3"/>
  </r>
  <r>
    <n v="361"/>
    <x v="8"/>
    <n v="611"/>
    <x v="41"/>
    <x v="0"/>
    <x v="27"/>
    <x v="245"/>
    <s v="Blue"/>
    <x v="124"/>
    <n v="103"/>
    <x v="4"/>
    <x v="4"/>
  </r>
  <r>
    <n v="235"/>
    <x v="8"/>
    <n v="611"/>
    <x v="41"/>
    <x v="0"/>
    <x v="6"/>
    <x v="246"/>
    <s v="Silver"/>
    <x v="34"/>
    <n v="104"/>
    <x v="5"/>
    <x v="5"/>
  </r>
  <r>
    <n v="964"/>
    <x v="8"/>
    <n v="611"/>
    <x v="41"/>
    <x v="0"/>
    <x v="18"/>
    <x v="247"/>
    <s v="Black"/>
    <x v="137"/>
    <n v="104"/>
    <x v="5"/>
    <x v="5"/>
  </r>
  <r>
    <n v="949"/>
    <x v="8"/>
    <n v="611"/>
    <x v="41"/>
    <x v="0"/>
    <x v="3"/>
    <x v="244"/>
    <s v="Red"/>
    <x v="145"/>
    <n v="106"/>
    <x v="7"/>
    <x v="7"/>
  </r>
  <r>
    <n v="530"/>
    <x v="8"/>
    <n v="611"/>
    <x v="41"/>
    <x v="0"/>
    <x v="16"/>
    <x v="248"/>
    <s v="Red"/>
    <x v="50"/>
    <n v="107"/>
    <x v="0"/>
    <x v="0"/>
  </r>
  <r>
    <n v="621"/>
    <x v="8"/>
    <n v="611"/>
    <x v="41"/>
    <x v="0"/>
    <x v="31"/>
    <x v="249"/>
    <s v="Yellow"/>
    <x v="158"/>
    <n v="109"/>
    <x v="9"/>
    <x v="9"/>
  </r>
  <r>
    <n v="700"/>
    <x v="8"/>
    <n v="611"/>
    <x v="41"/>
    <x v="0"/>
    <x v="9"/>
    <x v="250"/>
    <s v="Blue"/>
    <x v="33"/>
    <n v="109"/>
    <x v="9"/>
    <x v="9"/>
  </r>
  <r>
    <n v="831"/>
    <x v="8"/>
    <n v="611"/>
    <x v="41"/>
    <x v="0"/>
    <x v="31"/>
    <x v="251"/>
    <s v="Blue"/>
    <x v="2"/>
    <n v="109"/>
    <x v="9"/>
    <x v="9"/>
  </r>
  <r>
    <n v="870"/>
    <x v="8"/>
    <n v="611"/>
    <x v="41"/>
    <x v="0"/>
    <x v="3"/>
    <x v="243"/>
    <s v="White"/>
    <x v="132"/>
    <n v="109"/>
    <x v="9"/>
    <x v="9"/>
  </r>
  <r>
    <n v="904"/>
    <x v="8"/>
    <n v="611"/>
    <x v="41"/>
    <x v="0"/>
    <x v="5"/>
    <x v="252"/>
    <s v="Black"/>
    <x v="97"/>
    <n v="109"/>
    <x v="9"/>
    <x v="9"/>
  </r>
  <r>
    <n v="909"/>
    <x v="8"/>
    <n v="611"/>
    <x v="41"/>
    <x v="0"/>
    <x v="18"/>
    <x v="253"/>
    <s v="Black"/>
    <x v="91"/>
    <n v="109"/>
    <x v="9"/>
    <x v="9"/>
  </r>
  <r>
    <n v="916"/>
    <x v="8"/>
    <n v="611"/>
    <x v="41"/>
    <x v="0"/>
    <x v="0"/>
    <x v="244"/>
    <s v="Black"/>
    <x v="18"/>
    <n v="109"/>
    <x v="9"/>
    <x v="9"/>
  </r>
  <r>
    <n v="921"/>
    <x v="8"/>
    <n v="611"/>
    <x v="41"/>
    <x v="0"/>
    <x v="29"/>
    <x v="228"/>
    <s v="Black"/>
    <x v="21"/>
    <n v="109"/>
    <x v="9"/>
    <x v="9"/>
  </r>
  <r>
    <n v="941"/>
    <x v="8"/>
    <n v="611"/>
    <x v="41"/>
    <x v="0"/>
    <x v="28"/>
    <x v="228"/>
    <s v="Black"/>
    <x v="125"/>
    <n v="109"/>
    <x v="9"/>
    <x v="9"/>
  </r>
  <r>
    <n v="328"/>
    <x v="8"/>
    <n v="611"/>
    <x v="41"/>
    <x v="0"/>
    <x v="20"/>
    <x v="234"/>
    <s v="Red"/>
    <x v="28"/>
    <n v="111"/>
    <x v="10"/>
    <x v="10"/>
  </r>
  <r>
    <n v="183"/>
    <x v="8"/>
    <n v="611"/>
    <x v="41"/>
    <x v="0"/>
    <x v="29"/>
    <x v="249"/>
    <s v="Yellow"/>
    <x v="10"/>
    <n v="114"/>
    <x v="1"/>
    <x v="1"/>
  </r>
  <r>
    <n v="379"/>
    <x v="8"/>
    <n v="611"/>
    <x v="41"/>
    <x v="0"/>
    <x v="27"/>
    <x v="231"/>
    <s v="Blue"/>
    <x v="159"/>
    <n v="114"/>
    <x v="1"/>
    <x v="1"/>
  </r>
  <r>
    <n v="453"/>
    <x v="8"/>
    <n v="611"/>
    <x v="41"/>
    <x v="0"/>
    <x v="17"/>
    <x v="254"/>
    <s v="Red"/>
    <x v="48"/>
    <n v="114"/>
    <x v="1"/>
    <x v="1"/>
  </r>
  <r>
    <n v="968"/>
    <x v="8"/>
    <n v="611"/>
    <x v="41"/>
    <x v="0"/>
    <x v="0"/>
    <x v="234"/>
    <s v="Black"/>
    <x v="25"/>
    <n v="114"/>
    <x v="1"/>
    <x v="1"/>
  </r>
  <r>
    <n v="989"/>
    <x v="8"/>
    <n v="611"/>
    <x v="41"/>
    <x v="0"/>
    <x v="0"/>
    <x v="244"/>
    <s v="Blue"/>
    <x v="160"/>
    <n v="114"/>
    <x v="1"/>
    <x v="1"/>
  </r>
  <r>
    <n v="21"/>
    <x v="8"/>
    <n v="625"/>
    <x v="59"/>
    <x v="0"/>
    <x v="16"/>
    <x v="255"/>
    <s v="Silver"/>
    <x v="161"/>
    <n v="101"/>
    <x v="2"/>
    <x v="2"/>
  </r>
  <r>
    <n v="920"/>
    <x v="8"/>
    <n v="625"/>
    <x v="59"/>
    <x v="0"/>
    <x v="3"/>
    <x v="256"/>
    <s v="Silver"/>
    <x v="153"/>
    <n v="102"/>
    <x v="3"/>
    <x v="3"/>
  </r>
  <r>
    <n v="974"/>
    <x v="8"/>
    <n v="625"/>
    <x v="59"/>
    <x v="0"/>
    <x v="32"/>
    <x v="257"/>
    <s v="Black"/>
    <x v="57"/>
    <n v="102"/>
    <x v="3"/>
    <x v="3"/>
  </r>
  <r>
    <n v="203"/>
    <x v="8"/>
    <n v="625"/>
    <x v="59"/>
    <x v="0"/>
    <x v="17"/>
    <x v="258"/>
    <s v="Red"/>
    <x v="104"/>
    <n v="108"/>
    <x v="8"/>
    <x v="8"/>
  </r>
  <r>
    <n v="620"/>
    <x v="8"/>
    <n v="625"/>
    <x v="59"/>
    <x v="0"/>
    <x v="16"/>
    <x v="259"/>
    <s v="Blue"/>
    <x v="29"/>
    <n v="109"/>
    <x v="9"/>
    <x v="9"/>
  </r>
  <r>
    <n v="86"/>
    <x v="8"/>
    <n v="629"/>
    <x v="45"/>
    <x v="0"/>
    <x v="9"/>
    <x v="260"/>
    <s v="Silver"/>
    <x v="33"/>
    <n v="102"/>
    <x v="3"/>
    <x v="3"/>
  </r>
  <r>
    <n v="713"/>
    <x v="8"/>
    <n v="629"/>
    <x v="45"/>
    <x v="0"/>
    <x v="15"/>
    <x v="261"/>
    <s v="Red"/>
    <x v="150"/>
    <n v="102"/>
    <x v="3"/>
    <x v="3"/>
  </r>
  <r>
    <n v="875"/>
    <x v="8"/>
    <n v="629"/>
    <x v="45"/>
    <x v="0"/>
    <x v="19"/>
    <x v="262"/>
    <s v="White"/>
    <x v="17"/>
    <n v="102"/>
    <x v="3"/>
    <x v="3"/>
  </r>
  <r>
    <n v="893"/>
    <x v="8"/>
    <n v="629"/>
    <x v="45"/>
    <x v="0"/>
    <x v="15"/>
    <x v="147"/>
    <s v="White"/>
    <x v="84"/>
    <n v="102"/>
    <x v="3"/>
    <x v="3"/>
  </r>
  <r>
    <n v="942"/>
    <x v="8"/>
    <n v="629"/>
    <x v="45"/>
    <x v="0"/>
    <x v="44"/>
    <x v="263"/>
    <s v="Blue"/>
    <x v="115"/>
    <n v="102"/>
    <x v="3"/>
    <x v="3"/>
  </r>
  <r>
    <n v="434"/>
    <x v="8"/>
    <n v="631"/>
    <x v="60"/>
    <x v="0"/>
    <x v="31"/>
    <x v="264"/>
    <s v="Black"/>
    <x v="82"/>
    <n v="111"/>
    <x v="10"/>
    <x v="10"/>
  </r>
  <r>
    <n v="662"/>
    <x v="8"/>
    <n v="631"/>
    <x v="60"/>
    <x v="0"/>
    <x v="15"/>
    <x v="265"/>
    <s v="Black"/>
    <x v="162"/>
    <n v="116"/>
    <x v="12"/>
    <x v="12"/>
  </r>
  <r>
    <n v="636"/>
    <x v="8"/>
    <n v="636"/>
    <x v="2"/>
    <x v="0"/>
    <x v="41"/>
    <x v="266"/>
    <s v="White"/>
    <x v="18"/>
    <n v="101"/>
    <x v="2"/>
    <x v="2"/>
  </r>
  <r>
    <n v="6"/>
    <x v="8"/>
    <n v="636"/>
    <x v="2"/>
    <x v="0"/>
    <x v="29"/>
    <x v="267"/>
    <s v="Black"/>
    <x v="159"/>
    <n v="102"/>
    <x v="3"/>
    <x v="3"/>
  </r>
  <r>
    <n v="260"/>
    <x v="8"/>
    <n v="636"/>
    <x v="2"/>
    <x v="0"/>
    <x v="29"/>
    <x v="267"/>
    <s v="Grey"/>
    <x v="163"/>
    <n v="102"/>
    <x v="3"/>
    <x v="3"/>
  </r>
  <r>
    <n v="459"/>
    <x v="8"/>
    <n v="636"/>
    <x v="2"/>
    <x v="0"/>
    <x v="9"/>
    <x v="268"/>
    <s v="Red"/>
    <x v="51"/>
    <n v="102"/>
    <x v="3"/>
    <x v="3"/>
  </r>
  <r>
    <n v="645"/>
    <x v="8"/>
    <n v="636"/>
    <x v="2"/>
    <x v="0"/>
    <x v="20"/>
    <x v="269"/>
    <s v="Blue"/>
    <x v="136"/>
    <n v="102"/>
    <x v="3"/>
    <x v="3"/>
  </r>
  <r>
    <n v="718"/>
    <x v="8"/>
    <n v="636"/>
    <x v="2"/>
    <x v="0"/>
    <x v="2"/>
    <x v="270"/>
    <s v="White"/>
    <x v="48"/>
    <n v="102"/>
    <x v="3"/>
    <x v="3"/>
  </r>
  <r>
    <n v="856"/>
    <x v="8"/>
    <n v="636"/>
    <x v="2"/>
    <x v="0"/>
    <x v="5"/>
    <x v="271"/>
    <s v="Red"/>
    <x v="38"/>
    <n v="102"/>
    <x v="3"/>
    <x v="3"/>
  </r>
  <r>
    <n v="865"/>
    <x v="8"/>
    <n v="636"/>
    <x v="2"/>
    <x v="0"/>
    <x v="0"/>
    <x v="271"/>
    <s v="White"/>
    <x v="16"/>
    <n v="102"/>
    <x v="3"/>
    <x v="3"/>
  </r>
  <r>
    <n v="869"/>
    <x v="8"/>
    <n v="636"/>
    <x v="2"/>
    <x v="0"/>
    <x v="3"/>
    <x v="272"/>
    <s v="Blue"/>
    <x v="103"/>
    <n v="102"/>
    <x v="3"/>
    <x v="3"/>
  </r>
  <r>
    <n v="876"/>
    <x v="8"/>
    <n v="636"/>
    <x v="2"/>
    <x v="0"/>
    <x v="5"/>
    <x v="271"/>
    <s v="Blue"/>
    <x v="152"/>
    <n v="102"/>
    <x v="3"/>
    <x v="3"/>
  </r>
  <r>
    <n v="887"/>
    <x v="8"/>
    <n v="636"/>
    <x v="2"/>
    <x v="0"/>
    <x v="0"/>
    <x v="271"/>
    <s v="White"/>
    <x v="78"/>
    <n v="102"/>
    <x v="3"/>
    <x v="3"/>
  </r>
  <r>
    <n v="907"/>
    <x v="8"/>
    <n v="636"/>
    <x v="2"/>
    <x v="0"/>
    <x v="29"/>
    <x v="273"/>
    <s v="White"/>
    <x v="18"/>
    <n v="102"/>
    <x v="3"/>
    <x v="3"/>
  </r>
  <r>
    <n v="910"/>
    <x v="8"/>
    <n v="636"/>
    <x v="2"/>
    <x v="0"/>
    <x v="18"/>
    <x v="271"/>
    <s v="Black"/>
    <x v="149"/>
    <n v="102"/>
    <x v="3"/>
    <x v="3"/>
  </r>
  <r>
    <n v="930"/>
    <x v="8"/>
    <n v="636"/>
    <x v="2"/>
    <x v="0"/>
    <x v="0"/>
    <x v="271"/>
    <s v="Blue"/>
    <x v="164"/>
    <n v="102"/>
    <x v="3"/>
    <x v="3"/>
  </r>
  <r>
    <n v="983"/>
    <x v="8"/>
    <n v="636"/>
    <x v="2"/>
    <x v="0"/>
    <x v="5"/>
    <x v="271"/>
    <s v="Red"/>
    <x v="6"/>
    <n v="102"/>
    <x v="3"/>
    <x v="3"/>
  </r>
  <r>
    <n v="988"/>
    <x v="8"/>
    <n v="636"/>
    <x v="2"/>
    <x v="0"/>
    <x v="18"/>
    <x v="274"/>
    <s v="Blue"/>
    <x v="128"/>
    <n v="102"/>
    <x v="3"/>
    <x v="3"/>
  </r>
  <r>
    <n v="715"/>
    <x v="8"/>
    <n v="636"/>
    <x v="2"/>
    <x v="0"/>
    <x v="28"/>
    <x v="275"/>
    <s v="Red"/>
    <x v="165"/>
    <n v="105"/>
    <x v="6"/>
    <x v="6"/>
  </r>
  <r>
    <n v="936"/>
    <x v="8"/>
    <n v="636"/>
    <x v="2"/>
    <x v="0"/>
    <x v="19"/>
    <x v="271"/>
    <s v="Blue"/>
    <x v="141"/>
    <n v="108"/>
    <x v="8"/>
    <x v="8"/>
  </r>
  <r>
    <n v="667"/>
    <x v="8"/>
    <n v="636"/>
    <x v="2"/>
    <x v="0"/>
    <x v="15"/>
    <x v="271"/>
    <s v="Blue"/>
    <x v="115"/>
    <n v="109"/>
    <x v="9"/>
    <x v="9"/>
  </r>
  <r>
    <n v="53"/>
    <x v="8"/>
    <n v="636"/>
    <x v="2"/>
    <x v="0"/>
    <x v="37"/>
    <x v="276"/>
    <s v="Blue"/>
    <x v="65"/>
    <n v="111"/>
    <x v="10"/>
    <x v="10"/>
  </r>
  <r>
    <n v="947"/>
    <x v="8"/>
    <n v="636"/>
    <x v="2"/>
    <x v="0"/>
    <x v="18"/>
    <x v="277"/>
    <s v="Blue"/>
    <x v="65"/>
    <n v="111"/>
    <x v="10"/>
    <x v="10"/>
  </r>
  <r>
    <n v="432"/>
    <x v="8"/>
    <n v="636"/>
    <x v="2"/>
    <x v="0"/>
    <x v="17"/>
    <x v="278"/>
    <s v="Silver"/>
    <x v="129"/>
    <n v="114"/>
    <x v="1"/>
    <x v="1"/>
  </r>
  <r>
    <n v="644"/>
    <x v="8"/>
    <n v="636"/>
    <x v="2"/>
    <x v="0"/>
    <x v="2"/>
    <x v="279"/>
    <s v="Blue"/>
    <x v="21"/>
    <n v="114"/>
    <x v="1"/>
    <x v="1"/>
  </r>
  <r>
    <n v="850"/>
    <x v="8"/>
    <n v="636"/>
    <x v="2"/>
    <x v="0"/>
    <x v="0"/>
    <x v="271"/>
    <s v="Blue"/>
    <x v="19"/>
    <n v="114"/>
    <x v="1"/>
    <x v="1"/>
  </r>
  <r>
    <n v="918"/>
    <x v="8"/>
    <n v="636"/>
    <x v="2"/>
    <x v="0"/>
    <x v="3"/>
    <x v="271"/>
    <s v="Black"/>
    <x v="2"/>
    <n v="114"/>
    <x v="1"/>
    <x v="1"/>
  </r>
  <r>
    <n v="862"/>
    <x v="8"/>
    <n v="636"/>
    <x v="2"/>
    <x v="0"/>
    <x v="18"/>
    <x v="274"/>
    <s v="Silver"/>
    <x v="166"/>
    <n v="116"/>
    <x v="12"/>
    <x v="12"/>
  </r>
  <r>
    <n v="542"/>
    <x v="9"/>
    <n v="511"/>
    <x v="61"/>
    <x v="1"/>
    <x v="39"/>
    <x v="280"/>
    <s v="White"/>
    <x v="138"/>
    <n v="109"/>
    <x v="9"/>
    <x v="9"/>
  </r>
  <r>
    <n v="75"/>
    <x v="9"/>
    <n v="512"/>
    <x v="48"/>
    <x v="1"/>
    <x v="31"/>
    <x v="281"/>
    <s v="White"/>
    <x v="142"/>
    <n v="102"/>
    <x v="3"/>
    <x v="3"/>
  </r>
  <r>
    <n v="427"/>
    <x v="9"/>
    <n v="512"/>
    <x v="48"/>
    <x v="1"/>
    <x v="2"/>
    <x v="282"/>
    <s v="White"/>
    <x v="67"/>
    <n v="102"/>
    <x v="3"/>
    <x v="3"/>
  </r>
  <r>
    <n v="801"/>
    <x v="9"/>
    <n v="512"/>
    <x v="48"/>
    <x v="1"/>
    <x v="12"/>
    <x v="283"/>
    <s v="Silver"/>
    <x v="158"/>
    <n v="105"/>
    <x v="6"/>
    <x v="6"/>
  </r>
  <r>
    <n v="744"/>
    <x v="9"/>
    <n v="540"/>
    <x v="26"/>
    <x v="0"/>
    <x v="9"/>
    <x v="284"/>
    <s v="Gold"/>
    <x v="61"/>
    <n v="104"/>
    <x v="5"/>
    <x v="5"/>
  </r>
  <r>
    <n v="819"/>
    <x v="9"/>
    <n v="540"/>
    <x v="26"/>
    <x v="0"/>
    <x v="39"/>
    <x v="285"/>
    <s v="Blue"/>
    <x v="20"/>
    <n v="109"/>
    <x v="9"/>
    <x v="9"/>
  </r>
  <r>
    <n v="777"/>
    <x v="9"/>
    <n v="540"/>
    <x v="26"/>
    <x v="0"/>
    <x v="16"/>
    <x v="284"/>
    <s v="Black"/>
    <x v="65"/>
    <n v="114"/>
    <x v="1"/>
    <x v="1"/>
  </r>
  <r>
    <n v="727"/>
    <x v="9"/>
    <n v="540"/>
    <x v="26"/>
    <x v="0"/>
    <x v="9"/>
    <x v="286"/>
    <s v="Gold"/>
    <x v="105"/>
    <n v="116"/>
    <x v="12"/>
    <x v="12"/>
  </r>
  <r>
    <n v="772"/>
    <x v="9"/>
    <n v="548"/>
    <x v="62"/>
    <x v="0"/>
    <x v="16"/>
    <x v="287"/>
    <s v="Silver"/>
    <x v="154"/>
    <n v="101"/>
    <x v="2"/>
    <x v="2"/>
  </r>
  <r>
    <n v="811"/>
    <x v="9"/>
    <n v="548"/>
    <x v="62"/>
    <x v="0"/>
    <x v="16"/>
    <x v="287"/>
    <s v="Silver"/>
    <x v="147"/>
    <n v="101"/>
    <x v="2"/>
    <x v="2"/>
  </r>
  <r>
    <n v="730"/>
    <x v="9"/>
    <n v="548"/>
    <x v="62"/>
    <x v="0"/>
    <x v="9"/>
    <x v="287"/>
    <s v="Red"/>
    <x v="42"/>
    <n v="102"/>
    <x v="3"/>
    <x v="3"/>
  </r>
  <r>
    <n v="821"/>
    <x v="9"/>
    <n v="548"/>
    <x v="62"/>
    <x v="0"/>
    <x v="16"/>
    <x v="287"/>
    <s v="Grey"/>
    <x v="138"/>
    <n v="102"/>
    <x v="3"/>
    <x v="3"/>
  </r>
  <r>
    <n v="773"/>
    <x v="9"/>
    <n v="548"/>
    <x v="62"/>
    <x v="0"/>
    <x v="16"/>
    <x v="287"/>
    <s v="Red"/>
    <x v="68"/>
    <n v="106"/>
    <x v="7"/>
    <x v="7"/>
  </r>
  <r>
    <n v="818"/>
    <x v="9"/>
    <n v="548"/>
    <x v="62"/>
    <x v="0"/>
    <x v="16"/>
    <x v="287"/>
    <s v="White"/>
    <x v="142"/>
    <n v="114"/>
    <x v="1"/>
    <x v="1"/>
  </r>
  <r>
    <n v="760"/>
    <x v="9"/>
    <n v="548"/>
    <x v="62"/>
    <x v="0"/>
    <x v="9"/>
    <x v="287"/>
    <s v="White"/>
    <x v="70"/>
    <n v="115"/>
    <x v="11"/>
    <x v="11"/>
  </r>
  <r>
    <n v="824"/>
    <x v="9"/>
    <n v="550"/>
    <x v="1"/>
    <x v="0"/>
    <x v="6"/>
    <x v="77"/>
    <s v="Green"/>
    <x v="17"/>
    <n v="102"/>
    <x v="3"/>
    <x v="3"/>
  </r>
  <r>
    <n v="281"/>
    <x v="9"/>
    <n v="576"/>
    <x v="27"/>
    <x v="0"/>
    <x v="41"/>
    <x v="288"/>
    <s v="Blue"/>
    <x v="167"/>
    <n v="103"/>
    <x v="4"/>
    <x v="4"/>
  </r>
  <r>
    <n v="807"/>
    <x v="9"/>
    <n v="580"/>
    <x v="63"/>
    <x v="0"/>
    <x v="16"/>
    <x v="289"/>
    <s v="Cream"/>
    <x v="149"/>
    <n v="101"/>
    <x v="2"/>
    <x v="2"/>
  </r>
  <r>
    <n v="748"/>
    <x v="9"/>
    <n v="580"/>
    <x v="63"/>
    <x v="0"/>
    <x v="10"/>
    <x v="290"/>
    <s v="Red"/>
    <x v="92"/>
    <n v="102"/>
    <x v="3"/>
    <x v="3"/>
  </r>
  <r>
    <n v="820"/>
    <x v="9"/>
    <n v="580"/>
    <x v="63"/>
    <x v="0"/>
    <x v="16"/>
    <x v="289"/>
    <s v="Silver"/>
    <x v="16"/>
    <n v="102"/>
    <x v="3"/>
    <x v="3"/>
  </r>
  <r>
    <n v="728"/>
    <x v="9"/>
    <n v="580"/>
    <x v="63"/>
    <x v="0"/>
    <x v="12"/>
    <x v="290"/>
    <s v="White"/>
    <x v="109"/>
    <n v="103"/>
    <x v="4"/>
    <x v="4"/>
  </r>
  <r>
    <n v="749"/>
    <x v="9"/>
    <n v="580"/>
    <x v="63"/>
    <x v="0"/>
    <x v="8"/>
    <x v="290"/>
    <s v="White"/>
    <x v="152"/>
    <n v="114"/>
    <x v="1"/>
    <x v="1"/>
  </r>
  <r>
    <n v="746"/>
    <x v="9"/>
    <n v="587"/>
    <x v="28"/>
    <x v="0"/>
    <x v="41"/>
    <x v="291"/>
    <s v="Black"/>
    <x v="83"/>
    <n v="102"/>
    <x v="3"/>
    <x v="3"/>
  </r>
  <r>
    <n v="771"/>
    <x v="9"/>
    <n v="587"/>
    <x v="28"/>
    <x v="0"/>
    <x v="16"/>
    <x v="292"/>
    <s v="Green"/>
    <x v="101"/>
    <n v="102"/>
    <x v="3"/>
    <x v="3"/>
  </r>
  <r>
    <n v="799"/>
    <x v="9"/>
    <n v="587"/>
    <x v="28"/>
    <x v="0"/>
    <x v="43"/>
    <x v="293"/>
    <s v="Grey"/>
    <x v="137"/>
    <n v="102"/>
    <x v="3"/>
    <x v="3"/>
  </r>
  <r>
    <n v="806"/>
    <x v="9"/>
    <n v="587"/>
    <x v="28"/>
    <x v="0"/>
    <x v="40"/>
    <x v="294"/>
    <s v="Silver"/>
    <x v="15"/>
    <n v="103"/>
    <x v="4"/>
    <x v="4"/>
  </r>
  <r>
    <n v="740"/>
    <x v="9"/>
    <n v="587"/>
    <x v="28"/>
    <x v="0"/>
    <x v="8"/>
    <x v="291"/>
    <s v="Grey"/>
    <x v="14"/>
    <n v="105"/>
    <x v="6"/>
    <x v="6"/>
  </r>
  <r>
    <n v="787"/>
    <x v="9"/>
    <n v="587"/>
    <x v="28"/>
    <x v="0"/>
    <x v="10"/>
    <x v="294"/>
    <s v="Grey"/>
    <x v="106"/>
    <n v="105"/>
    <x v="6"/>
    <x v="6"/>
  </r>
  <r>
    <n v="800"/>
    <x v="9"/>
    <n v="587"/>
    <x v="28"/>
    <x v="0"/>
    <x v="37"/>
    <x v="295"/>
    <s v="Brown"/>
    <x v="121"/>
    <n v="105"/>
    <x v="6"/>
    <x v="6"/>
  </r>
  <r>
    <n v="757"/>
    <x v="9"/>
    <n v="587"/>
    <x v="28"/>
    <x v="0"/>
    <x v="37"/>
    <x v="294"/>
    <s v="Blue"/>
    <x v="142"/>
    <n v="106"/>
    <x v="7"/>
    <x v="7"/>
  </r>
  <r>
    <n v="762"/>
    <x v="9"/>
    <n v="587"/>
    <x v="28"/>
    <x v="0"/>
    <x v="43"/>
    <x v="295"/>
    <s v="Blue"/>
    <x v="151"/>
    <n v="106"/>
    <x v="7"/>
    <x v="7"/>
  </r>
  <r>
    <n v="160"/>
    <x v="9"/>
    <n v="587"/>
    <x v="28"/>
    <x v="0"/>
    <x v="7"/>
    <x v="291"/>
    <s v="Blue"/>
    <x v="8"/>
    <n v="109"/>
    <x v="9"/>
    <x v="9"/>
  </r>
  <r>
    <n v="733"/>
    <x v="9"/>
    <n v="587"/>
    <x v="28"/>
    <x v="0"/>
    <x v="8"/>
    <x v="296"/>
    <s v="Blue"/>
    <x v="120"/>
    <n v="109"/>
    <x v="9"/>
    <x v="9"/>
  </r>
  <r>
    <n v="751"/>
    <x v="9"/>
    <n v="587"/>
    <x v="28"/>
    <x v="0"/>
    <x v="45"/>
    <x v="292"/>
    <s v="Grey"/>
    <x v="133"/>
    <n v="114"/>
    <x v="1"/>
    <x v="1"/>
  </r>
  <r>
    <n v="734"/>
    <x v="9"/>
    <n v="587"/>
    <x v="28"/>
    <x v="0"/>
    <x v="46"/>
    <x v="292"/>
    <s v="Black"/>
    <x v="5"/>
    <n v="115"/>
    <x v="11"/>
    <x v="11"/>
  </r>
  <r>
    <n v="723"/>
    <x v="9"/>
    <n v="619"/>
    <x v="29"/>
    <x v="0"/>
    <x v="46"/>
    <x v="297"/>
    <s v="Green"/>
    <x v="163"/>
    <n v="102"/>
    <x v="3"/>
    <x v="3"/>
  </r>
  <r>
    <n v="743"/>
    <x v="9"/>
    <n v="619"/>
    <x v="29"/>
    <x v="0"/>
    <x v="8"/>
    <x v="298"/>
    <s v="Silver"/>
    <x v="155"/>
    <n v="114"/>
    <x v="1"/>
    <x v="1"/>
  </r>
  <r>
    <n v="814"/>
    <x v="10"/>
    <n v="587"/>
    <x v="28"/>
    <x v="0"/>
    <x v="45"/>
    <x v="291"/>
    <s v="Grey"/>
    <x v="98"/>
    <n v="102"/>
    <x v="3"/>
    <x v="3"/>
  </r>
  <r>
    <n v="84"/>
    <x v="11"/>
    <n v="507"/>
    <x v="64"/>
    <x v="0"/>
    <x v="19"/>
    <x v="299"/>
    <s v="Silver"/>
    <x v="121"/>
    <n v="109"/>
    <x v="9"/>
    <x v="9"/>
  </r>
  <r>
    <n v="738"/>
    <x v="11"/>
    <n v="540"/>
    <x v="26"/>
    <x v="0"/>
    <x v="10"/>
    <x v="300"/>
    <s v="Red"/>
    <x v="15"/>
    <n v="102"/>
    <x v="3"/>
    <x v="3"/>
  </r>
  <r>
    <n v="823"/>
    <x v="11"/>
    <n v="540"/>
    <x v="26"/>
    <x v="0"/>
    <x v="16"/>
    <x v="301"/>
    <s v="Grey"/>
    <x v="76"/>
    <n v="102"/>
    <x v="3"/>
    <x v="3"/>
  </r>
  <r>
    <n v="786"/>
    <x v="11"/>
    <n v="540"/>
    <x v="26"/>
    <x v="0"/>
    <x v="16"/>
    <x v="302"/>
    <s v="Silver"/>
    <x v="137"/>
    <n v="104"/>
    <x v="5"/>
    <x v="5"/>
  </r>
  <r>
    <n v="774"/>
    <x v="11"/>
    <n v="540"/>
    <x v="26"/>
    <x v="0"/>
    <x v="16"/>
    <x v="302"/>
    <s v="Red"/>
    <x v="89"/>
    <n v="106"/>
    <x v="7"/>
    <x v="7"/>
  </r>
  <r>
    <n v="752"/>
    <x v="11"/>
    <n v="548"/>
    <x v="62"/>
    <x v="0"/>
    <x v="9"/>
    <x v="303"/>
    <s v="Red"/>
    <x v="93"/>
    <n v="102"/>
    <x v="3"/>
    <x v="3"/>
  </r>
  <r>
    <n v="763"/>
    <x v="11"/>
    <n v="548"/>
    <x v="62"/>
    <x v="0"/>
    <x v="9"/>
    <x v="287"/>
    <s v="Blue"/>
    <x v="89"/>
    <n v="103"/>
    <x v="4"/>
    <x v="4"/>
  </r>
  <r>
    <n v="780"/>
    <x v="11"/>
    <n v="556"/>
    <x v="65"/>
    <x v="0"/>
    <x v="45"/>
    <x v="304"/>
    <s v="Green"/>
    <x v="76"/>
    <n v="102"/>
    <x v="3"/>
    <x v="3"/>
  </r>
  <r>
    <n v="826"/>
    <x v="11"/>
    <n v="577"/>
    <x v="66"/>
    <x v="1"/>
    <x v="16"/>
    <x v="305"/>
    <s v="Silver"/>
    <x v="17"/>
    <n v="101"/>
    <x v="2"/>
    <x v="2"/>
  </r>
  <r>
    <n v="729"/>
    <x v="11"/>
    <n v="580"/>
    <x v="63"/>
    <x v="0"/>
    <x v="9"/>
    <x v="306"/>
    <s v="Silver"/>
    <x v="167"/>
    <n v="102"/>
    <x v="3"/>
    <x v="3"/>
  </r>
  <r>
    <n v="793"/>
    <x v="11"/>
    <n v="580"/>
    <x v="63"/>
    <x v="0"/>
    <x v="40"/>
    <x v="307"/>
    <s v="Silver"/>
    <x v="71"/>
    <n v="111"/>
    <x v="10"/>
    <x v="10"/>
  </r>
  <r>
    <n v="782"/>
    <x v="11"/>
    <n v="587"/>
    <x v="28"/>
    <x v="0"/>
    <x v="45"/>
    <x v="308"/>
    <s v="Gold"/>
    <x v="28"/>
    <n v="102"/>
    <x v="3"/>
    <x v="3"/>
  </r>
  <r>
    <n v="816"/>
    <x v="11"/>
    <n v="587"/>
    <x v="28"/>
    <x v="0"/>
    <x v="10"/>
    <x v="309"/>
    <s v="Blue"/>
    <x v="68"/>
    <n v="102"/>
    <x v="3"/>
    <x v="3"/>
  </r>
  <r>
    <n v="825"/>
    <x v="11"/>
    <n v="587"/>
    <x v="28"/>
    <x v="0"/>
    <x v="7"/>
    <x v="308"/>
    <s v="Grey"/>
    <x v="49"/>
    <n v="114"/>
    <x v="1"/>
    <x v="1"/>
  </r>
  <r>
    <n v="725"/>
    <x v="11"/>
    <n v="587"/>
    <x v="28"/>
    <x v="0"/>
    <x v="45"/>
    <x v="310"/>
    <s v="Blue"/>
    <x v="5"/>
    <n v="115"/>
    <x v="11"/>
    <x v="11"/>
  </r>
  <r>
    <n v="812"/>
    <x v="11"/>
    <n v="610"/>
    <x v="67"/>
    <x v="0"/>
    <x v="16"/>
    <x v="311"/>
    <s v="Blue"/>
    <x v="168"/>
    <n v="101"/>
    <x v="2"/>
    <x v="2"/>
  </r>
  <r>
    <n v="731"/>
    <x v="11"/>
    <n v="610"/>
    <x v="67"/>
    <x v="0"/>
    <x v="37"/>
    <x v="312"/>
    <s v="Red"/>
    <x v="124"/>
    <n v="102"/>
    <x v="3"/>
    <x v="3"/>
  </r>
  <r>
    <n v="767"/>
    <x v="11"/>
    <n v="610"/>
    <x v="67"/>
    <x v="0"/>
    <x v="8"/>
    <x v="312"/>
    <s v="Silver"/>
    <x v="82"/>
    <n v="102"/>
    <x v="3"/>
    <x v="3"/>
  </r>
  <r>
    <n v="809"/>
    <x v="11"/>
    <n v="610"/>
    <x v="67"/>
    <x v="0"/>
    <x v="41"/>
    <x v="313"/>
    <s v="Red"/>
    <x v="5"/>
    <n v="109"/>
    <x v="9"/>
    <x v="9"/>
  </r>
  <r>
    <n v="789"/>
    <x v="11"/>
    <n v="610"/>
    <x v="67"/>
    <x v="0"/>
    <x v="16"/>
    <x v="313"/>
    <s v="Blue"/>
    <x v="123"/>
    <n v="115"/>
    <x v="11"/>
    <x v="11"/>
  </r>
  <r>
    <n v="829"/>
    <x v="11"/>
    <n v="611"/>
    <x v="41"/>
    <x v="0"/>
    <x v="46"/>
    <x v="314"/>
    <s v="Blue"/>
    <x v="13"/>
    <n v="114"/>
    <x v="1"/>
    <x v="1"/>
  </r>
  <r>
    <n v="735"/>
    <x v="11"/>
    <n v="619"/>
    <x v="29"/>
    <x v="0"/>
    <x v="9"/>
    <x v="315"/>
    <s v="Silver"/>
    <x v="47"/>
    <n v="102"/>
    <x v="3"/>
    <x v="3"/>
  </r>
  <r>
    <n v="736"/>
    <x v="11"/>
    <n v="619"/>
    <x v="29"/>
    <x v="0"/>
    <x v="10"/>
    <x v="316"/>
    <s v="Blue"/>
    <x v="45"/>
    <n v="104"/>
    <x v="5"/>
    <x v="5"/>
  </r>
  <r>
    <n v="742"/>
    <x v="11"/>
    <n v="619"/>
    <x v="29"/>
    <x v="0"/>
    <x v="8"/>
    <x v="317"/>
    <s v="Green"/>
    <x v="157"/>
    <n v="105"/>
    <x v="6"/>
    <x v="6"/>
  </r>
  <r>
    <n v="817"/>
    <x v="11"/>
    <n v="619"/>
    <x v="29"/>
    <x v="0"/>
    <x v="43"/>
    <x v="316"/>
    <s v="Red"/>
    <x v="57"/>
    <n v="109"/>
    <x v="9"/>
    <x v="9"/>
  </r>
  <r>
    <n v="755"/>
    <x v="11"/>
    <n v="619"/>
    <x v="29"/>
    <x v="0"/>
    <x v="37"/>
    <x v="318"/>
    <s v="Red"/>
    <x v="55"/>
    <n v="114"/>
    <x v="1"/>
    <x v="1"/>
  </r>
  <r>
    <n v="810"/>
    <x v="11"/>
    <n v="619"/>
    <x v="29"/>
    <x v="0"/>
    <x v="37"/>
    <x v="319"/>
    <s v="Red"/>
    <x v="169"/>
    <n v="114"/>
    <x v="1"/>
    <x v="1"/>
  </r>
  <r>
    <n v="813"/>
    <x v="11"/>
    <n v="619"/>
    <x v="29"/>
    <x v="0"/>
    <x v="10"/>
    <x v="320"/>
    <s v="Blue"/>
    <x v="125"/>
    <n v="114"/>
    <x v="1"/>
    <x v="1"/>
  </r>
  <r>
    <n v="844"/>
    <x v="12"/>
    <n v="560"/>
    <x v="68"/>
    <x v="0"/>
    <x v="18"/>
    <x v="321"/>
    <s v="Green"/>
    <x v="49"/>
    <n v="106"/>
    <x v="7"/>
    <x v="7"/>
  </r>
  <r>
    <n v="116"/>
    <x v="12"/>
    <n v="575"/>
    <x v="69"/>
    <x v="0"/>
    <x v="31"/>
    <x v="322"/>
    <s v="Red"/>
    <x v="98"/>
    <n v="103"/>
    <x v="4"/>
    <x v="4"/>
  </r>
  <r>
    <n v="702"/>
    <x v="12"/>
    <n v="621"/>
    <x v="70"/>
    <x v="0"/>
    <x v="15"/>
    <x v="323"/>
    <s v="Red"/>
    <x v="85"/>
    <n v="101"/>
    <x v="2"/>
    <x v="2"/>
  </r>
  <r>
    <n v="170"/>
    <x v="13"/>
    <n v="565"/>
    <x v="56"/>
    <x v="0"/>
    <x v="4"/>
    <x v="324"/>
    <s v="Orange"/>
    <x v="53"/>
    <n v="114"/>
    <x v="1"/>
    <x v="1"/>
  </r>
  <r>
    <n v="580"/>
    <x v="14"/>
    <n v="501"/>
    <x v="71"/>
    <x v="0"/>
    <x v="11"/>
    <x v="325"/>
    <s v="Silver"/>
    <x v="113"/>
    <n v="102"/>
    <x v="3"/>
    <x v="3"/>
  </r>
  <r>
    <n v="386"/>
    <x v="14"/>
    <n v="506"/>
    <x v="72"/>
    <x v="0"/>
    <x v="4"/>
    <x v="326"/>
    <s v="Yellow"/>
    <x v="39"/>
    <n v="114"/>
    <x v="1"/>
    <x v="1"/>
  </r>
  <r>
    <n v="51"/>
    <x v="14"/>
    <n v="514"/>
    <x v="73"/>
    <x v="0"/>
    <x v="11"/>
    <x v="327"/>
    <s v="Silver"/>
    <x v="75"/>
    <n v="102"/>
    <x v="3"/>
    <x v="3"/>
  </r>
  <r>
    <n v="216"/>
    <x v="14"/>
    <n v="514"/>
    <x v="73"/>
    <x v="0"/>
    <x v="20"/>
    <x v="328"/>
    <s v="Silver"/>
    <x v="104"/>
    <n v="102"/>
    <x v="3"/>
    <x v="3"/>
  </r>
  <r>
    <n v="279"/>
    <x v="14"/>
    <n v="514"/>
    <x v="73"/>
    <x v="0"/>
    <x v="5"/>
    <x v="329"/>
    <s v="Grey"/>
    <x v="60"/>
    <n v="102"/>
    <x v="3"/>
    <x v="3"/>
  </r>
  <r>
    <n v="292"/>
    <x v="14"/>
    <n v="514"/>
    <x v="73"/>
    <x v="0"/>
    <x v="5"/>
    <x v="328"/>
    <s v="Silver"/>
    <x v="106"/>
    <n v="102"/>
    <x v="3"/>
    <x v="3"/>
  </r>
  <r>
    <n v="471"/>
    <x v="14"/>
    <n v="514"/>
    <x v="73"/>
    <x v="0"/>
    <x v="18"/>
    <x v="328"/>
    <s v="Silver"/>
    <x v="31"/>
    <n v="103"/>
    <x v="4"/>
    <x v="4"/>
  </r>
  <r>
    <n v="342"/>
    <x v="14"/>
    <n v="514"/>
    <x v="73"/>
    <x v="0"/>
    <x v="5"/>
    <x v="330"/>
    <s v="Silver"/>
    <x v="83"/>
    <n v="109"/>
    <x v="9"/>
    <x v="9"/>
  </r>
  <r>
    <n v="10"/>
    <x v="14"/>
    <n v="514"/>
    <x v="73"/>
    <x v="0"/>
    <x v="4"/>
    <x v="331"/>
    <s v="Silver"/>
    <x v="99"/>
    <n v="114"/>
    <x v="1"/>
    <x v="1"/>
  </r>
  <r>
    <n v="35"/>
    <x v="14"/>
    <n v="514"/>
    <x v="73"/>
    <x v="0"/>
    <x v="11"/>
    <x v="332"/>
    <s v="Silver"/>
    <x v="138"/>
    <n v="114"/>
    <x v="1"/>
    <x v="1"/>
  </r>
  <r>
    <n v="140"/>
    <x v="14"/>
    <n v="514"/>
    <x v="73"/>
    <x v="0"/>
    <x v="0"/>
    <x v="333"/>
    <s v="Silver"/>
    <x v="58"/>
    <n v="114"/>
    <x v="1"/>
    <x v="1"/>
  </r>
  <r>
    <n v="181"/>
    <x v="14"/>
    <n v="514"/>
    <x v="73"/>
    <x v="0"/>
    <x v="3"/>
    <x v="334"/>
    <s v="Silver"/>
    <x v="154"/>
    <n v="114"/>
    <x v="1"/>
    <x v="1"/>
  </r>
  <r>
    <n v="238"/>
    <x v="14"/>
    <n v="514"/>
    <x v="73"/>
    <x v="0"/>
    <x v="3"/>
    <x v="335"/>
    <s v="Silver"/>
    <x v="7"/>
    <n v="114"/>
    <x v="1"/>
    <x v="1"/>
  </r>
  <r>
    <n v="271"/>
    <x v="14"/>
    <n v="514"/>
    <x v="73"/>
    <x v="0"/>
    <x v="5"/>
    <x v="12"/>
    <s v="Silver"/>
    <x v="157"/>
    <n v="114"/>
    <x v="1"/>
    <x v="1"/>
  </r>
  <r>
    <n v="294"/>
    <x v="14"/>
    <n v="514"/>
    <x v="73"/>
    <x v="0"/>
    <x v="3"/>
    <x v="336"/>
    <s v="Silver"/>
    <x v="132"/>
    <n v="114"/>
    <x v="1"/>
    <x v="1"/>
  </r>
  <r>
    <n v="303"/>
    <x v="14"/>
    <n v="514"/>
    <x v="73"/>
    <x v="0"/>
    <x v="22"/>
    <x v="337"/>
    <s v="Grey"/>
    <x v="113"/>
    <n v="114"/>
    <x v="1"/>
    <x v="1"/>
  </r>
  <r>
    <n v="338"/>
    <x v="14"/>
    <n v="514"/>
    <x v="73"/>
    <x v="0"/>
    <x v="5"/>
    <x v="336"/>
    <s v="Silver"/>
    <x v="53"/>
    <n v="114"/>
    <x v="1"/>
    <x v="1"/>
  </r>
  <r>
    <n v="351"/>
    <x v="14"/>
    <n v="514"/>
    <x v="73"/>
    <x v="0"/>
    <x v="5"/>
    <x v="331"/>
    <s v="Silver"/>
    <x v="82"/>
    <n v="114"/>
    <x v="1"/>
    <x v="1"/>
  </r>
  <r>
    <n v="419"/>
    <x v="14"/>
    <n v="514"/>
    <x v="73"/>
    <x v="0"/>
    <x v="4"/>
    <x v="336"/>
    <s v="Silver"/>
    <x v="162"/>
    <n v="114"/>
    <x v="1"/>
    <x v="1"/>
  </r>
  <r>
    <n v="436"/>
    <x v="14"/>
    <n v="514"/>
    <x v="73"/>
    <x v="0"/>
    <x v="40"/>
    <x v="338"/>
    <s v="Silver"/>
    <x v="20"/>
    <n v="114"/>
    <x v="1"/>
    <x v="1"/>
  </r>
  <r>
    <n v="452"/>
    <x v="14"/>
    <n v="514"/>
    <x v="73"/>
    <x v="0"/>
    <x v="19"/>
    <x v="331"/>
    <s v="Silver"/>
    <x v="73"/>
    <n v="114"/>
    <x v="1"/>
    <x v="1"/>
  </r>
  <r>
    <n v="556"/>
    <x v="14"/>
    <n v="514"/>
    <x v="73"/>
    <x v="0"/>
    <x v="11"/>
    <x v="339"/>
    <s v="Silver"/>
    <x v="4"/>
    <n v="114"/>
    <x v="1"/>
    <x v="1"/>
  </r>
  <r>
    <n v="602"/>
    <x v="14"/>
    <n v="514"/>
    <x v="73"/>
    <x v="0"/>
    <x v="0"/>
    <x v="331"/>
    <s v="Silver"/>
    <x v="31"/>
    <n v="114"/>
    <x v="1"/>
    <x v="1"/>
  </r>
  <r>
    <n v="614"/>
    <x v="14"/>
    <n v="514"/>
    <x v="73"/>
    <x v="0"/>
    <x v="0"/>
    <x v="331"/>
    <s v="Silver"/>
    <x v="112"/>
    <n v="114"/>
    <x v="1"/>
    <x v="1"/>
  </r>
  <r>
    <n v="681"/>
    <x v="14"/>
    <n v="514"/>
    <x v="73"/>
    <x v="0"/>
    <x v="16"/>
    <x v="331"/>
    <s v="Green"/>
    <x v="76"/>
    <n v="114"/>
    <x v="1"/>
    <x v="1"/>
  </r>
  <r>
    <n v="998"/>
    <x v="14"/>
    <n v="514"/>
    <x v="73"/>
    <x v="0"/>
    <x v="6"/>
    <x v="331"/>
    <s v="Silver"/>
    <x v="82"/>
    <n v="114"/>
    <x v="1"/>
    <x v="1"/>
  </r>
  <r>
    <n v="9"/>
    <x v="14"/>
    <n v="514"/>
    <x v="73"/>
    <x v="0"/>
    <x v="11"/>
    <x v="340"/>
    <s v="Silver"/>
    <x v="119"/>
    <n v="115"/>
    <x v="11"/>
    <x v="11"/>
  </r>
  <r>
    <n v="451"/>
    <x v="14"/>
    <n v="514"/>
    <x v="73"/>
    <x v="0"/>
    <x v="4"/>
    <x v="341"/>
    <s v="Silver"/>
    <x v="33"/>
    <n v="115"/>
    <x v="11"/>
    <x v="11"/>
  </r>
  <r>
    <n v="474"/>
    <x v="14"/>
    <n v="514"/>
    <x v="73"/>
    <x v="0"/>
    <x v="18"/>
    <x v="336"/>
    <s v="Silver"/>
    <x v="138"/>
    <n v="115"/>
    <x v="11"/>
    <x v="11"/>
  </r>
  <r>
    <n v="247"/>
    <x v="14"/>
    <n v="516"/>
    <x v="74"/>
    <x v="0"/>
    <x v="3"/>
    <x v="342"/>
    <s v="Silver"/>
    <x v="81"/>
    <n v="114"/>
    <x v="1"/>
    <x v="1"/>
  </r>
  <r>
    <n v="48"/>
    <x v="14"/>
    <n v="527"/>
    <x v="4"/>
    <x v="0"/>
    <x v="11"/>
    <x v="12"/>
    <s v="Silver"/>
    <x v="2"/>
    <n v="102"/>
    <x v="3"/>
    <x v="3"/>
  </r>
  <r>
    <n v="96"/>
    <x v="14"/>
    <n v="527"/>
    <x v="4"/>
    <x v="0"/>
    <x v="22"/>
    <x v="343"/>
    <s v="Silver"/>
    <x v="30"/>
    <n v="102"/>
    <x v="3"/>
    <x v="3"/>
  </r>
  <r>
    <n v="506"/>
    <x v="14"/>
    <n v="528"/>
    <x v="75"/>
    <x v="0"/>
    <x v="11"/>
    <x v="344"/>
    <s v="Silver"/>
    <x v="160"/>
    <n v="102"/>
    <x v="3"/>
    <x v="3"/>
  </r>
  <r>
    <n v="570"/>
    <x v="14"/>
    <n v="532"/>
    <x v="76"/>
    <x v="0"/>
    <x v="11"/>
    <x v="12"/>
    <s v="Silver"/>
    <x v="149"/>
    <n v="107"/>
    <x v="0"/>
    <x v="0"/>
  </r>
  <r>
    <n v="306"/>
    <x v="14"/>
    <n v="535"/>
    <x v="77"/>
    <x v="0"/>
    <x v="30"/>
    <x v="345"/>
    <s v="Red"/>
    <x v="85"/>
    <n v="102"/>
    <x v="3"/>
    <x v="3"/>
  </r>
  <r>
    <n v="148"/>
    <x v="14"/>
    <n v="538"/>
    <x v="18"/>
    <x v="0"/>
    <x v="19"/>
    <x v="346"/>
    <s v="Silver"/>
    <x v="65"/>
    <n v="101"/>
    <x v="2"/>
    <x v="2"/>
  </r>
  <r>
    <n v="12"/>
    <x v="14"/>
    <n v="538"/>
    <x v="18"/>
    <x v="0"/>
    <x v="0"/>
    <x v="347"/>
    <s v="Silver"/>
    <x v="137"/>
    <n v="102"/>
    <x v="3"/>
    <x v="3"/>
  </r>
  <r>
    <n v="402"/>
    <x v="14"/>
    <n v="538"/>
    <x v="18"/>
    <x v="0"/>
    <x v="18"/>
    <x v="347"/>
    <s v="Silver"/>
    <x v="58"/>
    <n v="102"/>
    <x v="3"/>
    <x v="3"/>
  </r>
  <r>
    <n v="502"/>
    <x v="14"/>
    <n v="538"/>
    <x v="18"/>
    <x v="0"/>
    <x v="11"/>
    <x v="347"/>
    <s v="Silver"/>
    <x v="144"/>
    <n v="102"/>
    <x v="3"/>
    <x v="3"/>
  </r>
  <r>
    <n v="568"/>
    <x v="14"/>
    <n v="538"/>
    <x v="18"/>
    <x v="0"/>
    <x v="11"/>
    <x v="348"/>
    <s v="White"/>
    <x v="97"/>
    <n v="103"/>
    <x v="4"/>
    <x v="4"/>
  </r>
  <r>
    <n v="830"/>
    <x v="14"/>
    <n v="538"/>
    <x v="18"/>
    <x v="0"/>
    <x v="6"/>
    <x v="347"/>
    <s v="Silver"/>
    <x v="137"/>
    <n v="103"/>
    <x v="4"/>
    <x v="4"/>
  </r>
  <r>
    <n v="22"/>
    <x v="14"/>
    <n v="538"/>
    <x v="18"/>
    <x v="0"/>
    <x v="12"/>
    <x v="347"/>
    <s v="Silver"/>
    <x v="90"/>
    <n v="104"/>
    <x v="5"/>
    <x v="5"/>
  </r>
  <r>
    <n v="574"/>
    <x v="14"/>
    <n v="538"/>
    <x v="18"/>
    <x v="0"/>
    <x v="11"/>
    <x v="349"/>
    <s v="Silver"/>
    <x v="40"/>
    <n v="106"/>
    <x v="7"/>
    <x v="7"/>
  </r>
  <r>
    <n v="141"/>
    <x v="14"/>
    <n v="538"/>
    <x v="18"/>
    <x v="0"/>
    <x v="3"/>
    <x v="347"/>
    <s v="Silver"/>
    <x v="34"/>
    <n v="109"/>
    <x v="9"/>
    <x v="9"/>
  </r>
  <r>
    <n v="252"/>
    <x v="14"/>
    <n v="538"/>
    <x v="18"/>
    <x v="0"/>
    <x v="3"/>
    <x v="346"/>
    <s v="Silver"/>
    <x v="65"/>
    <n v="109"/>
    <x v="9"/>
    <x v="9"/>
  </r>
  <r>
    <n v="261"/>
    <x v="14"/>
    <n v="538"/>
    <x v="18"/>
    <x v="0"/>
    <x v="3"/>
    <x v="350"/>
    <s v="Silver"/>
    <x v="82"/>
    <n v="109"/>
    <x v="9"/>
    <x v="9"/>
  </r>
  <r>
    <n v="336"/>
    <x v="14"/>
    <n v="538"/>
    <x v="18"/>
    <x v="0"/>
    <x v="5"/>
    <x v="347"/>
    <s v="Silver"/>
    <x v="138"/>
    <n v="109"/>
    <x v="9"/>
    <x v="9"/>
  </r>
  <r>
    <n v="406"/>
    <x v="14"/>
    <n v="538"/>
    <x v="18"/>
    <x v="0"/>
    <x v="18"/>
    <x v="350"/>
    <s v="Silver"/>
    <x v="33"/>
    <n v="109"/>
    <x v="9"/>
    <x v="9"/>
  </r>
  <r>
    <n v="464"/>
    <x v="14"/>
    <n v="549"/>
    <x v="6"/>
    <x v="0"/>
    <x v="11"/>
    <x v="12"/>
    <s v="Black"/>
    <x v="170"/>
    <n v="101"/>
    <x v="2"/>
    <x v="2"/>
  </r>
  <r>
    <n v="93"/>
    <x v="14"/>
    <n v="549"/>
    <x v="6"/>
    <x v="0"/>
    <x v="10"/>
    <x v="12"/>
    <s v="Silver"/>
    <x v="67"/>
    <n v="102"/>
    <x v="3"/>
    <x v="3"/>
  </r>
  <r>
    <n v="250"/>
    <x v="14"/>
    <n v="549"/>
    <x v="6"/>
    <x v="0"/>
    <x v="3"/>
    <x v="346"/>
    <s v="Black"/>
    <x v="39"/>
    <n v="102"/>
    <x v="3"/>
    <x v="3"/>
  </r>
  <r>
    <n v="339"/>
    <x v="14"/>
    <n v="549"/>
    <x v="6"/>
    <x v="0"/>
    <x v="5"/>
    <x v="351"/>
    <s v="Silver"/>
    <x v="116"/>
    <n v="102"/>
    <x v="3"/>
    <x v="3"/>
  </r>
  <r>
    <n v="381"/>
    <x v="14"/>
    <n v="549"/>
    <x v="6"/>
    <x v="0"/>
    <x v="26"/>
    <x v="346"/>
    <s v="Grey"/>
    <x v="135"/>
    <n v="102"/>
    <x v="3"/>
    <x v="3"/>
  </r>
  <r>
    <n v="313"/>
    <x v="14"/>
    <n v="549"/>
    <x v="6"/>
    <x v="0"/>
    <x v="7"/>
    <x v="14"/>
    <s v="Grey"/>
    <x v="3"/>
    <n v="103"/>
    <x v="4"/>
    <x v="4"/>
  </r>
  <r>
    <n v="507"/>
    <x v="14"/>
    <n v="549"/>
    <x v="6"/>
    <x v="0"/>
    <x v="36"/>
    <x v="12"/>
    <s v="Blue"/>
    <x v="76"/>
    <n v="103"/>
    <x v="4"/>
    <x v="4"/>
  </r>
  <r>
    <n v="102"/>
    <x v="14"/>
    <n v="549"/>
    <x v="6"/>
    <x v="0"/>
    <x v="25"/>
    <x v="12"/>
    <s v="Black"/>
    <x v="171"/>
    <n v="104"/>
    <x v="5"/>
    <x v="5"/>
  </r>
  <r>
    <n v="413"/>
    <x v="14"/>
    <n v="549"/>
    <x v="6"/>
    <x v="0"/>
    <x v="18"/>
    <x v="12"/>
    <s v="Black"/>
    <x v="157"/>
    <n v="104"/>
    <x v="5"/>
    <x v="5"/>
  </r>
  <r>
    <n v="475"/>
    <x v="14"/>
    <n v="549"/>
    <x v="6"/>
    <x v="0"/>
    <x v="24"/>
    <x v="12"/>
    <s v="White"/>
    <x v="29"/>
    <n v="104"/>
    <x v="5"/>
    <x v="5"/>
  </r>
  <r>
    <n v="508"/>
    <x v="14"/>
    <n v="549"/>
    <x v="6"/>
    <x v="0"/>
    <x v="43"/>
    <x v="352"/>
    <s v="Silver"/>
    <x v="167"/>
    <n v="104"/>
    <x v="5"/>
    <x v="5"/>
  </r>
  <r>
    <n v="389"/>
    <x v="14"/>
    <n v="549"/>
    <x v="6"/>
    <x v="0"/>
    <x v="4"/>
    <x v="12"/>
    <s v="Silver"/>
    <x v="67"/>
    <n v="106"/>
    <x v="7"/>
    <x v="7"/>
  </r>
  <r>
    <n v="242"/>
    <x v="14"/>
    <n v="549"/>
    <x v="6"/>
    <x v="0"/>
    <x v="30"/>
    <x v="353"/>
    <s v="Silver"/>
    <x v="2"/>
    <n v="107"/>
    <x v="0"/>
    <x v="0"/>
  </r>
  <r>
    <n v="557"/>
    <x v="14"/>
    <n v="549"/>
    <x v="6"/>
    <x v="0"/>
    <x v="11"/>
    <x v="354"/>
    <s v="Blue"/>
    <x v="93"/>
    <n v="107"/>
    <x v="0"/>
    <x v="0"/>
  </r>
  <r>
    <n v="515"/>
    <x v="14"/>
    <n v="549"/>
    <x v="6"/>
    <x v="0"/>
    <x v="11"/>
    <x v="12"/>
    <s v="Black"/>
    <x v="24"/>
    <n v="108"/>
    <x v="8"/>
    <x v="8"/>
  </r>
  <r>
    <n v="40"/>
    <x v="14"/>
    <n v="549"/>
    <x v="6"/>
    <x v="0"/>
    <x v="11"/>
    <x v="12"/>
    <s v="Black"/>
    <x v="89"/>
    <n v="109"/>
    <x v="9"/>
    <x v="9"/>
  </r>
  <r>
    <n v="185"/>
    <x v="14"/>
    <n v="549"/>
    <x v="6"/>
    <x v="0"/>
    <x v="14"/>
    <x v="12"/>
    <s v="Blue"/>
    <x v="48"/>
    <n v="109"/>
    <x v="9"/>
    <x v="9"/>
  </r>
  <r>
    <n v="32"/>
    <x v="14"/>
    <n v="549"/>
    <x v="6"/>
    <x v="0"/>
    <x v="26"/>
    <x v="12"/>
    <s v="Green"/>
    <x v="47"/>
    <n v="114"/>
    <x v="1"/>
    <x v="1"/>
  </r>
  <r>
    <n v="44"/>
    <x v="14"/>
    <n v="549"/>
    <x v="6"/>
    <x v="0"/>
    <x v="0"/>
    <x v="12"/>
    <s v="Silver"/>
    <x v="137"/>
    <n v="114"/>
    <x v="1"/>
    <x v="1"/>
  </r>
  <r>
    <n v="228"/>
    <x v="14"/>
    <n v="549"/>
    <x v="6"/>
    <x v="0"/>
    <x v="14"/>
    <x v="12"/>
    <s v="Grey"/>
    <x v="104"/>
    <n v="114"/>
    <x v="1"/>
    <x v="1"/>
  </r>
  <r>
    <n v="267"/>
    <x v="14"/>
    <n v="549"/>
    <x v="6"/>
    <x v="0"/>
    <x v="5"/>
    <x v="355"/>
    <s v="Silver"/>
    <x v="75"/>
    <n v="114"/>
    <x v="1"/>
    <x v="1"/>
  </r>
  <r>
    <n v="268"/>
    <x v="14"/>
    <n v="549"/>
    <x v="6"/>
    <x v="0"/>
    <x v="17"/>
    <x v="12"/>
    <s v="Blue"/>
    <x v="55"/>
    <n v="114"/>
    <x v="1"/>
    <x v="1"/>
  </r>
  <r>
    <n v="273"/>
    <x v="14"/>
    <n v="549"/>
    <x v="6"/>
    <x v="0"/>
    <x v="47"/>
    <x v="12"/>
    <s v="White"/>
    <x v="11"/>
    <n v="114"/>
    <x v="1"/>
    <x v="1"/>
  </r>
  <r>
    <n v="444"/>
    <x v="14"/>
    <n v="549"/>
    <x v="6"/>
    <x v="0"/>
    <x v="45"/>
    <x v="356"/>
    <s v="White"/>
    <x v="96"/>
    <n v="114"/>
    <x v="1"/>
    <x v="1"/>
  </r>
  <r>
    <n v="615"/>
    <x v="14"/>
    <n v="549"/>
    <x v="6"/>
    <x v="0"/>
    <x v="0"/>
    <x v="357"/>
    <s v="Silver"/>
    <x v="170"/>
    <n v="114"/>
    <x v="1"/>
    <x v="1"/>
  </r>
  <r>
    <n v="231"/>
    <x v="14"/>
    <n v="549"/>
    <x v="6"/>
    <x v="0"/>
    <x v="48"/>
    <x v="12"/>
    <s v="Red"/>
    <x v="172"/>
    <n v="115"/>
    <x v="11"/>
    <x v="11"/>
  </r>
  <r>
    <n v="377"/>
    <x v="14"/>
    <n v="549"/>
    <x v="6"/>
    <x v="0"/>
    <x v="4"/>
    <x v="12"/>
    <s v="Black"/>
    <x v="131"/>
    <n v="115"/>
    <x v="11"/>
    <x v="11"/>
  </r>
  <r>
    <n v="302"/>
    <x v="14"/>
    <n v="562"/>
    <x v="78"/>
    <x v="0"/>
    <x v="4"/>
    <x v="358"/>
    <s v="Silver"/>
    <x v="133"/>
    <n v="102"/>
    <x v="3"/>
    <x v="3"/>
  </r>
  <r>
    <n v="532"/>
    <x v="14"/>
    <n v="562"/>
    <x v="78"/>
    <x v="0"/>
    <x v="18"/>
    <x v="359"/>
    <s v="Silver"/>
    <x v="36"/>
    <n v="102"/>
    <x v="3"/>
    <x v="3"/>
  </r>
  <r>
    <n v="177"/>
    <x v="14"/>
    <n v="562"/>
    <x v="78"/>
    <x v="0"/>
    <x v="3"/>
    <x v="360"/>
    <s v="Silver"/>
    <x v="117"/>
    <n v="103"/>
    <x v="4"/>
    <x v="4"/>
  </r>
  <r>
    <n v="192"/>
    <x v="14"/>
    <n v="562"/>
    <x v="78"/>
    <x v="0"/>
    <x v="3"/>
    <x v="361"/>
    <s v="Silver"/>
    <x v="16"/>
    <n v="103"/>
    <x v="4"/>
    <x v="4"/>
  </r>
  <r>
    <n v="425"/>
    <x v="14"/>
    <n v="562"/>
    <x v="78"/>
    <x v="0"/>
    <x v="4"/>
    <x v="362"/>
    <s v="Silver"/>
    <x v="47"/>
    <n v="103"/>
    <x v="4"/>
    <x v="4"/>
  </r>
  <r>
    <n v="442"/>
    <x v="14"/>
    <n v="562"/>
    <x v="78"/>
    <x v="0"/>
    <x v="12"/>
    <x v="363"/>
    <s v="Silver"/>
    <x v="158"/>
    <n v="103"/>
    <x v="4"/>
    <x v="4"/>
  </r>
  <r>
    <n v="603"/>
    <x v="14"/>
    <n v="562"/>
    <x v="78"/>
    <x v="0"/>
    <x v="0"/>
    <x v="364"/>
    <s v="Silver"/>
    <x v="131"/>
    <n v="103"/>
    <x v="4"/>
    <x v="4"/>
  </r>
  <r>
    <n v="634"/>
    <x v="14"/>
    <n v="562"/>
    <x v="78"/>
    <x v="0"/>
    <x v="16"/>
    <x v="365"/>
    <s v="Silver"/>
    <x v="173"/>
    <n v="103"/>
    <x v="4"/>
    <x v="4"/>
  </r>
  <r>
    <n v="176"/>
    <x v="14"/>
    <n v="562"/>
    <x v="78"/>
    <x v="0"/>
    <x v="3"/>
    <x v="366"/>
    <s v="Silver"/>
    <x v="120"/>
    <n v="104"/>
    <x v="5"/>
    <x v="5"/>
  </r>
  <r>
    <n v="330"/>
    <x v="14"/>
    <n v="562"/>
    <x v="78"/>
    <x v="0"/>
    <x v="4"/>
    <x v="367"/>
    <s v="Silver"/>
    <x v="16"/>
    <n v="104"/>
    <x v="5"/>
    <x v="5"/>
  </r>
  <r>
    <n v="485"/>
    <x v="14"/>
    <n v="562"/>
    <x v="78"/>
    <x v="0"/>
    <x v="20"/>
    <x v="368"/>
    <s v="Silver"/>
    <x v="140"/>
    <n v="108"/>
    <x v="8"/>
    <x v="8"/>
  </r>
  <r>
    <n v="478"/>
    <x v="14"/>
    <n v="562"/>
    <x v="78"/>
    <x v="0"/>
    <x v="18"/>
    <x v="369"/>
    <s v="Silver"/>
    <x v="69"/>
    <n v="114"/>
    <x v="1"/>
    <x v="1"/>
  </r>
  <r>
    <n v="499"/>
    <x v="14"/>
    <n v="562"/>
    <x v="78"/>
    <x v="0"/>
    <x v="11"/>
    <x v="362"/>
    <s v="Silver"/>
    <x v="101"/>
    <n v="114"/>
    <x v="1"/>
    <x v="1"/>
  </r>
  <r>
    <n v="449"/>
    <x v="14"/>
    <n v="572"/>
    <x v="79"/>
    <x v="0"/>
    <x v="4"/>
    <x v="12"/>
    <s v="Silver"/>
    <x v="1"/>
    <n v="114"/>
    <x v="1"/>
    <x v="1"/>
  </r>
  <r>
    <n v="215"/>
    <x v="14"/>
    <n v="572"/>
    <x v="79"/>
    <x v="0"/>
    <x v="19"/>
    <x v="346"/>
    <s v="Silver"/>
    <x v="121"/>
    <n v="115"/>
    <x v="11"/>
    <x v="11"/>
  </r>
  <r>
    <n v="224"/>
    <x v="14"/>
    <n v="572"/>
    <x v="79"/>
    <x v="0"/>
    <x v="5"/>
    <x v="370"/>
    <s v="Silver"/>
    <x v="63"/>
    <n v="115"/>
    <x v="11"/>
    <x v="11"/>
  </r>
  <r>
    <n v="516"/>
    <x v="14"/>
    <n v="572"/>
    <x v="79"/>
    <x v="0"/>
    <x v="11"/>
    <x v="346"/>
    <s v="Silver"/>
    <x v="51"/>
    <n v="115"/>
    <x v="11"/>
    <x v="11"/>
  </r>
  <r>
    <n v="490"/>
    <x v="14"/>
    <n v="584"/>
    <x v="80"/>
    <x v="0"/>
    <x v="20"/>
    <x v="12"/>
    <s v="Silver"/>
    <x v="27"/>
    <n v="102"/>
    <x v="3"/>
    <x v="3"/>
  </r>
  <r>
    <n v="144"/>
    <x v="14"/>
    <n v="595"/>
    <x v="81"/>
    <x v="0"/>
    <x v="3"/>
    <x v="371"/>
    <s v="Silver"/>
    <x v="100"/>
    <n v="102"/>
    <x v="3"/>
    <x v="3"/>
  </r>
  <r>
    <n v="547"/>
    <x v="14"/>
    <n v="595"/>
    <x v="81"/>
    <x v="0"/>
    <x v="18"/>
    <x v="372"/>
    <s v="Silver"/>
    <x v="58"/>
    <n v="102"/>
    <x v="3"/>
    <x v="3"/>
  </r>
  <r>
    <n v="552"/>
    <x v="14"/>
    <n v="595"/>
    <x v="81"/>
    <x v="0"/>
    <x v="11"/>
    <x v="373"/>
    <s v="Silver"/>
    <x v="53"/>
    <n v="102"/>
    <x v="3"/>
    <x v="3"/>
  </r>
  <r>
    <n v="151"/>
    <x v="14"/>
    <n v="595"/>
    <x v="81"/>
    <x v="0"/>
    <x v="19"/>
    <x v="374"/>
    <s v="Silver"/>
    <x v="151"/>
    <n v="103"/>
    <x v="4"/>
    <x v="4"/>
  </r>
  <r>
    <n v="334"/>
    <x v="14"/>
    <n v="595"/>
    <x v="81"/>
    <x v="0"/>
    <x v="13"/>
    <x v="375"/>
    <s v="Silver"/>
    <x v="166"/>
    <n v="114"/>
    <x v="1"/>
    <x v="1"/>
  </r>
  <r>
    <n v="184"/>
    <x v="14"/>
    <n v="599"/>
    <x v="82"/>
    <x v="0"/>
    <x v="3"/>
    <x v="346"/>
    <s v="Grey"/>
    <x v="122"/>
    <n v="101"/>
    <x v="2"/>
    <x v="2"/>
  </r>
  <r>
    <n v="95"/>
    <x v="14"/>
    <n v="616"/>
    <x v="83"/>
    <x v="0"/>
    <x v="0"/>
    <x v="346"/>
    <s v="Silver"/>
    <x v="68"/>
    <n v="102"/>
    <x v="3"/>
    <x v="3"/>
  </r>
  <r>
    <n v="137"/>
    <x v="14"/>
    <n v="616"/>
    <x v="83"/>
    <x v="0"/>
    <x v="3"/>
    <x v="346"/>
    <s v="Silver"/>
    <x v="9"/>
    <n v="102"/>
    <x v="3"/>
    <x v="3"/>
  </r>
  <r>
    <n v="218"/>
    <x v="14"/>
    <n v="616"/>
    <x v="83"/>
    <x v="0"/>
    <x v="19"/>
    <x v="338"/>
    <s v="Silver"/>
    <x v="114"/>
    <n v="102"/>
    <x v="3"/>
    <x v="3"/>
  </r>
  <r>
    <n v="232"/>
    <x v="14"/>
    <n v="616"/>
    <x v="83"/>
    <x v="0"/>
    <x v="3"/>
    <x v="346"/>
    <s v="Silver"/>
    <x v="146"/>
    <n v="102"/>
    <x v="3"/>
    <x v="3"/>
  </r>
  <r>
    <n v="266"/>
    <x v="14"/>
    <n v="616"/>
    <x v="83"/>
    <x v="0"/>
    <x v="5"/>
    <x v="376"/>
    <s v="Silver"/>
    <x v="142"/>
    <n v="102"/>
    <x v="3"/>
    <x v="3"/>
  </r>
  <r>
    <n v="562"/>
    <x v="14"/>
    <n v="616"/>
    <x v="83"/>
    <x v="0"/>
    <x v="11"/>
    <x v="346"/>
    <s v="Silver"/>
    <x v="162"/>
    <n v="102"/>
    <x v="3"/>
    <x v="3"/>
  </r>
  <r>
    <n v="605"/>
    <x v="14"/>
    <n v="616"/>
    <x v="83"/>
    <x v="0"/>
    <x v="0"/>
    <x v="346"/>
    <s v="Silver"/>
    <x v="161"/>
    <n v="102"/>
    <x v="3"/>
    <x v="3"/>
  </r>
  <r>
    <n v="337"/>
    <x v="14"/>
    <n v="616"/>
    <x v="83"/>
    <x v="0"/>
    <x v="5"/>
    <x v="341"/>
    <s v="Silver"/>
    <x v="100"/>
    <n v="104"/>
    <x v="5"/>
    <x v="5"/>
  </r>
  <r>
    <n v="354"/>
    <x v="14"/>
    <n v="616"/>
    <x v="83"/>
    <x v="0"/>
    <x v="5"/>
    <x v="377"/>
    <s v="Silver"/>
    <x v="86"/>
    <n v="104"/>
    <x v="5"/>
    <x v="5"/>
  </r>
  <r>
    <n v="572"/>
    <x v="14"/>
    <n v="616"/>
    <x v="83"/>
    <x v="0"/>
    <x v="11"/>
    <x v="346"/>
    <s v="Silver"/>
    <x v="42"/>
    <n v="104"/>
    <x v="5"/>
    <x v="5"/>
  </r>
  <r>
    <n v="367"/>
    <x v="14"/>
    <n v="616"/>
    <x v="83"/>
    <x v="0"/>
    <x v="4"/>
    <x v="346"/>
    <s v="Silver"/>
    <x v="77"/>
    <n v="105"/>
    <x v="6"/>
    <x v="6"/>
  </r>
  <r>
    <n v="596"/>
    <x v="14"/>
    <n v="616"/>
    <x v="83"/>
    <x v="0"/>
    <x v="0"/>
    <x v="346"/>
    <s v="Silver"/>
    <x v="65"/>
    <n v="105"/>
    <x v="6"/>
    <x v="6"/>
  </r>
  <r>
    <n v="612"/>
    <x v="14"/>
    <n v="616"/>
    <x v="83"/>
    <x v="0"/>
    <x v="0"/>
    <x v="346"/>
    <s v="Silver"/>
    <x v="109"/>
    <n v="107"/>
    <x v="0"/>
    <x v="0"/>
  </r>
  <r>
    <n v="258"/>
    <x v="14"/>
    <n v="616"/>
    <x v="83"/>
    <x v="0"/>
    <x v="3"/>
    <x v="346"/>
    <s v="Silver"/>
    <x v="158"/>
    <n v="109"/>
    <x v="9"/>
    <x v="9"/>
  </r>
  <r>
    <n v="407"/>
    <x v="14"/>
    <n v="616"/>
    <x v="83"/>
    <x v="0"/>
    <x v="18"/>
    <x v="378"/>
    <s v="Silver"/>
    <x v="45"/>
    <n v="109"/>
    <x v="9"/>
    <x v="9"/>
  </r>
  <r>
    <n v="559"/>
    <x v="14"/>
    <n v="616"/>
    <x v="83"/>
    <x v="0"/>
    <x v="11"/>
    <x v="346"/>
    <s v="Silver"/>
    <x v="174"/>
    <n v="109"/>
    <x v="9"/>
    <x v="9"/>
  </r>
  <r>
    <n v="533"/>
    <x v="14"/>
    <n v="622"/>
    <x v="84"/>
    <x v="0"/>
    <x v="18"/>
    <x v="379"/>
    <s v="Silver"/>
    <x v="147"/>
    <n v="114"/>
    <x v="1"/>
    <x v="1"/>
  </r>
  <r>
    <n v="130"/>
    <x v="14"/>
    <n v="623"/>
    <x v="9"/>
    <x v="0"/>
    <x v="3"/>
    <x v="380"/>
    <s v="Grey"/>
    <x v="28"/>
    <n v="101"/>
    <x v="2"/>
    <x v="2"/>
  </r>
  <r>
    <n v="163"/>
    <x v="14"/>
    <n v="623"/>
    <x v="9"/>
    <x v="0"/>
    <x v="19"/>
    <x v="381"/>
    <s v="Silver"/>
    <x v="95"/>
    <n v="101"/>
    <x v="2"/>
    <x v="2"/>
  </r>
  <r>
    <n v="220"/>
    <x v="14"/>
    <n v="623"/>
    <x v="9"/>
    <x v="0"/>
    <x v="5"/>
    <x v="382"/>
    <s v="Silver"/>
    <x v="90"/>
    <n v="101"/>
    <x v="2"/>
    <x v="2"/>
  </r>
  <r>
    <n v="345"/>
    <x v="14"/>
    <n v="623"/>
    <x v="9"/>
    <x v="0"/>
    <x v="5"/>
    <x v="382"/>
    <s v="Green"/>
    <x v="7"/>
    <n v="101"/>
    <x v="2"/>
    <x v="2"/>
  </r>
  <r>
    <n v="401"/>
    <x v="14"/>
    <n v="623"/>
    <x v="9"/>
    <x v="0"/>
    <x v="1"/>
    <x v="343"/>
    <s v="Silver"/>
    <x v="45"/>
    <n v="101"/>
    <x v="2"/>
    <x v="2"/>
  </r>
  <r>
    <n v="445"/>
    <x v="14"/>
    <n v="623"/>
    <x v="9"/>
    <x v="0"/>
    <x v="4"/>
    <x v="20"/>
    <s v="Silver"/>
    <x v="106"/>
    <n v="101"/>
    <x v="2"/>
    <x v="2"/>
  </r>
  <r>
    <n v="450"/>
    <x v="14"/>
    <n v="623"/>
    <x v="9"/>
    <x v="0"/>
    <x v="49"/>
    <x v="383"/>
    <s v="Orange"/>
    <x v="69"/>
    <n v="101"/>
    <x v="2"/>
    <x v="2"/>
  </r>
  <r>
    <n v="526"/>
    <x v="14"/>
    <n v="623"/>
    <x v="9"/>
    <x v="0"/>
    <x v="11"/>
    <x v="382"/>
    <s v="Silver"/>
    <x v="13"/>
    <n v="101"/>
    <x v="2"/>
    <x v="2"/>
  </r>
  <r>
    <n v="560"/>
    <x v="14"/>
    <n v="623"/>
    <x v="9"/>
    <x v="0"/>
    <x v="11"/>
    <x v="382"/>
    <s v="Grey"/>
    <x v="99"/>
    <n v="101"/>
    <x v="2"/>
    <x v="2"/>
  </r>
  <r>
    <n v="597"/>
    <x v="14"/>
    <n v="623"/>
    <x v="9"/>
    <x v="0"/>
    <x v="0"/>
    <x v="29"/>
    <s v="Black"/>
    <x v="53"/>
    <n v="101"/>
    <x v="2"/>
    <x v="2"/>
  </r>
  <r>
    <n v="600"/>
    <x v="14"/>
    <n v="623"/>
    <x v="9"/>
    <x v="0"/>
    <x v="0"/>
    <x v="382"/>
    <s v="Silver"/>
    <x v="19"/>
    <n v="101"/>
    <x v="2"/>
    <x v="2"/>
  </r>
  <r>
    <n v="1"/>
    <x v="14"/>
    <n v="623"/>
    <x v="9"/>
    <x v="0"/>
    <x v="11"/>
    <x v="384"/>
    <s v="Silver"/>
    <x v="125"/>
    <n v="102"/>
    <x v="3"/>
    <x v="3"/>
  </r>
  <r>
    <n v="5"/>
    <x v="14"/>
    <n v="623"/>
    <x v="9"/>
    <x v="0"/>
    <x v="0"/>
    <x v="385"/>
    <s v="Silver"/>
    <x v="36"/>
    <n v="102"/>
    <x v="3"/>
    <x v="3"/>
  </r>
  <r>
    <n v="17"/>
    <x v="14"/>
    <n v="623"/>
    <x v="9"/>
    <x v="0"/>
    <x v="11"/>
    <x v="386"/>
    <s v="Silver"/>
    <x v="80"/>
    <n v="102"/>
    <x v="3"/>
    <x v="3"/>
  </r>
  <r>
    <n v="30"/>
    <x v="14"/>
    <n v="623"/>
    <x v="9"/>
    <x v="0"/>
    <x v="0"/>
    <x v="387"/>
    <s v="Silver"/>
    <x v="45"/>
    <n v="102"/>
    <x v="3"/>
    <x v="3"/>
  </r>
  <r>
    <n v="31"/>
    <x v="14"/>
    <n v="623"/>
    <x v="9"/>
    <x v="0"/>
    <x v="0"/>
    <x v="388"/>
    <s v="Grey"/>
    <x v="99"/>
    <n v="102"/>
    <x v="3"/>
    <x v="3"/>
  </r>
  <r>
    <n v="34"/>
    <x v="14"/>
    <n v="623"/>
    <x v="9"/>
    <x v="0"/>
    <x v="11"/>
    <x v="389"/>
    <s v="Silver"/>
    <x v="59"/>
    <n v="102"/>
    <x v="3"/>
    <x v="3"/>
  </r>
  <r>
    <n v="37"/>
    <x v="14"/>
    <n v="623"/>
    <x v="9"/>
    <x v="0"/>
    <x v="0"/>
    <x v="390"/>
    <s v="Silver"/>
    <x v="76"/>
    <n v="102"/>
    <x v="3"/>
    <x v="3"/>
  </r>
  <r>
    <n v="42"/>
    <x v="14"/>
    <n v="623"/>
    <x v="9"/>
    <x v="0"/>
    <x v="16"/>
    <x v="29"/>
    <s v="Silver"/>
    <x v="164"/>
    <n v="102"/>
    <x v="3"/>
    <x v="3"/>
  </r>
  <r>
    <n v="49"/>
    <x v="14"/>
    <n v="623"/>
    <x v="9"/>
    <x v="0"/>
    <x v="11"/>
    <x v="382"/>
    <s v="Grey"/>
    <x v="6"/>
    <n v="102"/>
    <x v="3"/>
    <x v="3"/>
  </r>
  <r>
    <n v="59"/>
    <x v="14"/>
    <n v="623"/>
    <x v="9"/>
    <x v="0"/>
    <x v="11"/>
    <x v="20"/>
    <s v="Black"/>
    <x v="91"/>
    <n v="102"/>
    <x v="3"/>
    <x v="3"/>
  </r>
  <r>
    <n v="61"/>
    <x v="14"/>
    <n v="623"/>
    <x v="9"/>
    <x v="0"/>
    <x v="11"/>
    <x v="391"/>
    <s v="Silver"/>
    <x v="145"/>
    <n v="102"/>
    <x v="3"/>
    <x v="3"/>
  </r>
  <r>
    <n v="62"/>
    <x v="14"/>
    <n v="623"/>
    <x v="9"/>
    <x v="0"/>
    <x v="0"/>
    <x v="337"/>
    <s v="Silver"/>
    <x v="80"/>
    <n v="102"/>
    <x v="3"/>
    <x v="3"/>
  </r>
  <r>
    <n v="72"/>
    <x v="14"/>
    <n v="623"/>
    <x v="9"/>
    <x v="0"/>
    <x v="2"/>
    <x v="392"/>
    <s v="Silver"/>
    <x v="144"/>
    <n v="102"/>
    <x v="3"/>
    <x v="3"/>
  </r>
  <r>
    <n v="76"/>
    <x v="14"/>
    <n v="623"/>
    <x v="9"/>
    <x v="0"/>
    <x v="19"/>
    <x v="393"/>
    <s v="Silver"/>
    <x v="59"/>
    <n v="102"/>
    <x v="3"/>
    <x v="3"/>
  </r>
  <r>
    <n v="77"/>
    <x v="14"/>
    <n v="623"/>
    <x v="9"/>
    <x v="0"/>
    <x v="1"/>
    <x v="20"/>
    <s v="Grey"/>
    <x v="16"/>
    <n v="102"/>
    <x v="3"/>
    <x v="3"/>
  </r>
  <r>
    <n v="81"/>
    <x v="14"/>
    <n v="623"/>
    <x v="9"/>
    <x v="0"/>
    <x v="19"/>
    <x v="394"/>
    <s v="Silver"/>
    <x v="81"/>
    <n v="102"/>
    <x v="3"/>
    <x v="3"/>
  </r>
  <r>
    <n v="88"/>
    <x v="14"/>
    <n v="623"/>
    <x v="9"/>
    <x v="0"/>
    <x v="50"/>
    <x v="14"/>
    <s v="Yellow"/>
    <x v="65"/>
    <n v="102"/>
    <x v="3"/>
    <x v="3"/>
  </r>
  <r>
    <n v="94"/>
    <x v="14"/>
    <n v="623"/>
    <x v="9"/>
    <x v="0"/>
    <x v="0"/>
    <x v="395"/>
    <s v="Silver"/>
    <x v="58"/>
    <n v="102"/>
    <x v="3"/>
    <x v="3"/>
  </r>
  <r>
    <n v="99"/>
    <x v="14"/>
    <n v="623"/>
    <x v="9"/>
    <x v="0"/>
    <x v="25"/>
    <x v="20"/>
    <s v="Black"/>
    <x v="167"/>
    <n v="102"/>
    <x v="3"/>
    <x v="3"/>
  </r>
  <r>
    <n v="103"/>
    <x v="14"/>
    <n v="623"/>
    <x v="9"/>
    <x v="0"/>
    <x v="26"/>
    <x v="396"/>
    <s v="White"/>
    <x v="77"/>
    <n v="102"/>
    <x v="3"/>
    <x v="3"/>
  </r>
  <r>
    <n v="109"/>
    <x v="14"/>
    <n v="623"/>
    <x v="9"/>
    <x v="0"/>
    <x v="25"/>
    <x v="12"/>
    <s v="Silver"/>
    <x v="175"/>
    <n v="102"/>
    <x v="3"/>
    <x v="3"/>
  </r>
  <r>
    <n v="120"/>
    <x v="14"/>
    <n v="623"/>
    <x v="9"/>
    <x v="0"/>
    <x v="25"/>
    <x v="397"/>
    <s v="Silver"/>
    <x v="24"/>
    <n v="102"/>
    <x v="3"/>
    <x v="3"/>
  </r>
  <r>
    <n v="147"/>
    <x v="14"/>
    <n v="623"/>
    <x v="9"/>
    <x v="0"/>
    <x v="3"/>
    <x v="382"/>
    <s v="Grey"/>
    <x v="140"/>
    <n v="102"/>
    <x v="3"/>
    <x v="3"/>
  </r>
  <r>
    <n v="186"/>
    <x v="14"/>
    <n v="623"/>
    <x v="9"/>
    <x v="0"/>
    <x v="51"/>
    <x v="29"/>
    <s v="Grey"/>
    <x v="132"/>
    <n v="102"/>
    <x v="3"/>
    <x v="3"/>
  </r>
  <r>
    <n v="193"/>
    <x v="14"/>
    <n v="623"/>
    <x v="9"/>
    <x v="0"/>
    <x v="3"/>
    <x v="398"/>
    <s v="Silver"/>
    <x v="62"/>
    <n v="102"/>
    <x v="3"/>
    <x v="3"/>
  </r>
  <r>
    <n v="198"/>
    <x v="14"/>
    <n v="623"/>
    <x v="9"/>
    <x v="0"/>
    <x v="40"/>
    <x v="14"/>
    <s v="Silver"/>
    <x v="112"/>
    <n v="102"/>
    <x v="3"/>
    <x v="3"/>
  </r>
  <r>
    <n v="210"/>
    <x v="14"/>
    <n v="623"/>
    <x v="9"/>
    <x v="0"/>
    <x v="19"/>
    <x v="399"/>
    <s v="Silver"/>
    <x v="10"/>
    <n v="102"/>
    <x v="3"/>
    <x v="3"/>
  </r>
  <r>
    <n v="211"/>
    <x v="14"/>
    <n v="623"/>
    <x v="9"/>
    <x v="0"/>
    <x v="19"/>
    <x v="397"/>
    <s v="Silver"/>
    <x v="62"/>
    <n v="102"/>
    <x v="3"/>
    <x v="3"/>
  </r>
  <r>
    <n v="237"/>
    <x v="14"/>
    <n v="623"/>
    <x v="9"/>
    <x v="0"/>
    <x v="16"/>
    <x v="346"/>
    <s v="Grey"/>
    <x v="109"/>
    <n v="102"/>
    <x v="3"/>
    <x v="3"/>
  </r>
  <r>
    <n v="239"/>
    <x v="14"/>
    <n v="623"/>
    <x v="9"/>
    <x v="0"/>
    <x v="5"/>
    <x v="400"/>
    <s v="Silver"/>
    <x v="162"/>
    <n v="102"/>
    <x v="3"/>
    <x v="3"/>
  </r>
  <r>
    <n v="263"/>
    <x v="14"/>
    <n v="623"/>
    <x v="9"/>
    <x v="0"/>
    <x v="5"/>
    <x v="401"/>
    <s v="Silver"/>
    <x v="3"/>
    <n v="102"/>
    <x v="3"/>
    <x v="3"/>
  </r>
  <r>
    <n v="278"/>
    <x v="14"/>
    <n v="623"/>
    <x v="9"/>
    <x v="0"/>
    <x v="5"/>
    <x v="402"/>
    <s v="Silver"/>
    <x v="76"/>
    <n v="102"/>
    <x v="3"/>
    <x v="3"/>
  </r>
  <r>
    <n v="282"/>
    <x v="14"/>
    <n v="623"/>
    <x v="9"/>
    <x v="0"/>
    <x v="5"/>
    <x v="398"/>
    <s v="Silver"/>
    <x v="62"/>
    <n v="102"/>
    <x v="3"/>
    <x v="3"/>
  </r>
  <r>
    <n v="288"/>
    <x v="14"/>
    <n v="623"/>
    <x v="9"/>
    <x v="0"/>
    <x v="5"/>
    <x v="397"/>
    <s v="Silver"/>
    <x v="64"/>
    <n v="102"/>
    <x v="3"/>
    <x v="3"/>
  </r>
  <r>
    <n v="321"/>
    <x v="14"/>
    <n v="623"/>
    <x v="9"/>
    <x v="0"/>
    <x v="4"/>
    <x v="382"/>
    <s v="Silver"/>
    <x v="8"/>
    <n v="102"/>
    <x v="3"/>
    <x v="3"/>
  </r>
  <r>
    <n v="324"/>
    <x v="14"/>
    <n v="623"/>
    <x v="9"/>
    <x v="0"/>
    <x v="4"/>
    <x v="403"/>
    <s v="Grey"/>
    <x v="30"/>
    <n v="102"/>
    <x v="3"/>
    <x v="3"/>
  </r>
  <r>
    <n v="335"/>
    <x v="14"/>
    <n v="623"/>
    <x v="9"/>
    <x v="0"/>
    <x v="5"/>
    <x v="382"/>
    <s v="Silver"/>
    <x v="17"/>
    <n v="102"/>
    <x v="3"/>
    <x v="3"/>
  </r>
  <r>
    <n v="359"/>
    <x v="14"/>
    <n v="623"/>
    <x v="9"/>
    <x v="0"/>
    <x v="4"/>
    <x v="20"/>
    <s v="Black"/>
    <x v="146"/>
    <n v="102"/>
    <x v="3"/>
    <x v="3"/>
  </r>
  <r>
    <n v="363"/>
    <x v="14"/>
    <n v="623"/>
    <x v="9"/>
    <x v="0"/>
    <x v="4"/>
    <x v="382"/>
    <s v="Grey"/>
    <x v="63"/>
    <n v="102"/>
    <x v="3"/>
    <x v="3"/>
  </r>
  <r>
    <n v="372"/>
    <x v="14"/>
    <n v="623"/>
    <x v="9"/>
    <x v="0"/>
    <x v="4"/>
    <x v="398"/>
    <s v="Silver"/>
    <x v="81"/>
    <n v="102"/>
    <x v="3"/>
    <x v="3"/>
  </r>
  <r>
    <n v="376"/>
    <x v="14"/>
    <n v="623"/>
    <x v="9"/>
    <x v="0"/>
    <x v="4"/>
    <x v="382"/>
    <s v="Grey"/>
    <x v="46"/>
    <n v="102"/>
    <x v="3"/>
    <x v="3"/>
  </r>
  <r>
    <n v="380"/>
    <x v="14"/>
    <n v="623"/>
    <x v="9"/>
    <x v="0"/>
    <x v="4"/>
    <x v="13"/>
    <s v="Silver"/>
    <x v="155"/>
    <n v="102"/>
    <x v="3"/>
    <x v="3"/>
  </r>
  <r>
    <n v="405"/>
    <x v="14"/>
    <n v="623"/>
    <x v="9"/>
    <x v="0"/>
    <x v="18"/>
    <x v="404"/>
    <s v="Silver"/>
    <x v="167"/>
    <n v="102"/>
    <x v="3"/>
    <x v="3"/>
  </r>
  <r>
    <n v="412"/>
    <x v="14"/>
    <n v="623"/>
    <x v="9"/>
    <x v="0"/>
    <x v="18"/>
    <x v="397"/>
    <s v="Silver"/>
    <x v="110"/>
    <n v="102"/>
    <x v="3"/>
    <x v="3"/>
  </r>
  <r>
    <n v="433"/>
    <x v="14"/>
    <n v="623"/>
    <x v="9"/>
    <x v="0"/>
    <x v="51"/>
    <x v="346"/>
    <s v="Yellow"/>
    <x v="120"/>
    <n v="102"/>
    <x v="3"/>
    <x v="3"/>
  </r>
  <r>
    <n v="469"/>
    <x v="14"/>
    <n v="623"/>
    <x v="9"/>
    <x v="0"/>
    <x v="18"/>
    <x v="405"/>
    <s v="Silver"/>
    <x v="114"/>
    <n v="102"/>
    <x v="3"/>
    <x v="3"/>
  </r>
  <r>
    <n v="470"/>
    <x v="14"/>
    <n v="623"/>
    <x v="9"/>
    <x v="0"/>
    <x v="18"/>
    <x v="406"/>
    <s v="Silver"/>
    <x v="165"/>
    <n v="102"/>
    <x v="3"/>
    <x v="3"/>
  </r>
  <r>
    <n v="476"/>
    <x v="14"/>
    <n v="623"/>
    <x v="9"/>
    <x v="0"/>
    <x v="18"/>
    <x v="407"/>
    <s v="Silver"/>
    <x v="84"/>
    <n v="102"/>
    <x v="3"/>
    <x v="3"/>
  </r>
  <r>
    <n v="477"/>
    <x v="14"/>
    <n v="623"/>
    <x v="9"/>
    <x v="0"/>
    <x v="18"/>
    <x v="408"/>
    <s v="Black"/>
    <x v="176"/>
    <n v="102"/>
    <x v="3"/>
    <x v="3"/>
  </r>
  <r>
    <n v="483"/>
    <x v="14"/>
    <n v="623"/>
    <x v="9"/>
    <x v="0"/>
    <x v="18"/>
    <x v="404"/>
    <s v="Silver"/>
    <x v="47"/>
    <n v="102"/>
    <x v="3"/>
    <x v="3"/>
  </r>
  <r>
    <n v="486"/>
    <x v="14"/>
    <n v="623"/>
    <x v="9"/>
    <x v="0"/>
    <x v="18"/>
    <x v="409"/>
    <s v="Silver"/>
    <x v="119"/>
    <n v="102"/>
    <x v="3"/>
    <x v="3"/>
  </r>
  <r>
    <n v="495"/>
    <x v="14"/>
    <n v="623"/>
    <x v="9"/>
    <x v="0"/>
    <x v="11"/>
    <x v="410"/>
    <s v="Grey"/>
    <x v="177"/>
    <n v="102"/>
    <x v="3"/>
    <x v="3"/>
  </r>
  <r>
    <n v="498"/>
    <x v="14"/>
    <n v="623"/>
    <x v="9"/>
    <x v="0"/>
    <x v="11"/>
    <x v="380"/>
    <s v="Silver"/>
    <x v="69"/>
    <n v="102"/>
    <x v="3"/>
    <x v="3"/>
  </r>
  <r>
    <n v="505"/>
    <x v="14"/>
    <n v="623"/>
    <x v="9"/>
    <x v="0"/>
    <x v="11"/>
    <x v="411"/>
    <s v="Grey"/>
    <x v="20"/>
    <n v="102"/>
    <x v="3"/>
    <x v="3"/>
  </r>
  <r>
    <n v="523"/>
    <x v="14"/>
    <n v="623"/>
    <x v="9"/>
    <x v="0"/>
    <x v="11"/>
    <x v="412"/>
    <s v="Silver"/>
    <x v="109"/>
    <n v="102"/>
    <x v="3"/>
    <x v="3"/>
  </r>
  <r>
    <n v="524"/>
    <x v="14"/>
    <n v="623"/>
    <x v="9"/>
    <x v="0"/>
    <x v="11"/>
    <x v="413"/>
    <s v="Silver"/>
    <x v="147"/>
    <n v="102"/>
    <x v="3"/>
    <x v="3"/>
  </r>
  <r>
    <n v="531"/>
    <x v="14"/>
    <n v="623"/>
    <x v="9"/>
    <x v="0"/>
    <x v="18"/>
    <x v="414"/>
    <s v="Silver"/>
    <x v="167"/>
    <n v="102"/>
    <x v="3"/>
    <x v="3"/>
  </r>
  <r>
    <n v="548"/>
    <x v="14"/>
    <n v="623"/>
    <x v="9"/>
    <x v="0"/>
    <x v="0"/>
    <x v="382"/>
    <s v="Black"/>
    <x v="139"/>
    <n v="102"/>
    <x v="3"/>
    <x v="3"/>
  </r>
  <r>
    <n v="549"/>
    <x v="14"/>
    <n v="623"/>
    <x v="9"/>
    <x v="0"/>
    <x v="11"/>
    <x v="415"/>
    <s v="Silver"/>
    <x v="38"/>
    <n v="102"/>
    <x v="3"/>
    <x v="3"/>
  </r>
  <r>
    <n v="558"/>
    <x v="14"/>
    <n v="623"/>
    <x v="9"/>
    <x v="0"/>
    <x v="4"/>
    <x v="382"/>
    <s v="Grey"/>
    <x v="63"/>
    <n v="102"/>
    <x v="3"/>
    <x v="3"/>
  </r>
  <r>
    <n v="575"/>
    <x v="14"/>
    <n v="623"/>
    <x v="9"/>
    <x v="0"/>
    <x v="3"/>
    <x v="382"/>
    <s v="Grey"/>
    <x v="97"/>
    <n v="102"/>
    <x v="3"/>
    <x v="3"/>
  </r>
  <r>
    <n v="577"/>
    <x v="14"/>
    <n v="623"/>
    <x v="9"/>
    <x v="0"/>
    <x v="11"/>
    <x v="343"/>
    <s v="Silver"/>
    <x v="19"/>
    <n v="102"/>
    <x v="3"/>
    <x v="3"/>
  </r>
  <r>
    <n v="588"/>
    <x v="14"/>
    <n v="623"/>
    <x v="9"/>
    <x v="0"/>
    <x v="3"/>
    <x v="382"/>
    <s v="Grey"/>
    <x v="100"/>
    <n v="102"/>
    <x v="3"/>
    <x v="3"/>
  </r>
  <r>
    <n v="592"/>
    <x v="14"/>
    <n v="623"/>
    <x v="9"/>
    <x v="0"/>
    <x v="11"/>
    <x v="384"/>
    <s v="Silver"/>
    <x v="56"/>
    <n v="102"/>
    <x v="3"/>
    <x v="3"/>
  </r>
  <r>
    <n v="604"/>
    <x v="14"/>
    <n v="623"/>
    <x v="9"/>
    <x v="0"/>
    <x v="0"/>
    <x v="346"/>
    <s v="Grey"/>
    <x v="141"/>
    <n v="102"/>
    <x v="3"/>
    <x v="3"/>
  </r>
  <r>
    <n v="606"/>
    <x v="14"/>
    <n v="623"/>
    <x v="9"/>
    <x v="0"/>
    <x v="0"/>
    <x v="382"/>
    <s v="White"/>
    <x v="94"/>
    <n v="102"/>
    <x v="3"/>
    <x v="3"/>
  </r>
  <r>
    <n v="611"/>
    <x v="14"/>
    <n v="623"/>
    <x v="9"/>
    <x v="0"/>
    <x v="0"/>
    <x v="416"/>
    <s v="Silver"/>
    <x v="31"/>
    <n v="102"/>
    <x v="3"/>
    <x v="3"/>
  </r>
  <r>
    <n v="935"/>
    <x v="14"/>
    <n v="623"/>
    <x v="9"/>
    <x v="0"/>
    <x v="6"/>
    <x v="417"/>
    <s v="Yellow"/>
    <x v="74"/>
    <n v="102"/>
    <x v="3"/>
    <x v="3"/>
  </r>
  <r>
    <n v="27"/>
    <x v="14"/>
    <n v="623"/>
    <x v="9"/>
    <x v="0"/>
    <x v="0"/>
    <x v="418"/>
    <s v="Silver"/>
    <x v="63"/>
    <n v="103"/>
    <x v="4"/>
    <x v="4"/>
  </r>
  <r>
    <n v="36"/>
    <x v="14"/>
    <n v="623"/>
    <x v="9"/>
    <x v="0"/>
    <x v="0"/>
    <x v="29"/>
    <s v="Grey"/>
    <x v="163"/>
    <n v="103"/>
    <x v="4"/>
    <x v="4"/>
  </r>
  <r>
    <n v="82"/>
    <x v="14"/>
    <n v="623"/>
    <x v="9"/>
    <x v="0"/>
    <x v="19"/>
    <x v="346"/>
    <s v="Silver"/>
    <x v="70"/>
    <n v="103"/>
    <x v="4"/>
    <x v="4"/>
  </r>
  <r>
    <n v="89"/>
    <x v="14"/>
    <n v="623"/>
    <x v="9"/>
    <x v="0"/>
    <x v="19"/>
    <x v="337"/>
    <s v="Silver"/>
    <x v="149"/>
    <n v="103"/>
    <x v="4"/>
    <x v="4"/>
  </r>
  <r>
    <n v="135"/>
    <x v="14"/>
    <n v="623"/>
    <x v="9"/>
    <x v="0"/>
    <x v="21"/>
    <x v="419"/>
    <s v="Grey"/>
    <x v="159"/>
    <n v="103"/>
    <x v="4"/>
    <x v="4"/>
  </r>
  <r>
    <n v="169"/>
    <x v="14"/>
    <n v="623"/>
    <x v="9"/>
    <x v="0"/>
    <x v="19"/>
    <x v="420"/>
    <s v="Silver"/>
    <x v="69"/>
    <n v="103"/>
    <x v="4"/>
    <x v="4"/>
  </r>
  <r>
    <n v="269"/>
    <x v="14"/>
    <n v="623"/>
    <x v="9"/>
    <x v="0"/>
    <x v="5"/>
    <x v="421"/>
    <s v="Silver"/>
    <x v="43"/>
    <n v="103"/>
    <x v="4"/>
    <x v="4"/>
  </r>
  <r>
    <n v="276"/>
    <x v="14"/>
    <n v="623"/>
    <x v="9"/>
    <x v="0"/>
    <x v="5"/>
    <x v="422"/>
    <s v="Silver"/>
    <x v="158"/>
    <n v="103"/>
    <x v="4"/>
    <x v="4"/>
  </r>
  <r>
    <n v="300"/>
    <x v="14"/>
    <n v="623"/>
    <x v="9"/>
    <x v="0"/>
    <x v="3"/>
    <x v="423"/>
    <s v="Green"/>
    <x v="112"/>
    <n v="103"/>
    <x v="4"/>
    <x v="4"/>
  </r>
  <r>
    <n v="346"/>
    <x v="14"/>
    <n v="623"/>
    <x v="9"/>
    <x v="0"/>
    <x v="31"/>
    <x v="29"/>
    <s v="Black"/>
    <x v="37"/>
    <n v="103"/>
    <x v="4"/>
    <x v="4"/>
  </r>
  <r>
    <n v="357"/>
    <x v="14"/>
    <n v="623"/>
    <x v="9"/>
    <x v="0"/>
    <x v="4"/>
    <x v="424"/>
    <s v="Silver"/>
    <x v="101"/>
    <n v="103"/>
    <x v="4"/>
    <x v="4"/>
  </r>
  <r>
    <n v="358"/>
    <x v="14"/>
    <n v="623"/>
    <x v="9"/>
    <x v="0"/>
    <x v="4"/>
    <x v="16"/>
    <s v="Silver"/>
    <x v="2"/>
    <n v="103"/>
    <x v="4"/>
    <x v="4"/>
  </r>
  <r>
    <n v="371"/>
    <x v="14"/>
    <n v="623"/>
    <x v="9"/>
    <x v="0"/>
    <x v="4"/>
    <x v="425"/>
    <s v="Silver"/>
    <x v="148"/>
    <n v="103"/>
    <x v="4"/>
    <x v="4"/>
  </r>
  <r>
    <n v="424"/>
    <x v="14"/>
    <n v="623"/>
    <x v="9"/>
    <x v="0"/>
    <x v="4"/>
    <x v="426"/>
    <s v="Silver"/>
    <x v="77"/>
    <n v="103"/>
    <x v="4"/>
    <x v="4"/>
  </r>
  <r>
    <n v="437"/>
    <x v="14"/>
    <n v="623"/>
    <x v="9"/>
    <x v="0"/>
    <x v="52"/>
    <x v="14"/>
    <s v="Red"/>
    <x v="136"/>
    <n v="103"/>
    <x v="4"/>
    <x v="4"/>
  </r>
  <r>
    <n v="465"/>
    <x v="14"/>
    <n v="623"/>
    <x v="9"/>
    <x v="0"/>
    <x v="3"/>
    <x v="382"/>
    <s v="Grey"/>
    <x v="76"/>
    <n v="103"/>
    <x v="4"/>
    <x v="4"/>
  </r>
  <r>
    <n v="472"/>
    <x v="14"/>
    <n v="623"/>
    <x v="9"/>
    <x v="0"/>
    <x v="18"/>
    <x v="427"/>
    <s v="Silver"/>
    <x v="137"/>
    <n v="103"/>
    <x v="4"/>
    <x v="4"/>
  </r>
  <r>
    <n v="479"/>
    <x v="14"/>
    <n v="623"/>
    <x v="9"/>
    <x v="0"/>
    <x v="18"/>
    <x v="428"/>
    <s v="Silver"/>
    <x v="151"/>
    <n v="103"/>
    <x v="4"/>
    <x v="4"/>
  </r>
  <r>
    <n v="487"/>
    <x v="14"/>
    <n v="623"/>
    <x v="9"/>
    <x v="0"/>
    <x v="27"/>
    <x v="346"/>
    <s v="Silver"/>
    <x v="150"/>
    <n v="103"/>
    <x v="4"/>
    <x v="4"/>
  </r>
  <r>
    <n v="541"/>
    <x v="14"/>
    <n v="623"/>
    <x v="9"/>
    <x v="0"/>
    <x v="18"/>
    <x v="429"/>
    <s v="Silver"/>
    <x v="128"/>
    <n v="103"/>
    <x v="4"/>
    <x v="4"/>
  </r>
  <r>
    <n v="546"/>
    <x v="14"/>
    <n v="623"/>
    <x v="9"/>
    <x v="0"/>
    <x v="18"/>
    <x v="430"/>
    <s v="Silver"/>
    <x v="108"/>
    <n v="103"/>
    <x v="4"/>
    <x v="4"/>
  </r>
  <r>
    <n v="554"/>
    <x v="14"/>
    <n v="623"/>
    <x v="9"/>
    <x v="0"/>
    <x v="10"/>
    <x v="29"/>
    <s v="Grey"/>
    <x v="77"/>
    <n v="103"/>
    <x v="4"/>
    <x v="4"/>
  </r>
  <r>
    <n v="564"/>
    <x v="14"/>
    <n v="623"/>
    <x v="9"/>
    <x v="0"/>
    <x v="11"/>
    <x v="398"/>
    <s v="Silver"/>
    <x v="105"/>
    <n v="103"/>
    <x v="4"/>
    <x v="4"/>
  </r>
  <r>
    <n v="591"/>
    <x v="14"/>
    <n v="623"/>
    <x v="9"/>
    <x v="0"/>
    <x v="22"/>
    <x v="14"/>
    <s v="White"/>
    <x v="163"/>
    <n v="103"/>
    <x v="4"/>
    <x v="4"/>
  </r>
  <r>
    <n v="598"/>
    <x v="14"/>
    <n v="623"/>
    <x v="9"/>
    <x v="0"/>
    <x v="19"/>
    <x v="431"/>
    <s v="Black"/>
    <x v="124"/>
    <n v="103"/>
    <x v="4"/>
    <x v="4"/>
  </r>
  <r>
    <n v="19"/>
    <x v="14"/>
    <n v="623"/>
    <x v="9"/>
    <x v="0"/>
    <x v="2"/>
    <x v="346"/>
    <s v="White"/>
    <x v="19"/>
    <n v="104"/>
    <x v="5"/>
    <x v="5"/>
  </r>
  <r>
    <n v="29"/>
    <x v="14"/>
    <n v="623"/>
    <x v="9"/>
    <x v="0"/>
    <x v="0"/>
    <x v="20"/>
    <s v="Silver"/>
    <x v="62"/>
    <n v="104"/>
    <x v="5"/>
    <x v="5"/>
  </r>
  <r>
    <n v="45"/>
    <x v="14"/>
    <n v="623"/>
    <x v="9"/>
    <x v="0"/>
    <x v="2"/>
    <x v="346"/>
    <s v="Silver"/>
    <x v="100"/>
    <n v="104"/>
    <x v="5"/>
    <x v="5"/>
  </r>
  <r>
    <n v="64"/>
    <x v="14"/>
    <n v="623"/>
    <x v="9"/>
    <x v="0"/>
    <x v="0"/>
    <x v="409"/>
    <s v="Black"/>
    <x v="39"/>
    <n v="104"/>
    <x v="5"/>
    <x v="5"/>
  </r>
  <r>
    <n v="65"/>
    <x v="14"/>
    <n v="623"/>
    <x v="9"/>
    <x v="0"/>
    <x v="2"/>
    <x v="432"/>
    <s v="Silver"/>
    <x v="67"/>
    <n v="104"/>
    <x v="5"/>
    <x v="5"/>
  </r>
  <r>
    <n v="91"/>
    <x v="14"/>
    <n v="623"/>
    <x v="9"/>
    <x v="0"/>
    <x v="14"/>
    <x v="20"/>
    <s v="Blue"/>
    <x v="28"/>
    <n v="104"/>
    <x v="5"/>
    <x v="5"/>
  </r>
  <r>
    <n v="92"/>
    <x v="14"/>
    <n v="623"/>
    <x v="9"/>
    <x v="0"/>
    <x v="12"/>
    <x v="432"/>
    <s v="Silver"/>
    <x v="148"/>
    <n v="104"/>
    <x v="5"/>
    <x v="5"/>
  </r>
  <r>
    <n v="104"/>
    <x v="14"/>
    <n v="623"/>
    <x v="9"/>
    <x v="0"/>
    <x v="0"/>
    <x v="398"/>
    <s v="Silver"/>
    <x v="90"/>
    <n v="104"/>
    <x v="5"/>
    <x v="5"/>
  </r>
  <r>
    <n v="105"/>
    <x v="14"/>
    <n v="623"/>
    <x v="9"/>
    <x v="0"/>
    <x v="30"/>
    <x v="14"/>
    <s v="Brown"/>
    <x v="105"/>
    <n v="104"/>
    <x v="5"/>
    <x v="5"/>
  </r>
  <r>
    <n v="132"/>
    <x v="14"/>
    <n v="623"/>
    <x v="9"/>
    <x v="0"/>
    <x v="3"/>
    <x v="433"/>
    <s v="Silver"/>
    <x v="128"/>
    <n v="104"/>
    <x v="5"/>
    <x v="5"/>
  </r>
  <r>
    <n v="134"/>
    <x v="14"/>
    <n v="623"/>
    <x v="9"/>
    <x v="0"/>
    <x v="3"/>
    <x v="374"/>
    <s v="Silver"/>
    <x v="101"/>
    <n v="104"/>
    <x v="5"/>
    <x v="5"/>
  </r>
  <r>
    <n v="153"/>
    <x v="14"/>
    <n v="623"/>
    <x v="9"/>
    <x v="0"/>
    <x v="19"/>
    <x v="434"/>
    <s v="Silver"/>
    <x v="90"/>
    <n v="104"/>
    <x v="5"/>
    <x v="5"/>
  </r>
  <r>
    <n v="182"/>
    <x v="14"/>
    <n v="623"/>
    <x v="9"/>
    <x v="0"/>
    <x v="3"/>
    <x v="435"/>
    <s v="Silver"/>
    <x v="90"/>
    <n v="104"/>
    <x v="5"/>
    <x v="5"/>
  </r>
  <r>
    <n v="202"/>
    <x v="14"/>
    <n v="623"/>
    <x v="9"/>
    <x v="0"/>
    <x v="30"/>
    <x v="14"/>
    <s v="Orange"/>
    <x v="141"/>
    <n v="104"/>
    <x v="5"/>
    <x v="5"/>
  </r>
  <r>
    <n v="289"/>
    <x v="14"/>
    <n v="623"/>
    <x v="9"/>
    <x v="0"/>
    <x v="5"/>
    <x v="398"/>
    <s v="Silver"/>
    <x v="122"/>
    <n v="104"/>
    <x v="5"/>
    <x v="5"/>
  </r>
  <r>
    <n v="364"/>
    <x v="14"/>
    <n v="623"/>
    <x v="9"/>
    <x v="0"/>
    <x v="4"/>
    <x v="343"/>
    <s v="Black"/>
    <x v="67"/>
    <n v="104"/>
    <x v="5"/>
    <x v="5"/>
  </r>
  <r>
    <n v="397"/>
    <x v="14"/>
    <n v="623"/>
    <x v="9"/>
    <x v="0"/>
    <x v="5"/>
    <x v="436"/>
    <s v="Silver"/>
    <x v="8"/>
    <n v="104"/>
    <x v="5"/>
    <x v="5"/>
  </r>
  <r>
    <n v="423"/>
    <x v="14"/>
    <n v="623"/>
    <x v="9"/>
    <x v="0"/>
    <x v="4"/>
    <x v="398"/>
    <s v="Silver"/>
    <x v="176"/>
    <n v="104"/>
    <x v="5"/>
    <x v="5"/>
  </r>
  <r>
    <n v="439"/>
    <x v="14"/>
    <n v="623"/>
    <x v="9"/>
    <x v="0"/>
    <x v="4"/>
    <x v="346"/>
    <s v="Silver"/>
    <x v="162"/>
    <n v="104"/>
    <x v="5"/>
    <x v="5"/>
  </r>
  <r>
    <n v="457"/>
    <x v="14"/>
    <n v="623"/>
    <x v="9"/>
    <x v="0"/>
    <x v="4"/>
    <x v="426"/>
    <s v="Silver"/>
    <x v="106"/>
    <n v="104"/>
    <x v="5"/>
    <x v="5"/>
  </r>
  <r>
    <n v="460"/>
    <x v="14"/>
    <n v="623"/>
    <x v="9"/>
    <x v="0"/>
    <x v="40"/>
    <x v="437"/>
    <s v="Silver"/>
    <x v="82"/>
    <n v="104"/>
    <x v="5"/>
    <x v="5"/>
  </r>
  <r>
    <n v="488"/>
    <x v="14"/>
    <n v="623"/>
    <x v="9"/>
    <x v="0"/>
    <x v="4"/>
    <x v="398"/>
    <s v="Silver"/>
    <x v="33"/>
    <n v="104"/>
    <x v="5"/>
    <x v="5"/>
  </r>
  <r>
    <n v="518"/>
    <x v="14"/>
    <n v="623"/>
    <x v="9"/>
    <x v="0"/>
    <x v="11"/>
    <x v="438"/>
    <s v="Silver"/>
    <x v="46"/>
    <n v="104"/>
    <x v="5"/>
    <x v="5"/>
  </r>
  <r>
    <n v="571"/>
    <x v="14"/>
    <n v="623"/>
    <x v="9"/>
    <x v="0"/>
    <x v="11"/>
    <x v="426"/>
    <s v="Silver"/>
    <x v="138"/>
    <n v="104"/>
    <x v="5"/>
    <x v="5"/>
  </r>
  <r>
    <n v="608"/>
    <x v="14"/>
    <n v="623"/>
    <x v="9"/>
    <x v="0"/>
    <x v="0"/>
    <x v="20"/>
    <s v="Silver"/>
    <x v="101"/>
    <n v="104"/>
    <x v="5"/>
    <x v="5"/>
  </r>
  <r>
    <n v="632"/>
    <x v="14"/>
    <n v="623"/>
    <x v="9"/>
    <x v="0"/>
    <x v="6"/>
    <x v="439"/>
    <s v="Silver"/>
    <x v="100"/>
    <n v="104"/>
    <x v="5"/>
    <x v="5"/>
  </r>
  <r>
    <n v="58"/>
    <x v="14"/>
    <n v="623"/>
    <x v="9"/>
    <x v="0"/>
    <x v="43"/>
    <x v="440"/>
    <s v="Yellow"/>
    <x v="125"/>
    <n v="105"/>
    <x v="6"/>
    <x v="6"/>
  </r>
  <r>
    <n v="152"/>
    <x v="14"/>
    <n v="623"/>
    <x v="9"/>
    <x v="0"/>
    <x v="19"/>
    <x v="441"/>
    <s v="Silver"/>
    <x v="108"/>
    <n v="105"/>
    <x v="6"/>
    <x v="6"/>
  </r>
  <r>
    <n v="329"/>
    <x v="14"/>
    <n v="623"/>
    <x v="9"/>
    <x v="0"/>
    <x v="10"/>
    <x v="346"/>
    <s v="Grey"/>
    <x v="139"/>
    <n v="105"/>
    <x v="6"/>
    <x v="6"/>
  </r>
  <r>
    <n v="384"/>
    <x v="14"/>
    <n v="623"/>
    <x v="9"/>
    <x v="0"/>
    <x v="4"/>
    <x v="442"/>
    <s v="Silver"/>
    <x v="11"/>
    <n v="105"/>
    <x v="6"/>
    <x v="6"/>
  </r>
  <r>
    <n v="521"/>
    <x v="14"/>
    <n v="623"/>
    <x v="9"/>
    <x v="0"/>
    <x v="24"/>
    <x v="14"/>
    <s v="Grey"/>
    <x v="143"/>
    <n v="105"/>
    <x v="6"/>
    <x v="6"/>
  </r>
  <r>
    <n v="535"/>
    <x v="14"/>
    <n v="623"/>
    <x v="9"/>
    <x v="0"/>
    <x v="30"/>
    <x v="20"/>
    <s v="White"/>
    <x v="93"/>
    <n v="105"/>
    <x v="6"/>
    <x v="6"/>
  </r>
  <r>
    <n v="563"/>
    <x v="14"/>
    <n v="623"/>
    <x v="9"/>
    <x v="0"/>
    <x v="11"/>
    <x v="443"/>
    <s v="Silver"/>
    <x v="84"/>
    <n v="105"/>
    <x v="6"/>
    <x v="6"/>
  </r>
  <r>
    <n v="680"/>
    <x v="14"/>
    <n v="623"/>
    <x v="9"/>
    <x v="0"/>
    <x v="16"/>
    <x v="444"/>
    <s v="Green"/>
    <x v="136"/>
    <n v="105"/>
    <x v="6"/>
    <x v="6"/>
  </r>
  <r>
    <n v="4"/>
    <x v="14"/>
    <n v="623"/>
    <x v="9"/>
    <x v="0"/>
    <x v="11"/>
    <x v="445"/>
    <s v="Silver"/>
    <x v="79"/>
    <n v="106"/>
    <x v="7"/>
    <x v="7"/>
  </r>
  <r>
    <n v="25"/>
    <x v="14"/>
    <n v="623"/>
    <x v="9"/>
    <x v="0"/>
    <x v="0"/>
    <x v="446"/>
    <s v="Silver"/>
    <x v="5"/>
    <n v="106"/>
    <x v="7"/>
    <x v="7"/>
  </r>
  <r>
    <n v="41"/>
    <x v="14"/>
    <n v="623"/>
    <x v="9"/>
    <x v="0"/>
    <x v="11"/>
    <x v="426"/>
    <s v="Silver"/>
    <x v="2"/>
    <n v="106"/>
    <x v="7"/>
    <x v="7"/>
  </r>
  <r>
    <n v="79"/>
    <x v="14"/>
    <n v="623"/>
    <x v="9"/>
    <x v="0"/>
    <x v="19"/>
    <x v="426"/>
    <s v="Silver"/>
    <x v="137"/>
    <n v="106"/>
    <x v="7"/>
    <x v="7"/>
  </r>
  <r>
    <n v="101"/>
    <x v="14"/>
    <n v="623"/>
    <x v="9"/>
    <x v="0"/>
    <x v="12"/>
    <x v="20"/>
    <s v="Silver"/>
    <x v="25"/>
    <n v="106"/>
    <x v="7"/>
    <x v="7"/>
  </r>
  <r>
    <n v="111"/>
    <x v="14"/>
    <n v="623"/>
    <x v="9"/>
    <x v="0"/>
    <x v="25"/>
    <x v="447"/>
    <s v="Silver"/>
    <x v="15"/>
    <n v="106"/>
    <x v="7"/>
    <x v="7"/>
  </r>
  <r>
    <n v="159"/>
    <x v="14"/>
    <n v="623"/>
    <x v="9"/>
    <x v="0"/>
    <x v="19"/>
    <x v="121"/>
    <s v="Silver"/>
    <x v="36"/>
    <n v="106"/>
    <x v="7"/>
    <x v="7"/>
  </r>
  <r>
    <n v="187"/>
    <x v="14"/>
    <n v="623"/>
    <x v="9"/>
    <x v="0"/>
    <x v="3"/>
    <x v="426"/>
    <s v="Silver"/>
    <x v="144"/>
    <n v="106"/>
    <x v="7"/>
    <x v="7"/>
  </r>
  <r>
    <n v="191"/>
    <x v="14"/>
    <n v="623"/>
    <x v="9"/>
    <x v="0"/>
    <x v="3"/>
    <x v="448"/>
    <s v="Silver"/>
    <x v="124"/>
    <n v="106"/>
    <x v="7"/>
    <x v="7"/>
  </r>
  <r>
    <n v="199"/>
    <x v="14"/>
    <n v="623"/>
    <x v="9"/>
    <x v="0"/>
    <x v="26"/>
    <x v="449"/>
    <s v="Silver"/>
    <x v="129"/>
    <n v="106"/>
    <x v="7"/>
    <x v="7"/>
  </r>
  <r>
    <n v="204"/>
    <x v="14"/>
    <n v="623"/>
    <x v="9"/>
    <x v="0"/>
    <x v="3"/>
    <x v="450"/>
    <s v="Grey"/>
    <x v="174"/>
    <n v="106"/>
    <x v="7"/>
    <x v="7"/>
  </r>
  <r>
    <n v="222"/>
    <x v="14"/>
    <n v="623"/>
    <x v="9"/>
    <x v="0"/>
    <x v="5"/>
    <x v="343"/>
    <s v="Silver"/>
    <x v="12"/>
    <n v="106"/>
    <x v="7"/>
    <x v="7"/>
  </r>
  <r>
    <n v="246"/>
    <x v="14"/>
    <n v="623"/>
    <x v="9"/>
    <x v="0"/>
    <x v="3"/>
    <x v="20"/>
    <s v="Black"/>
    <x v="57"/>
    <n v="106"/>
    <x v="7"/>
    <x v="7"/>
  </r>
  <r>
    <n v="320"/>
    <x v="14"/>
    <n v="623"/>
    <x v="9"/>
    <x v="0"/>
    <x v="51"/>
    <x v="29"/>
    <s v="Grey"/>
    <x v="108"/>
    <n v="106"/>
    <x v="7"/>
    <x v="7"/>
  </r>
  <r>
    <n v="494"/>
    <x v="14"/>
    <n v="623"/>
    <x v="9"/>
    <x v="0"/>
    <x v="11"/>
    <x v="451"/>
    <s v="White"/>
    <x v="116"/>
    <n v="106"/>
    <x v="7"/>
    <x v="7"/>
  </r>
  <r>
    <n v="538"/>
    <x v="14"/>
    <n v="623"/>
    <x v="9"/>
    <x v="0"/>
    <x v="18"/>
    <x v="426"/>
    <s v="Silver"/>
    <x v="29"/>
    <n v="106"/>
    <x v="7"/>
    <x v="7"/>
  </r>
  <r>
    <n v="616"/>
    <x v="14"/>
    <n v="623"/>
    <x v="9"/>
    <x v="0"/>
    <x v="0"/>
    <x v="452"/>
    <s v="Grey"/>
    <x v="0"/>
    <n v="106"/>
    <x v="7"/>
    <x v="7"/>
  </r>
  <r>
    <n v="71"/>
    <x v="14"/>
    <n v="623"/>
    <x v="9"/>
    <x v="0"/>
    <x v="2"/>
    <x v="426"/>
    <s v="Silver"/>
    <x v="19"/>
    <n v="107"/>
    <x v="0"/>
    <x v="0"/>
  </r>
  <r>
    <n v="139"/>
    <x v="14"/>
    <n v="623"/>
    <x v="9"/>
    <x v="0"/>
    <x v="43"/>
    <x v="453"/>
    <s v="White"/>
    <x v="93"/>
    <n v="107"/>
    <x v="0"/>
    <x v="0"/>
  </r>
  <r>
    <n v="173"/>
    <x v="14"/>
    <n v="623"/>
    <x v="9"/>
    <x v="0"/>
    <x v="26"/>
    <x v="14"/>
    <s v="Silver"/>
    <x v="35"/>
    <n v="107"/>
    <x v="0"/>
    <x v="0"/>
  </r>
  <r>
    <n v="209"/>
    <x v="14"/>
    <n v="623"/>
    <x v="9"/>
    <x v="0"/>
    <x v="3"/>
    <x v="454"/>
    <s v="Silver"/>
    <x v="83"/>
    <n v="107"/>
    <x v="0"/>
    <x v="0"/>
  </r>
  <r>
    <n v="332"/>
    <x v="14"/>
    <n v="623"/>
    <x v="9"/>
    <x v="0"/>
    <x v="13"/>
    <x v="346"/>
    <s v="Silver"/>
    <x v="100"/>
    <n v="107"/>
    <x v="0"/>
    <x v="0"/>
  </r>
  <r>
    <n v="408"/>
    <x v="14"/>
    <n v="623"/>
    <x v="9"/>
    <x v="0"/>
    <x v="18"/>
    <x v="455"/>
    <s v="Silver"/>
    <x v="152"/>
    <n v="107"/>
    <x v="0"/>
    <x v="0"/>
  </r>
  <r>
    <n v="473"/>
    <x v="14"/>
    <n v="623"/>
    <x v="9"/>
    <x v="0"/>
    <x v="18"/>
    <x v="456"/>
    <s v="Silver"/>
    <x v="159"/>
    <n v="107"/>
    <x v="0"/>
    <x v="0"/>
  </r>
  <r>
    <n v="501"/>
    <x v="14"/>
    <n v="623"/>
    <x v="9"/>
    <x v="0"/>
    <x v="11"/>
    <x v="426"/>
    <s v="Silver"/>
    <x v="131"/>
    <n v="107"/>
    <x v="0"/>
    <x v="0"/>
  </r>
  <r>
    <n v="510"/>
    <x v="14"/>
    <n v="623"/>
    <x v="9"/>
    <x v="0"/>
    <x v="11"/>
    <x v="20"/>
    <s v="Grey"/>
    <x v="21"/>
    <n v="107"/>
    <x v="0"/>
    <x v="0"/>
  </r>
  <r>
    <n v="514"/>
    <x v="14"/>
    <n v="623"/>
    <x v="9"/>
    <x v="0"/>
    <x v="26"/>
    <x v="29"/>
    <s v="Green"/>
    <x v="70"/>
    <n v="107"/>
    <x v="0"/>
    <x v="0"/>
  </r>
  <r>
    <n v="527"/>
    <x v="14"/>
    <n v="623"/>
    <x v="9"/>
    <x v="0"/>
    <x v="11"/>
    <x v="449"/>
    <s v="Silver"/>
    <x v="53"/>
    <n v="107"/>
    <x v="0"/>
    <x v="0"/>
  </r>
  <r>
    <n v="578"/>
    <x v="14"/>
    <n v="623"/>
    <x v="9"/>
    <x v="0"/>
    <x v="11"/>
    <x v="433"/>
    <s v="Silver"/>
    <x v="38"/>
    <n v="107"/>
    <x v="0"/>
    <x v="0"/>
  </r>
  <r>
    <n v="11"/>
    <x v="14"/>
    <n v="623"/>
    <x v="9"/>
    <x v="0"/>
    <x v="0"/>
    <x v="20"/>
    <s v="Silver"/>
    <x v="178"/>
    <n v="108"/>
    <x v="8"/>
    <x v="8"/>
  </r>
  <r>
    <n v="26"/>
    <x v="14"/>
    <n v="623"/>
    <x v="9"/>
    <x v="0"/>
    <x v="18"/>
    <x v="457"/>
    <s v="Silver"/>
    <x v="24"/>
    <n v="108"/>
    <x v="8"/>
    <x v="8"/>
  </r>
  <r>
    <n v="60"/>
    <x v="14"/>
    <n v="623"/>
    <x v="9"/>
    <x v="0"/>
    <x v="53"/>
    <x v="458"/>
    <s v="Red"/>
    <x v="164"/>
    <n v="108"/>
    <x v="8"/>
    <x v="8"/>
  </r>
  <r>
    <n v="123"/>
    <x v="14"/>
    <n v="623"/>
    <x v="9"/>
    <x v="0"/>
    <x v="3"/>
    <x v="459"/>
    <s v="Silver"/>
    <x v="137"/>
    <n v="108"/>
    <x v="8"/>
    <x v="8"/>
  </r>
  <r>
    <n v="133"/>
    <x v="14"/>
    <n v="623"/>
    <x v="9"/>
    <x v="0"/>
    <x v="25"/>
    <x v="459"/>
    <s v="Silver"/>
    <x v="120"/>
    <n v="108"/>
    <x v="8"/>
    <x v="8"/>
  </r>
  <r>
    <n v="225"/>
    <x v="14"/>
    <n v="623"/>
    <x v="9"/>
    <x v="0"/>
    <x v="3"/>
    <x v="20"/>
    <s v="Silver"/>
    <x v="32"/>
    <n v="108"/>
    <x v="8"/>
    <x v="8"/>
  </r>
  <r>
    <n v="233"/>
    <x v="14"/>
    <n v="623"/>
    <x v="9"/>
    <x v="0"/>
    <x v="3"/>
    <x v="29"/>
    <s v="Silver"/>
    <x v="33"/>
    <n v="108"/>
    <x v="8"/>
    <x v="8"/>
  </r>
  <r>
    <n v="243"/>
    <x v="14"/>
    <n v="623"/>
    <x v="9"/>
    <x v="0"/>
    <x v="9"/>
    <x v="346"/>
    <s v="Silver"/>
    <x v="30"/>
    <n v="108"/>
    <x v="8"/>
    <x v="8"/>
  </r>
  <r>
    <n v="255"/>
    <x v="14"/>
    <n v="623"/>
    <x v="9"/>
    <x v="0"/>
    <x v="43"/>
    <x v="458"/>
    <s v="Silver"/>
    <x v="12"/>
    <n v="108"/>
    <x v="8"/>
    <x v="8"/>
  </r>
  <r>
    <n v="257"/>
    <x v="14"/>
    <n v="623"/>
    <x v="9"/>
    <x v="0"/>
    <x v="18"/>
    <x v="460"/>
    <s v="Silver"/>
    <x v="122"/>
    <n v="108"/>
    <x v="8"/>
    <x v="8"/>
  </r>
  <r>
    <n v="322"/>
    <x v="14"/>
    <n v="623"/>
    <x v="9"/>
    <x v="0"/>
    <x v="4"/>
    <x v="346"/>
    <s v="Silver"/>
    <x v="62"/>
    <n v="108"/>
    <x v="8"/>
    <x v="8"/>
  </r>
  <r>
    <n v="326"/>
    <x v="14"/>
    <n v="623"/>
    <x v="9"/>
    <x v="0"/>
    <x v="4"/>
    <x v="398"/>
    <s v="Silver"/>
    <x v="46"/>
    <n v="108"/>
    <x v="8"/>
    <x v="8"/>
  </r>
  <r>
    <n v="356"/>
    <x v="14"/>
    <n v="623"/>
    <x v="9"/>
    <x v="0"/>
    <x v="4"/>
    <x v="426"/>
    <s v="Silver"/>
    <x v="163"/>
    <n v="108"/>
    <x v="8"/>
    <x v="8"/>
  </r>
  <r>
    <n v="390"/>
    <x v="14"/>
    <n v="623"/>
    <x v="9"/>
    <x v="0"/>
    <x v="21"/>
    <x v="29"/>
    <s v="Grey"/>
    <x v="40"/>
    <n v="108"/>
    <x v="8"/>
    <x v="8"/>
  </r>
  <r>
    <n v="418"/>
    <x v="14"/>
    <n v="623"/>
    <x v="9"/>
    <x v="0"/>
    <x v="4"/>
    <x v="398"/>
    <s v="Silver"/>
    <x v="130"/>
    <n v="108"/>
    <x v="8"/>
    <x v="8"/>
  </r>
  <r>
    <n v="443"/>
    <x v="14"/>
    <n v="623"/>
    <x v="9"/>
    <x v="0"/>
    <x v="33"/>
    <x v="14"/>
    <s v="Blue"/>
    <x v="75"/>
    <n v="108"/>
    <x v="8"/>
    <x v="8"/>
  </r>
  <r>
    <n v="481"/>
    <x v="14"/>
    <n v="623"/>
    <x v="9"/>
    <x v="0"/>
    <x v="20"/>
    <x v="461"/>
    <s v="Silver"/>
    <x v="19"/>
    <n v="108"/>
    <x v="8"/>
    <x v="8"/>
  </r>
  <r>
    <n v="520"/>
    <x v="14"/>
    <n v="623"/>
    <x v="9"/>
    <x v="0"/>
    <x v="11"/>
    <x v="462"/>
    <s v="Silver"/>
    <x v="51"/>
    <n v="108"/>
    <x v="8"/>
    <x v="8"/>
  </r>
  <r>
    <n v="540"/>
    <x v="14"/>
    <n v="623"/>
    <x v="9"/>
    <x v="0"/>
    <x v="18"/>
    <x v="20"/>
    <s v="Silver"/>
    <x v="138"/>
    <n v="108"/>
    <x v="8"/>
    <x v="8"/>
  </r>
  <r>
    <n v="543"/>
    <x v="14"/>
    <n v="623"/>
    <x v="9"/>
    <x v="0"/>
    <x v="18"/>
    <x v="463"/>
    <s v="Silver"/>
    <x v="176"/>
    <n v="108"/>
    <x v="8"/>
    <x v="8"/>
  </r>
  <r>
    <n v="613"/>
    <x v="14"/>
    <n v="623"/>
    <x v="9"/>
    <x v="0"/>
    <x v="0"/>
    <x v="20"/>
    <s v="Grey"/>
    <x v="13"/>
    <n v="108"/>
    <x v="8"/>
    <x v="8"/>
  </r>
  <r>
    <n v="16"/>
    <x v="14"/>
    <n v="623"/>
    <x v="9"/>
    <x v="0"/>
    <x v="11"/>
    <x v="433"/>
    <s v="Silver"/>
    <x v="96"/>
    <n v="109"/>
    <x v="9"/>
    <x v="9"/>
  </r>
  <r>
    <n v="28"/>
    <x v="14"/>
    <n v="623"/>
    <x v="9"/>
    <x v="0"/>
    <x v="0"/>
    <x v="157"/>
    <s v="Silver"/>
    <x v="78"/>
    <n v="109"/>
    <x v="9"/>
    <x v="9"/>
  </r>
  <r>
    <n v="38"/>
    <x v="14"/>
    <n v="623"/>
    <x v="9"/>
    <x v="0"/>
    <x v="0"/>
    <x v="426"/>
    <s v="Silver"/>
    <x v="72"/>
    <n v="109"/>
    <x v="9"/>
    <x v="9"/>
  </r>
  <r>
    <n v="110"/>
    <x v="14"/>
    <n v="623"/>
    <x v="9"/>
    <x v="0"/>
    <x v="3"/>
    <x v="343"/>
    <s v="Grey"/>
    <x v="76"/>
    <n v="109"/>
    <x v="9"/>
    <x v="9"/>
  </r>
  <r>
    <n v="117"/>
    <x v="14"/>
    <n v="623"/>
    <x v="9"/>
    <x v="0"/>
    <x v="25"/>
    <x v="464"/>
    <s v="Silver"/>
    <x v="15"/>
    <n v="109"/>
    <x v="9"/>
    <x v="9"/>
  </r>
  <r>
    <n v="164"/>
    <x v="14"/>
    <n v="623"/>
    <x v="9"/>
    <x v="0"/>
    <x v="19"/>
    <x v="426"/>
    <s v="Silver"/>
    <x v="30"/>
    <n v="109"/>
    <x v="9"/>
    <x v="9"/>
  </r>
  <r>
    <n v="212"/>
    <x v="14"/>
    <n v="623"/>
    <x v="9"/>
    <x v="0"/>
    <x v="5"/>
    <x v="465"/>
    <s v="Grey"/>
    <x v="149"/>
    <n v="109"/>
    <x v="9"/>
    <x v="9"/>
  </r>
  <r>
    <n v="353"/>
    <x v="14"/>
    <n v="623"/>
    <x v="9"/>
    <x v="0"/>
    <x v="5"/>
    <x v="29"/>
    <s v="Black"/>
    <x v="24"/>
    <n v="109"/>
    <x v="9"/>
    <x v="9"/>
  </r>
  <r>
    <n v="362"/>
    <x v="14"/>
    <n v="623"/>
    <x v="9"/>
    <x v="0"/>
    <x v="26"/>
    <x v="466"/>
    <s v="Blue"/>
    <x v="141"/>
    <n v="109"/>
    <x v="9"/>
    <x v="9"/>
  </r>
  <r>
    <n v="399"/>
    <x v="14"/>
    <n v="623"/>
    <x v="9"/>
    <x v="0"/>
    <x v="5"/>
    <x v="467"/>
    <s v="Silver"/>
    <x v="61"/>
    <n v="109"/>
    <x v="9"/>
    <x v="9"/>
  </r>
  <r>
    <n v="422"/>
    <x v="14"/>
    <n v="623"/>
    <x v="9"/>
    <x v="0"/>
    <x v="4"/>
    <x v="398"/>
    <s v="Silver"/>
    <x v="159"/>
    <n v="109"/>
    <x v="9"/>
    <x v="9"/>
  </r>
  <r>
    <n v="430"/>
    <x v="14"/>
    <n v="623"/>
    <x v="9"/>
    <x v="0"/>
    <x v="34"/>
    <x v="458"/>
    <s v="Yellow"/>
    <x v="83"/>
    <n v="109"/>
    <x v="9"/>
    <x v="9"/>
  </r>
  <r>
    <n v="440"/>
    <x v="14"/>
    <n v="623"/>
    <x v="9"/>
    <x v="0"/>
    <x v="4"/>
    <x v="413"/>
    <s v="Silver"/>
    <x v="25"/>
    <n v="109"/>
    <x v="9"/>
    <x v="9"/>
  </r>
  <r>
    <n v="462"/>
    <x v="14"/>
    <n v="623"/>
    <x v="9"/>
    <x v="0"/>
    <x v="4"/>
    <x v="459"/>
    <s v="Silver"/>
    <x v="146"/>
    <n v="109"/>
    <x v="9"/>
    <x v="9"/>
  </r>
  <r>
    <n v="513"/>
    <x v="14"/>
    <n v="623"/>
    <x v="9"/>
    <x v="0"/>
    <x v="11"/>
    <x v="426"/>
    <s v="Silver"/>
    <x v="75"/>
    <n v="109"/>
    <x v="9"/>
    <x v="9"/>
  </r>
  <r>
    <n v="534"/>
    <x v="14"/>
    <n v="623"/>
    <x v="9"/>
    <x v="0"/>
    <x v="18"/>
    <x v="468"/>
    <s v="Grey"/>
    <x v="138"/>
    <n v="109"/>
    <x v="9"/>
    <x v="9"/>
  </r>
  <r>
    <n v="545"/>
    <x v="14"/>
    <n v="623"/>
    <x v="9"/>
    <x v="0"/>
    <x v="18"/>
    <x v="430"/>
    <s v="Silver"/>
    <x v="175"/>
    <n v="109"/>
    <x v="9"/>
    <x v="9"/>
  </r>
  <r>
    <n v="551"/>
    <x v="14"/>
    <n v="623"/>
    <x v="9"/>
    <x v="0"/>
    <x v="11"/>
    <x v="338"/>
    <s v="Silver"/>
    <x v="179"/>
    <n v="109"/>
    <x v="9"/>
    <x v="9"/>
  </r>
  <r>
    <n v="610"/>
    <x v="14"/>
    <n v="623"/>
    <x v="9"/>
    <x v="0"/>
    <x v="0"/>
    <x v="426"/>
    <s v="Silver"/>
    <x v="51"/>
    <n v="109"/>
    <x v="9"/>
    <x v="9"/>
  </r>
  <r>
    <n v="107"/>
    <x v="14"/>
    <n v="623"/>
    <x v="9"/>
    <x v="0"/>
    <x v="21"/>
    <x v="29"/>
    <s v="Blue"/>
    <x v="55"/>
    <n v="111"/>
    <x v="10"/>
    <x v="10"/>
  </r>
  <r>
    <n v="129"/>
    <x v="14"/>
    <n v="623"/>
    <x v="9"/>
    <x v="0"/>
    <x v="26"/>
    <x v="400"/>
    <s v="Grey"/>
    <x v="93"/>
    <n v="111"/>
    <x v="10"/>
    <x v="10"/>
  </r>
  <r>
    <n v="142"/>
    <x v="14"/>
    <n v="623"/>
    <x v="9"/>
    <x v="0"/>
    <x v="3"/>
    <x v="469"/>
    <s v="Silver"/>
    <x v="80"/>
    <n v="111"/>
    <x v="10"/>
    <x v="10"/>
  </r>
  <r>
    <n v="208"/>
    <x v="14"/>
    <n v="623"/>
    <x v="9"/>
    <x v="0"/>
    <x v="3"/>
    <x v="470"/>
    <s v="Grey"/>
    <x v="167"/>
    <n v="111"/>
    <x v="10"/>
    <x v="10"/>
  </r>
  <r>
    <n v="254"/>
    <x v="14"/>
    <n v="623"/>
    <x v="9"/>
    <x v="0"/>
    <x v="43"/>
    <x v="471"/>
    <s v="Silver"/>
    <x v="85"/>
    <n v="111"/>
    <x v="10"/>
    <x v="10"/>
  </r>
  <r>
    <n v="333"/>
    <x v="14"/>
    <n v="623"/>
    <x v="9"/>
    <x v="0"/>
    <x v="4"/>
    <x v="341"/>
    <s v="Grey"/>
    <x v="80"/>
    <n v="111"/>
    <x v="10"/>
    <x v="10"/>
  </r>
  <r>
    <n v="411"/>
    <x v="14"/>
    <n v="623"/>
    <x v="9"/>
    <x v="0"/>
    <x v="18"/>
    <x v="472"/>
    <s v="Silver"/>
    <x v="46"/>
    <n v="111"/>
    <x v="10"/>
    <x v="10"/>
  </r>
  <r>
    <n v="618"/>
    <x v="14"/>
    <n v="623"/>
    <x v="9"/>
    <x v="0"/>
    <x v="16"/>
    <x v="382"/>
    <s v="Silver"/>
    <x v="6"/>
    <n v="111"/>
    <x v="10"/>
    <x v="10"/>
  </r>
  <r>
    <n v="7"/>
    <x v="14"/>
    <n v="623"/>
    <x v="9"/>
    <x v="0"/>
    <x v="11"/>
    <x v="473"/>
    <s v="Silver"/>
    <x v="108"/>
    <n v="114"/>
    <x v="1"/>
    <x v="1"/>
  </r>
  <r>
    <n v="23"/>
    <x v="14"/>
    <n v="623"/>
    <x v="9"/>
    <x v="0"/>
    <x v="19"/>
    <x v="14"/>
    <s v="Silver"/>
    <x v="49"/>
    <n v="114"/>
    <x v="1"/>
    <x v="1"/>
  </r>
  <r>
    <n v="50"/>
    <x v="14"/>
    <n v="623"/>
    <x v="9"/>
    <x v="0"/>
    <x v="11"/>
    <x v="474"/>
    <s v="Silver"/>
    <x v="28"/>
    <n v="114"/>
    <x v="1"/>
    <x v="1"/>
  </r>
  <r>
    <n v="69"/>
    <x v="14"/>
    <n v="623"/>
    <x v="9"/>
    <x v="0"/>
    <x v="2"/>
    <x v="475"/>
    <s v="Silver"/>
    <x v="107"/>
    <n v="114"/>
    <x v="1"/>
    <x v="1"/>
  </r>
  <r>
    <n v="73"/>
    <x v="14"/>
    <n v="623"/>
    <x v="9"/>
    <x v="0"/>
    <x v="2"/>
    <x v="476"/>
    <s v="Silver"/>
    <x v="157"/>
    <n v="114"/>
    <x v="1"/>
    <x v="1"/>
  </r>
  <r>
    <n v="80"/>
    <x v="14"/>
    <n v="623"/>
    <x v="9"/>
    <x v="0"/>
    <x v="19"/>
    <x v="477"/>
    <s v="Silver"/>
    <x v="157"/>
    <n v="114"/>
    <x v="1"/>
    <x v="1"/>
  </r>
  <r>
    <n v="85"/>
    <x v="14"/>
    <n v="623"/>
    <x v="9"/>
    <x v="0"/>
    <x v="19"/>
    <x v="478"/>
    <s v="Silver"/>
    <x v="27"/>
    <n v="114"/>
    <x v="1"/>
    <x v="1"/>
  </r>
  <r>
    <n v="87"/>
    <x v="14"/>
    <n v="623"/>
    <x v="9"/>
    <x v="0"/>
    <x v="19"/>
    <x v="479"/>
    <s v="Silver"/>
    <x v="124"/>
    <n v="114"/>
    <x v="1"/>
    <x v="1"/>
  </r>
  <r>
    <n v="113"/>
    <x v="14"/>
    <n v="623"/>
    <x v="9"/>
    <x v="0"/>
    <x v="52"/>
    <x v="14"/>
    <s v="Grey"/>
    <x v="100"/>
    <n v="114"/>
    <x v="1"/>
    <x v="1"/>
  </r>
  <r>
    <n v="115"/>
    <x v="14"/>
    <n v="623"/>
    <x v="9"/>
    <x v="0"/>
    <x v="0"/>
    <x v="480"/>
    <s v="Silver"/>
    <x v="117"/>
    <n v="114"/>
    <x v="1"/>
    <x v="1"/>
  </r>
  <r>
    <n v="126"/>
    <x v="14"/>
    <n v="623"/>
    <x v="9"/>
    <x v="0"/>
    <x v="10"/>
    <x v="481"/>
    <s v="Grey"/>
    <x v="128"/>
    <n v="114"/>
    <x v="1"/>
    <x v="1"/>
  </r>
  <r>
    <n v="138"/>
    <x v="14"/>
    <n v="623"/>
    <x v="9"/>
    <x v="0"/>
    <x v="54"/>
    <x v="29"/>
    <s v="Green"/>
    <x v="132"/>
    <n v="114"/>
    <x v="1"/>
    <x v="1"/>
  </r>
  <r>
    <n v="145"/>
    <x v="14"/>
    <n v="623"/>
    <x v="9"/>
    <x v="0"/>
    <x v="3"/>
    <x v="478"/>
    <s v="Silver"/>
    <x v="137"/>
    <n v="114"/>
    <x v="1"/>
    <x v="1"/>
  </r>
  <r>
    <n v="157"/>
    <x v="14"/>
    <n v="623"/>
    <x v="9"/>
    <x v="0"/>
    <x v="19"/>
    <x v="482"/>
    <s v="Silver"/>
    <x v="129"/>
    <n v="114"/>
    <x v="1"/>
    <x v="1"/>
  </r>
  <r>
    <n v="171"/>
    <x v="14"/>
    <n v="623"/>
    <x v="9"/>
    <x v="0"/>
    <x v="5"/>
    <x v="478"/>
    <s v="Silver"/>
    <x v="17"/>
    <n v="114"/>
    <x v="1"/>
    <x v="1"/>
  </r>
  <r>
    <n v="189"/>
    <x v="14"/>
    <n v="623"/>
    <x v="9"/>
    <x v="0"/>
    <x v="3"/>
    <x v="483"/>
    <s v="Silver"/>
    <x v="127"/>
    <n v="114"/>
    <x v="1"/>
    <x v="1"/>
  </r>
  <r>
    <n v="190"/>
    <x v="14"/>
    <n v="623"/>
    <x v="9"/>
    <x v="0"/>
    <x v="10"/>
    <x v="484"/>
    <s v="White"/>
    <x v="64"/>
    <n v="114"/>
    <x v="1"/>
    <x v="1"/>
  </r>
  <r>
    <n v="196"/>
    <x v="14"/>
    <n v="623"/>
    <x v="9"/>
    <x v="0"/>
    <x v="34"/>
    <x v="29"/>
    <s v="Green"/>
    <x v="133"/>
    <n v="114"/>
    <x v="1"/>
    <x v="1"/>
  </r>
  <r>
    <n v="205"/>
    <x v="14"/>
    <n v="623"/>
    <x v="9"/>
    <x v="0"/>
    <x v="3"/>
    <x v="337"/>
    <s v="Grey"/>
    <x v="23"/>
    <n v="114"/>
    <x v="1"/>
    <x v="1"/>
  </r>
  <r>
    <n v="219"/>
    <x v="14"/>
    <n v="623"/>
    <x v="9"/>
    <x v="0"/>
    <x v="16"/>
    <x v="20"/>
    <s v="Grey"/>
    <x v="14"/>
    <n v="114"/>
    <x v="1"/>
    <x v="1"/>
  </r>
  <r>
    <n v="226"/>
    <x v="14"/>
    <n v="623"/>
    <x v="9"/>
    <x v="0"/>
    <x v="3"/>
    <x v="485"/>
    <s v="Silver"/>
    <x v="130"/>
    <n v="114"/>
    <x v="1"/>
    <x v="1"/>
  </r>
  <r>
    <n v="240"/>
    <x v="14"/>
    <n v="623"/>
    <x v="9"/>
    <x v="0"/>
    <x v="3"/>
    <x v="343"/>
    <s v="Silver"/>
    <x v="132"/>
    <n v="114"/>
    <x v="1"/>
    <x v="1"/>
  </r>
  <r>
    <n v="249"/>
    <x v="14"/>
    <n v="623"/>
    <x v="9"/>
    <x v="0"/>
    <x v="3"/>
    <x v="486"/>
    <s v="Silver"/>
    <x v="107"/>
    <n v="114"/>
    <x v="1"/>
    <x v="1"/>
  </r>
  <r>
    <n v="262"/>
    <x v="14"/>
    <n v="623"/>
    <x v="9"/>
    <x v="0"/>
    <x v="5"/>
    <x v="478"/>
    <s v="Silver"/>
    <x v="144"/>
    <n v="114"/>
    <x v="1"/>
    <x v="1"/>
  </r>
  <r>
    <n v="280"/>
    <x v="14"/>
    <n v="623"/>
    <x v="9"/>
    <x v="0"/>
    <x v="5"/>
    <x v="478"/>
    <s v="Silver"/>
    <x v="50"/>
    <n v="114"/>
    <x v="1"/>
    <x v="1"/>
  </r>
  <r>
    <n v="312"/>
    <x v="14"/>
    <n v="623"/>
    <x v="9"/>
    <x v="0"/>
    <x v="4"/>
    <x v="487"/>
    <s v="Silver"/>
    <x v="127"/>
    <n v="114"/>
    <x v="1"/>
    <x v="1"/>
  </r>
  <r>
    <n v="323"/>
    <x v="14"/>
    <n v="623"/>
    <x v="9"/>
    <x v="0"/>
    <x v="4"/>
    <x v="478"/>
    <s v="Silver"/>
    <x v="13"/>
    <n v="114"/>
    <x v="1"/>
    <x v="1"/>
  </r>
  <r>
    <n v="347"/>
    <x v="14"/>
    <n v="623"/>
    <x v="9"/>
    <x v="0"/>
    <x v="5"/>
    <x v="346"/>
    <s v="Silver"/>
    <x v="0"/>
    <n v="114"/>
    <x v="1"/>
    <x v="1"/>
  </r>
  <r>
    <n v="349"/>
    <x v="14"/>
    <n v="623"/>
    <x v="9"/>
    <x v="0"/>
    <x v="5"/>
    <x v="404"/>
    <s v="Silver"/>
    <x v="138"/>
    <n v="114"/>
    <x v="1"/>
    <x v="1"/>
  </r>
  <r>
    <n v="350"/>
    <x v="14"/>
    <n v="623"/>
    <x v="9"/>
    <x v="0"/>
    <x v="5"/>
    <x v="336"/>
    <s v="Silver"/>
    <x v="16"/>
    <n v="114"/>
    <x v="1"/>
    <x v="1"/>
  </r>
  <r>
    <n v="355"/>
    <x v="14"/>
    <n v="623"/>
    <x v="9"/>
    <x v="0"/>
    <x v="55"/>
    <x v="14"/>
    <s v="Grey"/>
    <x v="109"/>
    <n v="114"/>
    <x v="1"/>
    <x v="1"/>
  </r>
  <r>
    <n v="366"/>
    <x v="14"/>
    <n v="623"/>
    <x v="9"/>
    <x v="0"/>
    <x v="4"/>
    <x v="488"/>
    <s v="Black"/>
    <x v="100"/>
    <n v="114"/>
    <x v="1"/>
    <x v="1"/>
  </r>
  <r>
    <n v="382"/>
    <x v="14"/>
    <n v="623"/>
    <x v="9"/>
    <x v="0"/>
    <x v="44"/>
    <x v="489"/>
    <s v="Grey"/>
    <x v="145"/>
    <n v="114"/>
    <x v="1"/>
    <x v="1"/>
  </r>
  <r>
    <n v="385"/>
    <x v="14"/>
    <n v="623"/>
    <x v="9"/>
    <x v="0"/>
    <x v="4"/>
    <x v="343"/>
    <s v="Grey"/>
    <x v="7"/>
    <n v="114"/>
    <x v="1"/>
    <x v="1"/>
  </r>
  <r>
    <n v="393"/>
    <x v="14"/>
    <n v="623"/>
    <x v="9"/>
    <x v="0"/>
    <x v="4"/>
    <x v="490"/>
    <s v="Silver"/>
    <x v="127"/>
    <n v="114"/>
    <x v="1"/>
    <x v="1"/>
  </r>
  <r>
    <n v="416"/>
    <x v="14"/>
    <n v="623"/>
    <x v="9"/>
    <x v="0"/>
    <x v="18"/>
    <x v="476"/>
    <s v="Silver"/>
    <x v="40"/>
    <n v="114"/>
    <x v="1"/>
    <x v="1"/>
  </r>
  <r>
    <n v="446"/>
    <x v="14"/>
    <n v="623"/>
    <x v="9"/>
    <x v="0"/>
    <x v="4"/>
    <x v="392"/>
    <s v="Silver"/>
    <x v="140"/>
    <n v="114"/>
    <x v="1"/>
    <x v="1"/>
  </r>
  <r>
    <n v="484"/>
    <x v="14"/>
    <n v="623"/>
    <x v="9"/>
    <x v="0"/>
    <x v="18"/>
    <x v="20"/>
    <s v="Silver"/>
    <x v="52"/>
    <n v="114"/>
    <x v="1"/>
    <x v="1"/>
  </r>
  <r>
    <n v="497"/>
    <x v="14"/>
    <n v="623"/>
    <x v="9"/>
    <x v="0"/>
    <x v="11"/>
    <x v="478"/>
    <s v="Silver"/>
    <x v="105"/>
    <n v="114"/>
    <x v="1"/>
    <x v="1"/>
  </r>
  <r>
    <n v="504"/>
    <x v="14"/>
    <n v="623"/>
    <x v="9"/>
    <x v="0"/>
    <x v="56"/>
    <x v="491"/>
    <s v="Grey"/>
    <x v="69"/>
    <n v="114"/>
    <x v="1"/>
    <x v="1"/>
  </r>
  <r>
    <n v="511"/>
    <x v="14"/>
    <n v="623"/>
    <x v="9"/>
    <x v="0"/>
    <x v="11"/>
    <x v="492"/>
    <s v="Silver"/>
    <x v="123"/>
    <n v="114"/>
    <x v="1"/>
    <x v="1"/>
  </r>
  <r>
    <n v="512"/>
    <x v="14"/>
    <n v="623"/>
    <x v="9"/>
    <x v="0"/>
    <x v="11"/>
    <x v="493"/>
    <s v="Silver"/>
    <x v="15"/>
    <n v="114"/>
    <x v="1"/>
    <x v="1"/>
  </r>
  <r>
    <n v="536"/>
    <x v="14"/>
    <n v="623"/>
    <x v="9"/>
    <x v="0"/>
    <x v="18"/>
    <x v="474"/>
    <s v="Silver"/>
    <x v="166"/>
    <n v="114"/>
    <x v="1"/>
    <x v="1"/>
  </r>
  <r>
    <n v="537"/>
    <x v="14"/>
    <n v="623"/>
    <x v="9"/>
    <x v="0"/>
    <x v="18"/>
    <x v="494"/>
    <s v="Silver"/>
    <x v="51"/>
    <n v="114"/>
    <x v="1"/>
    <x v="1"/>
  </r>
  <r>
    <n v="553"/>
    <x v="14"/>
    <n v="623"/>
    <x v="9"/>
    <x v="0"/>
    <x v="12"/>
    <x v="495"/>
    <s v="Grey"/>
    <x v="17"/>
    <n v="114"/>
    <x v="1"/>
    <x v="1"/>
  </r>
  <r>
    <n v="566"/>
    <x v="14"/>
    <n v="623"/>
    <x v="9"/>
    <x v="0"/>
    <x v="26"/>
    <x v="496"/>
    <s v="Yellow"/>
    <x v="153"/>
    <n v="114"/>
    <x v="1"/>
    <x v="1"/>
  </r>
  <r>
    <n v="584"/>
    <x v="14"/>
    <n v="623"/>
    <x v="9"/>
    <x v="0"/>
    <x v="11"/>
    <x v="392"/>
    <s v="Silver"/>
    <x v="137"/>
    <n v="114"/>
    <x v="1"/>
    <x v="1"/>
  </r>
  <r>
    <n v="590"/>
    <x v="14"/>
    <n v="623"/>
    <x v="9"/>
    <x v="0"/>
    <x v="41"/>
    <x v="29"/>
    <s v="Grey"/>
    <x v="28"/>
    <n v="114"/>
    <x v="1"/>
    <x v="1"/>
  </r>
  <r>
    <n v="136"/>
    <x v="14"/>
    <n v="623"/>
    <x v="9"/>
    <x v="0"/>
    <x v="3"/>
    <x v="20"/>
    <s v="Silver"/>
    <x v="128"/>
    <n v="115"/>
    <x v="11"/>
    <x v="11"/>
  </r>
  <r>
    <n v="172"/>
    <x v="14"/>
    <n v="623"/>
    <x v="9"/>
    <x v="0"/>
    <x v="3"/>
    <x v="497"/>
    <s v="Silver"/>
    <x v="67"/>
    <n v="115"/>
    <x v="11"/>
    <x v="11"/>
  </r>
  <r>
    <n v="200"/>
    <x v="14"/>
    <n v="623"/>
    <x v="9"/>
    <x v="0"/>
    <x v="9"/>
    <x v="498"/>
    <s v="Grey"/>
    <x v="162"/>
    <n v="115"/>
    <x v="11"/>
    <x v="11"/>
  </r>
  <r>
    <n v="251"/>
    <x v="14"/>
    <n v="623"/>
    <x v="9"/>
    <x v="0"/>
    <x v="57"/>
    <x v="20"/>
    <s v="White"/>
    <x v="155"/>
    <n v="115"/>
    <x v="11"/>
    <x v="11"/>
  </r>
  <r>
    <n v="398"/>
    <x v="14"/>
    <n v="623"/>
    <x v="9"/>
    <x v="0"/>
    <x v="5"/>
    <x v="336"/>
    <s v="Silver"/>
    <x v="74"/>
    <n v="115"/>
    <x v="11"/>
    <x v="11"/>
  </r>
  <r>
    <n v="403"/>
    <x v="14"/>
    <n v="623"/>
    <x v="9"/>
    <x v="0"/>
    <x v="18"/>
    <x v="499"/>
    <s v="Black"/>
    <x v="70"/>
    <n v="115"/>
    <x v="11"/>
    <x v="11"/>
  </r>
  <r>
    <n v="463"/>
    <x v="14"/>
    <n v="623"/>
    <x v="9"/>
    <x v="0"/>
    <x v="11"/>
    <x v="29"/>
    <s v="Silver"/>
    <x v="51"/>
    <n v="115"/>
    <x v="11"/>
    <x v="11"/>
  </r>
  <r>
    <n v="509"/>
    <x v="14"/>
    <n v="623"/>
    <x v="9"/>
    <x v="0"/>
    <x v="52"/>
    <x v="29"/>
    <s v="Green"/>
    <x v="147"/>
    <n v="115"/>
    <x v="11"/>
    <x v="11"/>
  </r>
  <r>
    <n v="438"/>
    <x v="14"/>
    <n v="624"/>
    <x v="85"/>
    <x v="0"/>
    <x v="4"/>
    <x v="478"/>
    <s v="Silver"/>
    <x v="56"/>
    <n v="111"/>
    <x v="10"/>
    <x v="10"/>
  </r>
  <r>
    <n v="579"/>
    <x v="14"/>
    <n v="628"/>
    <x v="86"/>
    <x v="0"/>
    <x v="11"/>
    <x v="346"/>
    <s v="Black"/>
    <x v="107"/>
    <n v="102"/>
    <x v="3"/>
    <x v="3"/>
  </r>
  <r>
    <n v="149"/>
    <x v="15"/>
    <n v="514"/>
    <x v="73"/>
    <x v="0"/>
    <x v="19"/>
    <x v="328"/>
    <s v="Silver"/>
    <x v="156"/>
    <n v="102"/>
    <x v="3"/>
    <x v="3"/>
  </r>
  <r>
    <n v="154"/>
    <x v="15"/>
    <n v="514"/>
    <x v="73"/>
    <x v="0"/>
    <x v="19"/>
    <x v="12"/>
    <s v="Silver"/>
    <x v="107"/>
    <n v="102"/>
    <x v="3"/>
    <x v="3"/>
  </r>
  <r>
    <n v="155"/>
    <x v="15"/>
    <n v="514"/>
    <x v="73"/>
    <x v="0"/>
    <x v="19"/>
    <x v="12"/>
    <s v="Silver"/>
    <x v="148"/>
    <n v="102"/>
    <x v="3"/>
    <x v="3"/>
  </r>
  <r>
    <n v="166"/>
    <x v="15"/>
    <n v="514"/>
    <x v="73"/>
    <x v="0"/>
    <x v="19"/>
    <x v="12"/>
    <s v="Silver"/>
    <x v="156"/>
    <n v="102"/>
    <x v="3"/>
    <x v="3"/>
  </r>
  <r>
    <n v="195"/>
    <x v="15"/>
    <n v="514"/>
    <x v="73"/>
    <x v="0"/>
    <x v="19"/>
    <x v="12"/>
    <s v="Silver"/>
    <x v="148"/>
    <n v="102"/>
    <x v="3"/>
    <x v="3"/>
  </r>
  <r>
    <n v="270"/>
    <x v="15"/>
    <n v="514"/>
    <x v="73"/>
    <x v="0"/>
    <x v="5"/>
    <x v="12"/>
    <s v="Silver"/>
    <x v="75"/>
    <n v="102"/>
    <x v="3"/>
    <x v="3"/>
  </r>
  <r>
    <n v="277"/>
    <x v="15"/>
    <n v="514"/>
    <x v="73"/>
    <x v="0"/>
    <x v="5"/>
    <x v="12"/>
    <s v="Silver"/>
    <x v="53"/>
    <n v="102"/>
    <x v="3"/>
    <x v="3"/>
  </r>
  <r>
    <n v="283"/>
    <x v="15"/>
    <n v="514"/>
    <x v="73"/>
    <x v="0"/>
    <x v="5"/>
    <x v="12"/>
    <s v="Silver"/>
    <x v="51"/>
    <n v="102"/>
    <x v="3"/>
    <x v="3"/>
  </r>
  <r>
    <n v="318"/>
    <x v="15"/>
    <n v="514"/>
    <x v="73"/>
    <x v="0"/>
    <x v="5"/>
    <x v="500"/>
    <s v="Silver"/>
    <x v="75"/>
    <n v="102"/>
    <x v="3"/>
    <x v="3"/>
  </r>
  <r>
    <n v="165"/>
    <x v="15"/>
    <n v="514"/>
    <x v="73"/>
    <x v="0"/>
    <x v="19"/>
    <x v="12"/>
    <s v="Silver"/>
    <x v="159"/>
    <n v="103"/>
    <x v="4"/>
    <x v="4"/>
  </r>
  <r>
    <n v="285"/>
    <x v="15"/>
    <n v="514"/>
    <x v="73"/>
    <x v="0"/>
    <x v="5"/>
    <x v="500"/>
    <s v="Silver"/>
    <x v="72"/>
    <n v="103"/>
    <x v="4"/>
    <x v="4"/>
  </r>
  <r>
    <n v="284"/>
    <x v="15"/>
    <n v="514"/>
    <x v="73"/>
    <x v="0"/>
    <x v="5"/>
    <x v="500"/>
    <s v="Silver"/>
    <x v="148"/>
    <n v="104"/>
    <x v="5"/>
    <x v="5"/>
  </r>
  <r>
    <n v="162"/>
    <x v="15"/>
    <n v="514"/>
    <x v="73"/>
    <x v="0"/>
    <x v="19"/>
    <x v="12"/>
    <s v="Silver"/>
    <x v="10"/>
    <n v="109"/>
    <x v="9"/>
    <x v="9"/>
  </r>
  <r>
    <n v="156"/>
    <x v="15"/>
    <n v="514"/>
    <x v="73"/>
    <x v="0"/>
    <x v="19"/>
    <x v="500"/>
    <s v="Silver"/>
    <x v="39"/>
    <n v="114"/>
    <x v="1"/>
    <x v="1"/>
  </r>
  <r>
    <n v="275"/>
    <x v="15"/>
    <n v="527"/>
    <x v="4"/>
    <x v="0"/>
    <x v="5"/>
    <x v="501"/>
    <s v="Grey"/>
    <x v="10"/>
    <n v="102"/>
    <x v="3"/>
    <x v="3"/>
  </r>
  <r>
    <n v="593"/>
    <x v="15"/>
    <n v="549"/>
    <x v="6"/>
    <x v="0"/>
    <x v="48"/>
    <x v="502"/>
    <s v="Yellow"/>
    <x v="10"/>
    <n v="105"/>
    <x v="6"/>
    <x v="6"/>
  </r>
  <r>
    <n v="420"/>
    <x v="15"/>
    <n v="549"/>
    <x v="6"/>
    <x v="0"/>
    <x v="48"/>
    <x v="29"/>
    <s v="Green"/>
    <x v="139"/>
    <n v="114"/>
    <x v="1"/>
    <x v="1"/>
  </r>
  <r>
    <n v="468"/>
    <x v="15"/>
    <n v="558"/>
    <x v="87"/>
    <x v="0"/>
    <x v="18"/>
    <x v="503"/>
    <s v="White"/>
    <x v="27"/>
    <n v="102"/>
    <x v="3"/>
    <x v="3"/>
  </r>
  <r>
    <n v="179"/>
    <x v="15"/>
    <n v="562"/>
    <x v="78"/>
    <x v="0"/>
    <x v="3"/>
    <x v="504"/>
    <s v="Silver"/>
    <x v="177"/>
    <n v="103"/>
    <x v="4"/>
    <x v="4"/>
  </r>
  <r>
    <n v="214"/>
    <x v="15"/>
    <n v="597"/>
    <x v="8"/>
    <x v="0"/>
    <x v="19"/>
    <x v="12"/>
    <s v="Silver"/>
    <x v="170"/>
    <n v="102"/>
    <x v="3"/>
    <x v="3"/>
  </r>
  <r>
    <n v="874"/>
    <x v="15"/>
    <n v="608"/>
    <x v="88"/>
    <x v="0"/>
    <x v="6"/>
    <x v="505"/>
    <s v="Blue"/>
    <x v="20"/>
    <n v="114"/>
    <x v="1"/>
    <x v="1"/>
  </r>
  <r>
    <n v="201"/>
    <x v="15"/>
    <n v="623"/>
    <x v="9"/>
    <x v="0"/>
    <x v="3"/>
    <x v="409"/>
    <s v="Silver"/>
    <x v="143"/>
    <n v="101"/>
    <x v="2"/>
    <x v="2"/>
  </r>
  <r>
    <n v="585"/>
    <x v="15"/>
    <n v="623"/>
    <x v="9"/>
    <x v="0"/>
    <x v="11"/>
    <x v="409"/>
    <s v="Silver"/>
    <x v="87"/>
    <n v="101"/>
    <x v="2"/>
    <x v="2"/>
  </r>
  <r>
    <n v="24"/>
    <x v="15"/>
    <n v="623"/>
    <x v="9"/>
    <x v="0"/>
    <x v="11"/>
    <x v="506"/>
    <s v="Silver"/>
    <x v="108"/>
    <n v="102"/>
    <x v="3"/>
    <x v="3"/>
  </r>
  <r>
    <n v="47"/>
    <x v="15"/>
    <n v="623"/>
    <x v="9"/>
    <x v="0"/>
    <x v="17"/>
    <x v="343"/>
    <s v="Grey"/>
    <x v="125"/>
    <n v="102"/>
    <x v="3"/>
    <x v="3"/>
  </r>
  <r>
    <n v="56"/>
    <x v="15"/>
    <n v="623"/>
    <x v="9"/>
    <x v="0"/>
    <x v="12"/>
    <x v="481"/>
    <s v="Yellow"/>
    <x v="172"/>
    <n v="102"/>
    <x v="3"/>
    <x v="3"/>
  </r>
  <r>
    <n v="175"/>
    <x v="15"/>
    <n v="623"/>
    <x v="9"/>
    <x v="0"/>
    <x v="3"/>
    <x v="507"/>
    <s v="Silver"/>
    <x v="170"/>
    <n v="102"/>
    <x v="3"/>
    <x v="3"/>
  </r>
  <r>
    <n v="272"/>
    <x v="15"/>
    <n v="623"/>
    <x v="9"/>
    <x v="0"/>
    <x v="5"/>
    <x v="508"/>
    <s v="Silver"/>
    <x v="9"/>
    <n v="102"/>
    <x v="3"/>
    <x v="3"/>
  </r>
  <r>
    <n v="274"/>
    <x v="15"/>
    <n v="623"/>
    <x v="9"/>
    <x v="0"/>
    <x v="15"/>
    <x v="509"/>
    <s v="Grey"/>
    <x v="53"/>
    <n v="102"/>
    <x v="3"/>
    <x v="3"/>
  </r>
  <r>
    <n v="343"/>
    <x v="15"/>
    <n v="623"/>
    <x v="9"/>
    <x v="0"/>
    <x v="5"/>
    <x v="203"/>
    <s v="Silver"/>
    <x v="78"/>
    <n v="102"/>
    <x v="3"/>
    <x v="3"/>
  </r>
  <r>
    <n v="410"/>
    <x v="15"/>
    <n v="623"/>
    <x v="9"/>
    <x v="0"/>
    <x v="18"/>
    <x v="510"/>
    <s v="Silver"/>
    <x v="159"/>
    <n v="102"/>
    <x v="3"/>
    <x v="3"/>
  </r>
  <r>
    <n v="415"/>
    <x v="15"/>
    <n v="623"/>
    <x v="9"/>
    <x v="0"/>
    <x v="18"/>
    <x v="508"/>
    <s v="Silver"/>
    <x v="76"/>
    <n v="102"/>
    <x v="3"/>
    <x v="3"/>
  </r>
  <r>
    <n v="455"/>
    <x v="15"/>
    <n v="623"/>
    <x v="9"/>
    <x v="0"/>
    <x v="26"/>
    <x v="511"/>
    <s v="Grey"/>
    <x v="51"/>
    <n v="102"/>
    <x v="3"/>
    <x v="3"/>
  </r>
  <r>
    <n v="500"/>
    <x v="15"/>
    <n v="623"/>
    <x v="9"/>
    <x v="0"/>
    <x v="11"/>
    <x v="512"/>
    <s v="Silver"/>
    <x v="31"/>
    <n v="102"/>
    <x v="3"/>
    <x v="3"/>
  </r>
  <r>
    <n v="555"/>
    <x v="15"/>
    <n v="623"/>
    <x v="9"/>
    <x v="0"/>
    <x v="11"/>
    <x v="513"/>
    <s v="Grey"/>
    <x v="9"/>
    <n v="102"/>
    <x v="3"/>
    <x v="3"/>
  </r>
  <r>
    <n v="567"/>
    <x v="15"/>
    <n v="623"/>
    <x v="9"/>
    <x v="0"/>
    <x v="11"/>
    <x v="514"/>
    <s v="Silver"/>
    <x v="167"/>
    <n v="102"/>
    <x v="3"/>
    <x v="3"/>
  </r>
  <r>
    <n v="595"/>
    <x v="15"/>
    <n v="623"/>
    <x v="9"/>
    <x v="0"/>
    <x v="0"/>
    <x v="515"/>
    <s v="Silver"/>
    <x v="77"/>
    <n v="102"/>
    <x v="3"/>
    <x v="3"/>
  </r>
  <r>
    <n v="609"/>
    <x v="15"/>
    <n v="623"/>
    <x v="9"/>
    <x v="0"/>
    <x v="0"/>
    <x v="516"/>
    <s v="Silver"/>
    <x v="177"/>
    <n v="102"/>
    <x v="3"/>
    <x v="3"/>
  </r>
  <r>
    <n v="217"/>
    <x v="15"/>
    <n v="623"/>
    <x v="9"/>
    <x v="0"/>
    <x v="22"/>
    <x v="517"/>
    <s v="Blue"/>
    <x v="40"/>
    <n v="103"/>
    <x v="4"/>
    <x v="4"/>
  </r>
  <r>
    <n v="39"/>
    <x v="15"/>
    <n v="623"/>
    <x v="9"/>
    <x v="0"/>
    <x v="11"/>
    <x v="432"/>
    <s v="Silver"/>
    <x v="105"/>
    <n v="104"/>
    <x v="5"/>
    <x v="5"/>
  </r>
  <r>
    <n v="55"/>
    <x v="15"/>
    <n v="623"/>
    <x v="9"/>
    <x v="0"/>
    <x v="11"/>
    <x v="432"/>
    <s v="Silver"/>
    <x v="102"/>
    <n v="104"/>
    <x v="5"/>
    <x v="5"/>
  </r>
  <r>
    <n v="83"/>
    <x v="15"/>
    <n v="623"/>
    <x v="9"/>
    <x v="0"/>
    <x v="26"/>
    <x v="480"/>
    <s v="White"/>
    <x v="31"/>
    <n v="104"/>
    <x v="5"/>
    <x v="5"/>
  </r>
  <r>
    <n v="223"/>
    <x v="15"/>
    <n v="623"/>
    <x v="9"/>
    <x v="0"/>
    <x v="5"/>
    <x v="518"/>
    <s v="White"/>
    <x v="72"/>
    <n v="104"/>
    <x v="5"/>
    <x v="5"/>
  </r>
  <r>
    <n v="253"/>
    <x v="15"/>
    <n v="623"/>
    <x v="9"/>
    <x v="0"/>
    <x v="3"/>
    <x v="380"/>
    <s v="Silver"/>
    <x v="56"/>
    <n v="104"/>
    <x v="5"/>
    <x v="5"/>
  </r>
  <r>
    <n v="344"/>
    <x v="15"/>
    <n v="623"/>
    <x v="9"/>
    <x v="0"/>
    <x v="5"/>
    <x v="508"/>
    <s v="Silver"/>
    <x v="127"/>
    <n v="104"/>
    <x v="5"/>
    <x v="5"/>
  </r>
  <r>
    <n v="569"/>
    <x v="15"/>
    <n v="623"/>
    <x v="9"/>
    <x v="0"/>
    <x v="11"/>
    <x v="432"/>
    <s v="Silver"/>
    <x v="95"/>
    <n v="104"/>
    <x v="5"/>
    <x v="5"/>
  </r>
  <r>
    <n v="68"/>
    <x v="15"/>
    <n v="623"/>
    <x v="9"/>
    <x v="0"/>
    <x v="2"/>
    <x v="519"/>
    <s v="Silver"/>
    <x v="53"/>
    <n v="105"/>
    <x v="6"/>
    <x v="6"/>
  </r>
  <r>
    <n v="146"/>
    <x v="15"/>
    <n v="623"/>
    <x v="9"/>
    <x v="0"/>
    <x v="3"/>
    <x v="72"/>
    <s v="Silver"/>
    <x v="89"/>
    <n v="105"/>
    <x v="6"/>
    <x v="6"/>
  </r>
  <r>
    <n v="106"/>
    <x v="15"/>
    <n v="623"/>
    <x v="9"/>
    <x v="0"/>
    <x v="0"/>
    <x v="520"/>
    <s v="Silver"/>
    <x v="78"/>
    <n v="106"/>
    <x v="7"/>
    <x v="7"/>
  </r>
  <r>
    <n v="168"/>
    <x v="15"/>
    <n v="623"/>
    <x v="9"/>
    <x v="0"/>
    <x v="19"/>
    <x v="521"/>
    <s v="White"/>
    <x v="148"/>
    <n v="107"/>
    <x v="0"/>
    <x v="0"/>
  </r>
  <r>
    <n v="360"/>
    <x v="15"/>
    <n v="623"/>
    <x v="9"/>
    <x v="0"/>
    <x v="4"/>
    <x v="522"/>
    <s v="Grey"/>
    <x v="143"/>
    <n v="107"/>
    <x v="0"/>
    <x v="0"/>
  </r>
  <r>
    <n v="230"/>
    <x v="15"/>
    <n v="623"/>
    <x v="9"/>
    <x v="0"/>
    <x v="24"/>
    <x v="14"/>
    <s v="Silver"/>
    <x v="123"/>
    <n v="108"/>
    <x v="8"/>
    <x v="8"/>
  </r>
  <r>
    <n v="197"/>
    <x v="15"/>
    <n v="623"/>
    <x v="9"/>
    <x v="0"/>
    <x v="3"/>
    <x v="523"/>
    <s v="Silver"/>
    <x v="128"/>
    <n v="111"/>
    <x v="10"/>
    <x v="10"/>
  </r>
  <r>
    <n v="108"/>
    <x v="15"/>
    <n v="623"/>
    <x v="9"/>
    <x v="0"/>
    <x v="0"/>
    <x v="513"/>
    <s v="White"/>
    <x v="121"/>
    <n v="114"/>
    <x v="1"/>
    <x v="1"/>
  </r>
  <r>
    <n v="264"/>
    <x v="15"/>
    <n v="623"/>
    <x v="9"/>
    <x v="0"/>
    <x v="5"/>
    <x v="508"/>
    <s v="Silver"/>
    <x v="9"/>
    <n v="114"/>
    <x v="1"/>
    <x v="1"/>
  </r>
  <r>
    <n v="291"/>
    <x v="15"/>
    <n v="623"/>
    <x v="9"/>
    <x v="0"/>
    <x v="32"/>
    <x v="524"/>
    <s v="Blue"/>
    <x v="53"/>
    <n v="114"/>
    <x v="1"/>
    <x v="1"/>
  </r>
  <r>
    <n v="392"/>
    <x v="15"/>
    <n v="623"/>
    <x v="9"/>
    <x v="0"/>
    <x v="4"/>
    <x v="525"/>
    <s v="White"/>
    <x v="79"/>
    <n v="114"/>
    <x v="1"/>
    <x v="1"/>
  </r>
  <r>
    <n v="404"/>
    <x v="15"/>
    <n v="623"/>
    <x v="9"/>
    <x v="0"/>
    <x v="47"/>
    <x v="14"/>
    <s v="Grey"/>
    <x v="180"/>
    <n v="114"/>
    <x v="1"/>
    <x v="1"/>
  </r>
  <r>
    <n v="607"/>
    <x v="15"/>
    <n v="623"/>
    <x v="9"/>
    <x v="0"/>
    <x v="0"/>
    <x v="432"/>
    <s v="Silver"/>
    <x v="141"/>
    <n v="114"/>
    <x v="1"/>
    <x v="1"/>
  </r>
  <r>
    <n v="647"/>
    <x v="15"/>
    <n v="623"/>
    <x v="9"/>
    <x v="0"/>
    <x v="6"/>
    <x v="121"/>
    <s v="Silver"/>
    <x v="71"/>
    <n v="114"/>
    <x v="1"/>
    <x v="1"/>
  </r>
  <r>
    <n v="741"/>
    <x v="16"/>
    <n v="540"/>
    <x v="26"/>
    <x v="0"/>
    <x v="9"/>
    <x v="526"/>
    <s v="Blue"/>
    <x v="130"/>
    <n v="102"/>
    <x v="3"/>
    <x v="3"/>
  </r>
  <r>
    <n v="766"/>
    <x v="16"/>
    <n v="540"/>
    <x v="26"/>
    <x v="0"/>
    <x v="9"/>
    <x v="526"/>
    <s v="White"/>
    <x v="113"/>
    <n v="102"/>
    <x v="3"/>
    <x v="3"/>
  </r>
  <r>
    <n v="790"/>
    <x v="16"/>
    <n v="540"/>
    <x v="26"/>
    <x v="0"/>
    <x v="16"/>
    <x v="526"/>
    <s v="Silver"/>
    <x v="171"/>
    <n v="104"/>
    <x v="5"/>
    <x v="5"/>
  </r>
  <r>
    <n v="792"/>
    <x v="16"/>
    <n v="540"/>
    <x v="26"/>
    <x v="0"/>
    <x v="16"/>
    <x v="526"/>
    <s v="Silver"/>
    <x v="11"/>
    <n v="104"/>
    <x v="5"/>
    <x v="5"/>
  </r>
  <r>
    <n v="795"/>
    <x v="16"/>
    <n v="540"/>
    <x v="26"/>
    <x v="0"/>
    <x v="16"/>
    <x v="526"/>
    <s v="White"/>
    <x v="93"/>
    <n v="104"/>
    <x v="5"/>
    <x v="5"/>
  </r>
  <r>
    <n v="732"/>
    <x v="16"/>
    <n v="540"/>
    <x v="26"/>
    <x v="0"/>
    <x v="9"/>
    <x v="526"/>
    <s v="White"/>
    <x v="139"/>
    <n v="105"/>
    <x v="6"/>
    <x v="6"/>
  </r>
  <r>
    <n v="803"/>
    <x v="16"/>
    <n v="540"/>
    <x v="26"/>
    <x v="0"/>
    <x v="16"/>
    <x v="526"/>
    <s v="White"/>
    <x v="167"/>
    <n v="105"/>
    <x v="6"/>
    <x v="6"/>
  </r>
  <r>
    <n v="822"/>
    <x v="16"/>
    <n v="540"/>
    <x v="26"/>
    <x v="0"/>
    <x v="16"/>
    <x v="526"/>
    <s v="White"/>
    <x v="48"/>
    <n v="106"/>
    <x v="7"/>
    <x v="7"/>
  </r>
  <r>
    <n v="747"/>
    <x v="16"/>
    <n v="540"/>
    <x v="26"/>
    <x v="0"/>
    <x v="9"/>
    <x v="526"/>
    <s v="Blue"/>
    <x v="67"/>
    <n v="109"/>
    <x v="9"/>
    <x v="9"/>
  </r>
  <r>
    <n v="721"/>
    <x v="16"/>
    <n v="540"/>
    <x v="26"/>
    <x v="0"/>
    <x v="9"/>
    <x v="526"/>
    <s v="Green"/>
    <x v="75"/>
    <n v="111"/>
    <x v="10"/>
    <x v="10"/>
  </r>
  <r>
    <n v="781"/>
    <x v="16"/>
    <n v="540"/>
    <x v="26"/>
    <x v="0"/>
    <x v="16"/>
    <x v="526"/>
    <s v="Blue"/>
    <x v="88"/>
    <n v="114"/>
    <x v="1"/>
    <x v="1"/>
  </r>
  <r>
    <n v="815"/>
    <x v="16"/>
    <n v="540"/>
    <x v="26"/>
    <x v="0"/>
    <x v="16"/>
    <x v="526"/>
    <s v="White"/>
    <x v="157"/>
    <n v="114"/>
    <x v="1"/>
    <x v="1"/>
  </r>
  <r>
    <n v="720"/>
    <x v="16"/>
    <n v="540"/>
    <x v="26"/>
    <x v="0"/>
    <x v="9"/>
    <x v="526"/>
    <s v="Blue"/>
    <x v="91"/>
    <n v="115"/>
    <x v="11"/>
    <x v="11"/>
  </r>
  <r>
    <n v="761"/>
    <x v="16"/>
    <n v="548"/>
    <x v="62"/>
    <x v="0"/>
    <x v="16"/>
    <x v="527"/>
    <s v="Blue"/>
    <x v="180"/>
    <n v="103"/>
    <x v="4"/>
    <x v="4"/>
  </r>
  <r>
    <n v="765"/>
    <x v="16"/>
    <n v="548"/>
    <x v="62"/>
    <x v="0"/>
    <x v="9"/>
    <x v="528"/>
    <s v="White"/>
    <x v="69"/>
    <n v="107"/>
    <x v="0"/>
    <x v="0"/>
  </r>
  <r>
    <n v="784"/>
    <x v="16"/>
    <n v="576"/>
    <x v="27"/>
    <x v="0"/>
    <x v="16"/>
    <x v="529"/>
    <s v="Red"/>
    <x v="164"/>
    <n v="104"/>
    <x v="5"/>
    <x v="5"/>
  </r>
  <r>
    <n v="785"/>
    <x v="16"/>
    <n v="576"/>
    <x v="27"/>
    <x v="0"/>
    <x v="16"/>
    <x v="529"/>
    <s v="Red"/>
    <x v="135"/>
    <n v="104"/>
    <x v="5"/>
    <x v="5"/>
  </r>
  <r>
    <n v="794"/>
    <x v="16"/>
    <n v="576"/>
    <x v="27"/>
    <x v="0"/>
    <x v="16"/>
    <x v="529"/>
    <s v="Red"/>
    <x v="74"/>
    <n v="104"/>
    <x v="5"/>
    <x v="5"/>
  </r>
  <r>
    <n v="796"/>
    <x v="16"/>
    <n v="576"/>
    <x v="27"/>
    <x v="0"/>
    <x v="16"/>
    <x v="529"/>
    <s v="Red"/>
    <x v="90"/>
    <n v="104"/>
    <x v="5"/>
    <x v="5"/>
  </r>
  <r>
    <n v="827"/>
    <x v="16"/>
    <n v="576"/>
    <x v="27"/>
    <x v="0"/>
    <x v="16"/>
    <x v="529"/>
    <s v="White"/>
    <x v="170"/>
    <n v="104"/>
    <x v="5"/>
    <x v="5"/>
  </r>
  <r>
    <n v="791"/>
    <x v="16"/>
    <n v="576"/>
    <x v="27"/>
    <x v="0"/>
    <x v="16"/>
    <x v="529"/>
    <s v="White"/>
    <x v="109"/>
    <n v="106"/>
    <x v="7"/>
    <x v="7"/>
  </r>
  <r>
    <n v="739"/>
    <x v="16"/>
    <n v="576"/>
    <x v="27"/>
    <x v="0"/>
    <x v="9"/>
    <x v="529"/>
    <s v="White"/>
    <x v="152"/>
    <n v="115"/>
    <x v="11"/>
    <x v="11"/>
  </r>
  <r>
    <n v="764"/>
    <x v="16"/>
    <n v="580"/>
    <x v="63"/>
    <x v="0"/>
    <x v="16"/>
    <x v="530"/>
    <s v="Silver"/>
    <x v="34"/>
    <n v="101"/>
    <x v="2"/>
    <x v="2"/>
  </r>
  <r>
    <n v="776"/>
    <x v="16"/>
    <n v="580"/>
    <x v="63"/>
    <x v="0"/>
    <x v="9"/>
    <x v="531"/>
    <s v="Grey"/>
    <x v="40"/>
    <n v="102"/>
    <x v="3"/>
    <x v="3"/>
  </r>
  <r>
    <n v="726"/>
    <x v="16"/>
    <n v="587"/>
    <x v="28"/>
    <x v="0"/>
    <x v="9"/>
    <x v="532"/>
    <s v="Silver"/>
    <x v="38"/>
    <n v="101"/>
    <x v="2"/>
    <x v="2"/>
  </r>
  <r>
    <n v="722"/>
    <x v="16"/>
    <n v="587"/>
    <x v="28"/>
    <x v="0"/>
    <x v="9"/>
    <x v="532"/>
    <s v="Silver"/>
    <x v="45"/>
    <n v="102"/>
    <x v="3"/>
    <x v="3"/>
  </r>
  <r>
    <n v="759"/>
    <x v="16"/>
    <n v="587"/>
    <x v="28"/>
    <x v="0"/>
    <x v="26"/>
    <x v="532"/>
    <s v="White"/>
    <x v="136"/>
    <n v="102"/>
    <x v="3"/>
    <x v="3"/>
  </r>
  <r>
    <n v="724"/>
    <x v="16"/>
    <n v="587"/>
    <x v="28"/>
    <x v="0"/>
    <x v="9"/>
    <x v="532"/>
    <s v="Blue"/>
    <x v="89"/>
    <n v="103"/>
    <x v="4"/>
    <x v="4"/>
  </r>
  <r>
    <n v="798"/>
    <x v="16"/>
    <n v="587"/>
    <x v="28"/>
    <x v="0"/>
    <x v="14"/>
    <x v="532"/>
    <s v="Green"/>
    <x v="125"/>
    <n v="114"/>
    <x v="1"/>
    <x v="1"/>
  </r>
  <r>
    <n v="805"/>
    <x v="16"/>
    <n v="587"/>
    <x v="28"/>
    <x v="0"/>
    <x v="37"/>
    <x v="533"/>
    <s v="White"/>
    <x v="9"/>
    <n v="114"/>
    <x v="1"/>
    <x v="1"/>
  </r>
  <r>
    <n v="737"/>
    <x v="16"/>
    <n v="619"/>
    <x v="29"/>
    <x v="0"/>
    <x v="9"/>
    <x v="316"/>
    <s v="Silver"/>
    <x v="21"/>
    <n v="104"/>
    <x v="5"/>
    <x v="5"/>
  </r>
  <r>
    <n v="808"/>
    <x v="16"/>
    <n v="619"/>
    <x v="29"/>
    <x v="0"/>
    <x v="16"/>
    <x v="316"/>
    <s v="Red"/>
    <x v="105"/>
    <n v="104"/>
    <x v="5"/>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x v="0"/>
    <x v="0"/>
  </r>
  <r>
    <x v="1"/>
    <x v="1"/>
  </r>
  <r>
    <x v="2"/>
    <x v="2"/>
  </r>
  <r>
    <x v="3"/>
    <x v="0"/>
  </r>
  <r>
    <x v="4"/>
    <x v="3"/>
  </r>
  <r>
    <x v="5"/>
    <x v="0"/>
  </r>
  <r>
    <x v="6"/>
    <x v="0"/>
  </r>
  <r>
    <x v="7"/>
    <x v="0"/>
  </r>
  <r>
    <x v="8"/>
    <x v="2"/>
  </r>
  <r>
    <x v="9"/>
    <x v="2"/>
  </r>
  <r>
    <x v="10"/>
    <x v="0"/>
  </r>
  <r>
    <x v="11"/>
    <x v="4"/>
  </r>
  <r>
    <x v="12"/>
    <x v="2"/>
  </r>
  <r>
    <x v="13"/>
    <x v="5"/>
  </r>
  <r>
    <x v="14"/>
    <x v="0"/>
  </r>
  <r>
    <x v="15"/>
    <x v="0"/>
  </r>
  <r>
    <x v="16"/>
    <x v="2"/>
  </r>
  <r>
    <x v="17"/>
    <x v="2"/>
  </r>
  <r>
    <x v="18"/>
    <x v="6"/>
  </r>
  <r>
    <x v="19"/>
    <x v="2"/>
  </r>
  <r>
    <x v="20"/>
    <x v="2"/>
  </r>
  <r>
    <x v="21"/>
    <x v="2"/>
  </r>
  <r>
    <x v="22"/>
    <x v="2"/>
  </r>
  <r>
    <x v="23"/>
    <x v="2"/>
  </r>
  <r>
    <x v="24"/>
    <x v="1"/>
  </r>
  <r>
    <x v="25"/>
    <x v="0"/>
  </r>
  <r>
    <x v="26"/>
    <x v="7"/>
  </r>
  <r>
    <x v="27"/>
    <x v="0"/>
  </r>
  <r>
    <x v="28"/>
    <x v="2"/>
  </r>
  <r>
    <x v="29"/>
    <x v="2"/>
  </r>
  <r>
    <x v="30"/>
    <x v="1"/>
  </r>
  <r>
    <x v="31"/>
    <x v="0"/>
  </r>
  <r>
    <x v="32"/>
    <x v="2"/>
  </r>
  <r>
    <x v="33"/>
    <x v="2"/>
  </r>
  <r>
    <x v="34"/>
    <x v="0"/>
  </r>
  <r>
    <x v="35"/>
    <x v="1"/>
  </r>
  <r>
    <x v="36"/>
    <x v="0"/>
  </r>
  <r>
    <x v="37"/>
    <x v="8"/>
  </r>
  <r>
    <x v="38"/>
    <x v="2"/>
  </r>
  <r>
    <x v="39"/>
    <x v="9"/>
  </r>
  <r>
    <x v="40"/>
    <x v="10"/>
  </r>
  <r>
    <x v="41"/>
    <x v="2"/>
  </r>
  <r>
    <x v="42"/>
    <x v="2"/>
  </r>
  <r>
    <x v="43"/>
    <x v="2"/>
  </r>
  <r>
    <x v="44"/>
    <x v="11"/>
  </r>
  <r>
    <x v="45"/>
    <x v="2"/>
  </r>
  <r>
    <x v="46"/>
    <x v="2"/>
  </r>
  <r>
    <x v="47"/>
    <x v="6"/>
  </r>
  <r>
    <x v="48"/>
    <x v="12"/>
  </r>
  <r>
    <x v="49"/>
    <x v="13"/>
  </r>
  <r>
    <x v="50"/>
    <x v="2"/>
  </r>
  <r>
    <x v="51"/>
    <x v="0"/>
  </r>
  <r>
    <x v="52"/>
    <x v="7"/>
  </r>
  <r>
    <x v="53"/>
    <x v="10"/>
  </r>
  <r>
    <x v="54"/>
    <x v="0"/>
  </r>
  <r>
    <x v="55"/>
    <x v="0"/>
  </r>
  <r>
    <x v="56"/>
    <x v="2"/>
  </r>
  <r>
    <x v="57"/>
    <x v="0"/>
  </r>
  <r>
    <x v="58"/>
    <x v="2"/>
  </r>
  <r>
    <x v="59"/>
    <x v="0"/>
  </r>
  <r>
    <x v="60"/>
    <x v="14"/>
  </r>
  <r>
    <x v="61"/>
    <x v="15"/>
  </r>
  <r>
    <x v="62"/>
    <x v="7"/>
  </r>
  <r>
    <x v="63"/>
    <x v="2"/>
  </r>
  <r>
    <x v="64"/>
    <x v="15"/>
  </r>
  <r>
    <x v="65"/>
    <x v="1"/>
  </r>
  <r>
    <x v="66"/>
    <x v="2"/>
  </r>
  <r>
    <x v="67"/>
    <x v="2"/>
  </r>
  <r>
    <x v="68"/>
    <x v="2"/>
  </r>
  <r>
    <x v="69"/>
    <x v="2"/>
  </r>
  <r>
    <x v="70"/>
    <x v="0"/>
  </r>
  <r>
    <x v="71"/>
    <x v="16"/>
  </r>
  <r>
    <x v="72"/>
    <x v="2"/>
  </r>
  <r>
    <x v="73"/>
    <x v="2"/>
  </r>
  <r>
    <x v="74"/>
    <x v="0"/>
  </r>
  <r>
    <x v="75"/>
    <x v="17"/>
  </r>
  <r>
    <x v="76"/>
    <x v="0"/>
  </r>
  <r>
    <x v="77"/>
    <x v="2"/>
  </r>
  <r>
    <x v="78"/>
    <x v="2"/>
  </r>
  <r>
    <x v="79"/>
    <x v="18"/>
  </r>
  <r>
    <x v="80"/>
    <x v="2"/>
  </r>
  <r>
    <x v="81"/>
    <x v="2"/>
  </r>
  <r>
    <x v="82"/>
    <x v="2"/>
  </r>
  <r>
    <x v="83"/>
    <x v="0"/>
  </r>
  <r>
    <x v="84"/>
    <x v="19"/>
  </r>
  <r>
    <x v="85"/>
    <x v="2"/>
  </r>
  <r>
    <x v="86"/>
    <x v="20"/>
  </r>
  <r>
    <x v="87"/>
    <x v="2"/>
  </r>
  <r>
    <x v="88"/>
    <x v="2"/>
  </r>
  <r>
    <x v="89"/>
    <x v="0"/>
  </r>
  <r>
    <x v="90"/>
    <x v="0"/>
  </r>
  <r>
    <x v="91"/>
    <x v="2"/>
  </r>
  <r>
    <x v="92"/>
    <x v="16"/>
  </r>
  <r>
    <x v="93"/>
    <x v="21"/>
  </r>
  <r>
    <x v="94"/>
    <x v="22"/>
  </r>
  <r>
    <x v="95"/>
    <x v="2"/>
  </r>
  <r>
    <x v="96"/>
    <x v="0"/>
  </r>
  <r>
    <x v="97"/>
    <x v="2"/>
  </r>
  <r>
    <x v="98"/>
    <x v="0"/>
  </r>
  <r>
    <x v="99"/>
    <x v="2"/>
  </r>
  <r>
    <x v="100"/>
    <x v="0"/>
  </r>
  <r>
    <x v="101"/>
    <x v="2"/>
  </r>
  <r>
    <x v="102"/>
    <x v="0"/>
  </r>
  <r>
    <x v="103"/>
    <x v="2"/>
  </r>
  <r>
    <x v="104"/>
    <x v="2"/>
  </r>
  <r>
    <x v="105"/>
    <x v="2"/>
  </r>
  <r>
    <x v="106"/>
    <x v="2"/>
  </r>
  <r>
    <x v="107"/>
    <x v="0"/>
  </r>
  <r>
    <x v="108"/>
    <x v="2"/>
  </r>
  <r>
    <x v="109"/>
    <x v="22"/>
  </r>
  <r>
    <x v="110"/>
    <x v="23"/>
  </r>
  <r>
    <x v="111"/>
    <x v="2"/>
  </r>
  <r>
    <x v="112"/>
    <x v="1"/>
  </r>
  <r>
    <x v="113"/>
    <x v="2"/>
  </r>
  <r>
    <x v="114"/>
    <x v="0"/>
  </r>
  <r>
    <x v="115"/>
    <x v="14"/>
  </r>
  <r>
    <x v="116"/>
    <x v="24"/>
  </r>
  <r>
    <x v="117"/>
    <x v="2"/>
  </r>
  <r>
    <x v="118"/>
    <x v="17"/>
  </r>
  <r>
    <x v="119"/>
    <x v="2"/>
  </r>
  <r>
    <x v="120"/>
    <x v="0"/>
  </r>
  <r>
    <x v="121"/>
    <x v="0"/>
  </r>
  <r>
    <x v="122"/>
    <x v="25"/>
  </r>
  <r>
    <x v="123"/>
    <x v="0"/>
  </r>
  <r>
    <x v="124"/>
    <x v="22"/>
  </r>
  <r>
    <x v="125"/>
    <x v="2"/>
  </r>
  <r>
    <x v="126"/>
    <x v="2"/>
  </r>
  <r>
    <x v="127"/>
    <x v="0"/>
  </r>
  <r>
    <x v="128"/>
    <x v="10"/>
  </r>
  <r>
    <x v="129"/>
    <x v="2"/>
  </r>
  <r>
    <x v="130"/>
    <x v="1"/>
  </r>
  <r>
    <x v="131"/>
    <x v="0"/>
  </r>
  <r>
    <x v="132"/>
    <x v="2"/>
  </r>
  <r>
    <x v="133"/>
    <x v="2"/>
  </r>
  <r>
    <x v="134"/>
    <x v="2"/>
  </r>
  <r>
    <x v="135"/>
    <x v="26"/>
  </r>
  <r>
    <x v="136"/>
    <x v="2"/>
  </r>
  <r>
    <x v="13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9ACDA-8111-46C9-BE14-E1BD9FFE15B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3:B41" firstHeaderRow="1" firstDataRow="1" firstDataCol="1" rowPageCount="1" colPageCount="1"/>
  <pivotFields count="15">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items count="90">
        <item x="71"/>
        <item x="32"/>
        <item x="12"/>
        <item x="33"/>
        <item x="72"/>
        <item x="64"/>
        <item x="13"/>
        <item x="61"/>
        <item x="48"/>
        <item x="3"/>
        <item x="73"/>
        <item x="49"/>
        <item x="74"/>
        <item x="0"/>
        <item x="14"/>
        <item x="15"/>
        <item x="16"/>
        <item x="4"/>
        <item x="75"/>
        <item x="25"/>
        <item x="76"/>
        <item x="5"/>
        <item x="77"/>
        <item x="50"/>
        <item x="17"/>
        <item x="18"/>
        <item x="26"/>
        <item x="34"/>
        <item x="51"/>
        <item x="62"/>
        <item x="6"/>
        <item x="1"/>
        <item x="7"/>
        <item x="52"/>
        <item x="53"/>
        <item x="54"/>
        <item x="31"/>
        <item x="65"/>
        <item x="87"/>
        <item x="68"/>
        <item x="55"/>
        <item x="78"/>
        <item x="35"/>
        <item x="56"/>
        <item x="36"/>
        <item x="19"/>
        <item x="79"/>
        <item x="69"/>
        <item x="27"/>
        <item x="66"/>
        <item x="63"/>
        <item x="80"/>
        <item x="37"/>
        <item x="28"/>
        <item x="38"/>
        <item x="20"/>
        <item x="39"/>
        <item x="40"/>
        <item x="81"/>
        <item x="8"/>
        <item x="82"/>
        <item x="57"/>
        <item x="58"/>
        <item x="21"/>
        <item x="88"/>
        <item x="22"/>
        <item x="67"/>
        <item x="41"/>
        <item x="23"/>
        <item x="42"/>
        <item x="43"/>
        <item x="83"/>
        <item x="44"/>
        <item x="29"/>
        <item x="70"/>
        <item x="9"/>
        <item x="84"/>
        <item x="85"/>
        <item x="59"/>
        <item x="10"/>
        <item x="86"/>
        <item x="45"/>
        <item x="24"/>
        <item x="60"/>
        <item x="46"/>
        <item x="30"/>
        <item x="11"/>
        <item x="2"/>
        <item x="47"/>
        <item t="default"/>
      </items>
    </pivotField>
    <pivotField showAll="0">
      <items count="3">
        <item x="1"/>
        <item x="0"/>
        <item t="default"/>
      </items>
    </pivotField>
    <pivotField showAll="0">
      <items count="59">
        <item x="57"/>
        <item x="47"/>
        <item x="54"/>
        <item x="39"/>
        <item x="52"/>
        <item x="56"/>
        <item x="36"/>
        <item x="55"/>
        <item x="33"/>
        <item x="35"/>
        <item x="44"/>
        <item x="23"/>
        <item x="24"/>
        <item x="30"/>
        <item x="34"/>
        <item x="21"/>
        <item x="51"/>
        <item x="49"/>
        <item x="53"/>
        <item x="50"/>
        <item x="22"/>
        <item x="42"/>
        <item x="48"/>
        <item x="38"/>
        <item x="7"/>
        <item x="14"/>
        <item x="46"/>
        <item x="45"/>
        <item x="41"/>
        <item x="8"/>
        <item x="37"/>
        <item x="10"/>
        <item x="43"/>
        <item x="26"/>
        <item x="40"/>
        <item x="12"/>
        <item x="9"/>
        <item x="16"/>
        <item x="6"/>
        <item x="17"/>
        <item x="29"/>
        <item x="28"/>
        <item x="31"/>
        <item x="20"/>
        <item x="27"/>
        <item x="32"/>
        <item x="1"/>
        <item x="13"/>
        <item x="15"/>
        <item x="2"/>
        <item x="19"/>
        <item x="5"/>
        <item x="18"/>
        <item x="0"/>
        <item x="3"/>
        <item x="4"/>
        <item x="11"/>
        <item x="25"/>
        <item t="default"/>
      </items>
    </pivotField>
    <pivotField showAll="0">
      <items count="535">
        <item x="378"/>
        <item x="332"/>
        <item x="375"/>
        <item x="263"/>
        <item x="11"/>
        <item x="218"/>
        <item x="283"/>
        <item x="78"/>
        <item x="281"/>
        <item x="4"/>
        <item x="214"/>
        <item x="370"/>
        <item x="6"/>
        <item x="420"/>
        <item x="198"/>
        <item x="64"/>
        <item x="334"/>
        <item x="321"/>
        <item x="167"/>
        <item x="215"/>
        <item x="219"/>
        <item x="329"/>
        <item x="393"/>
        <item x="73"/>
        <item x="282"/>
        <item x="338"/>
        <item x="340"/>
        <item x="368"/>
        <item x="180"/>
        <item x="264"/>
        <item x="336"/>
        <item x="327"/>
        <item x="331"/>
        <item x="333"/>
        <item x="520"/>
        <item x="341"/>
        <item x="339"/>
        <item x="376"/>
        <item x="335"/>
        <item x="342"/>
        <item x="330"/>
        <item x="21"/>
        <item x="502"/>
        <item x="40"/>
        <item x="299"/>
        <item x="69"/>
        <item x="240"/>
        <item x="285"/>
        <item x="103"/>
        <item x="41"/>
        <item x="82"/>
        <item x="95"/>
        <item x="34"/>
        <item x="17"/>
        <item x="5"/>
        <item x="310"/>
        <item x="138"/>
        <item x="133"/>
        <item x="71"/>
        <item x="405"/>
        <item x="53"/>
        <item x="443"/>
        <item x="304"/>
        <item x="13"/>
        <item x="9"/>
        <item x="529"/>
        <item x="451"/>
        <item x="8"/>
        <item x="374"/>
        <item x="373"/>
        <item x="512"/>
        <item x="347"/>
        <item x="416"/>
        <item x="481"/>
        <item x="484"/>
        <item x="440"/>
        <item x="487"/>
        <item x="389"/>
        <item x="384"/>
        <item x="18"/>
        <item x="464"/>
        <item x="386"/>
        <item x="461"/>
        <item x="189"/>
        <item x="473"/>
        <item x="523"/>
        <item x="504"/>
        <item x="521"/>
        <item x="98"/>
        <item x="499"/>
        <item x="377"/>
        <item x="463"/>
        <item x="412"/>
        <item x="493"/>
        <item x="492"/>
        <item x="410"/>
        <item x="49"/>
        <item x="188"/>
        <item x="182"/>
        <item x="295"/>
        <item x="298"/>
        <item x="56"/>
        <item x="67"/>
        <item x="446"/>
        <item x="54"/>
        <item x="99"/>
        <item x="77"/>
        <item x="222"/>
        <item x="60"/>
        <item x="0"/>
        <item x="421"/>
        <item x="394"/>
        <item x="402"/>
        <item x="51"/>
        <item x="379"/>
        <item x="395"/>
        <item x="447"/>
        <item x="424"/>
        <item x="390"/>
        <item x="430"/>
        <item x="460"/>
        <item x="349"/>
        <item x="157"/>
        <item x="488"/>
        <item x="81"/>
        <item x="526"/>
        <item x="45"/>
        <item x="66"/>
        <item x="196"/>
        <item x="25"/>
        <item x="84"/>
        <item x="194"/>
        <item x="506"/>
        <item x="514"/>
        <item x="435"/>
        <item x="348"/>
        <item x="383"/>
        <item x="154"/>
        <item x="149"/>
        <item x="184"/>
        <item x="297"/>
        <item x="533"/>
        <item x="259"/>
        <item x="119"/>
        <item x="74"/>
        <item x="289"/>
        <item x="448"/>
        <item x="63"/>
        <item x="102"/>
        <item x="105"/>
        <item x="224"/>
        <item x="385"/>
        <item x="413"/>
        <item x="24"/>
        <item x="431"/>
        <item x="450"/>
        <item x="382"/>
        <item x="346"/>
        <item x="158"/>
        <item x="250"/>
        <item x="247"/>
        <item x="241"/>
        <item x="249"/>
        <item x="253"/>
        <item x="178"/>
        <item x="428"/>
        <item x="457"/>
        <item x="70"/>
        <item x="80"/>
        <item x="392"/>
        <item x="476"/>
        <item x="478"/>
        <item x="477"/>
        <item x="124"/>
        <item x="317"/>
        <item x="371"/>
        <item x="32"/>
        <item x="459"/>
        <item x="208"/>
        <item x="302"/>
        <item x="314"/>
        <item x="146"/>
        <item x="120"/>
        <item x="114"/>
        <item x="206"/>
        <item x="213"/>
        <item x="510"/>
        <item x="301"/>
        <item x="10"/>
        <item x="108"/>
        <item x="388"/>
        <item x="121"/>
        <item x="344"/>
        <item x="284"/>
        <item x="197"/>
        <item x="322"/>
        <item x="141"/>
        <item x="524"/>
        <item x="221"/>
        <item x="75"/>
        <item x="472"/>
        <item x="466"/>
        <item x="436"/>
        <item x="300"/>
        <item x="30"/>
        <item x="518"/>
        <item x="403"/>
        <item x="177"/>
        <item x="171"/>
        <item x="168"/>
        <item x="278"/>
        <item x="164"/>
        <item x="204"/>
        <item x="16"/>
        <item x="191"/>
        <item x="185"/>
        <item x="242"/>
        <item x="234"/>
        <item x="228"/>
        <item x="468"/>
        <item x="485"/>
        <item x="422"/>
        <item x="145"/>
        <item x="232"/>
        <item x="251"/>
        <item x="236"/>
        <item x="231"/>
        <item x="230"/>
        <item x="244"/>
        <item x="246"/>
        <item x="226"/>
        <item x="245"/>
        <item x="227"/>
        <item x="239"/>
        <item x="203"/>
        <item x="516"/>
        <item x="511"/>
        <item x="508"/>
        <item x="515"/>
        <item x="200"/>
        <item x="88"/>
        <item x="202"/>
        <item x="199"/>
        <item x="201"/>
        <item x="238"/>
        <item x="85"/>
        <item x="62"/>
        <item x="423"/>
        <item x="419"/>
        <item x="455"/>
        <item x="491"/>
        <item x="462"/>
        <item x="496"/>
        <item x="479"/>
        <item x="87"/>
        <item x="316"/>
        <item x="441"/>
        <item x="355"/>
        <item x="498"/>
        <item x="465"/>
        <item x="20"/>
        <item x="29"/>
        <item x="190"/>
        <item x="22"/>
        <item x="325"/>
        <item x="111"/>
        <item x="409"/>
        <item x="418"/>
        <item x="312"/>
        <item x="122"/>
        <item x="26"/>
        <item x="15"/>
        <item x="27"/>
        <item x="44"/>
        <item x="23"/>
        <item x="31"/>
        <item x="47"/>
        <item x="125"/>
        <item x="442"/>
        <item x="433"/>
        <item x="153"/>
        <item x="364"/>
        <item x="471"/>
        <item x="365"/>
        <item x="369"/>
        <item x="361"/>
        <item x="367"/>
        <item x="76"/>
        <item x="359"/>
        <item x="360"/>
        <item x="363"/>
        <item x="366"/>
        <item x="362"/>
        <item x="400"/>
        <item x="358"/>
        <item x="449"/>
        <item x="212"/>
        <item x="211"/>
        <item x="531"/>
        <item x="290"/>
        <item x="320"/>
        <item x="288"/>
        <item x="293"/>
        <item x="313"/>
        <item x="139"/>
        <item x="128"/>
        <item x="437"/>
        <item x="110"/>
        <item x="96"/>
        <item x="14"/>
        <item x="354"/>
        <item x="225"/>
        <item x="57"/>
        <item x="58"/>
        <item x="147"/>
        <item x="486"/>
        <item x="474"/>
        <item x="183"/>
        <item x="509"/>
        <item x="273"/>
        <item x="39"/>
        <item x="495"/>
        <item x="396"/>
        <item x="37"/>
        <item x="307"/>
        <item x="305"/>
        <item x="507"/>
        <item x="286"/>
        <item x="116"/>
        <item x="130"/>
        <item x="97"/>
        <item x="445"/>
        <item x="272"/>
        <item x="274"/>
        <item x="46"/>
        <item x="129"/>
        <item x="532"/>
        <item x="192"/>
        <item x="173"/>
        <item x="210"/>
        <item x="91"/>
        <item x="187"/>
        <item x="106"/>
        <item x="107"/>
        <item x="513"/>
        <item x="458"/>
        <item x="353"/>
        <item x="444"/>
        <item x="123"/>
        <item x="500"/>
        <item x="144"/>
        <item x="311"/>
        <item x="35"/>
        <item x="414"/>
        <item x="522"/>
        <item x="306"/>
        <item x="117"/>
        <item x="162"/>
        <item x="50"/>
        <item x="260"/>
        <item x="68"/>
        <item x="2"/>
        <item x="406"/>
        <item x="475"/>
        <item x="127"/>
        <item x="83"/>
        <item x="489"/>
        <item x="439"/>
        <item x="432"/>
        <item x="315"/>
        <item x="292"/>
        <item x="490"/>
        <item x="387"/>
        <item x="294"/>
        <item x="261"/>
        <item x="38"/>
        <item x="216"/>
        <item x="48"/>
        <item x="86"/>
        <item x="19"/>
        <item x="65"/>
        <item x="438"/>
        <item x="467"/>
        <item x="425"/>
        <item x="380"/>
        <item x="497"/>
        <item x="381"/>
        <item x="528"/>
        <item x="143"/>
        <item x="470"/>
        <item x="345"/>
        <item x="163"/>
        <item x="280"/>
        <item x="308"/>
        <item x="505"/>
        <item x="318"/>
        <item x="193"/>
        <item x="89"/>
        <item x="7"/>
        <item x="324"/>
        <item x="92"/>
        <item x="337"/>
        <item x="482"/>
        <item x="254"/>
        <item x="140"/>
        <item x="291"/>
        <item x="517"/>
        <item x="483"/>
        <item x="169"/>
        <item x="113"/>
        <item x="453"/>
        <item x="256"/>
        <item x="257"/>
        <item x="258"/>
        <item x="148"/>
        <item x="36"/>
        <item x="28"/>
        <item x="175"/>
        <item x="262"/>
        <item x="159"/>
        <item x="90"/>
        <item x="166"/>
        <item x="503"/>
        <item x="174"/>
        <item x="135"/>
        <item x="296"/>
        <item x="217"/>
        <item x="319"/>
        <item x="233"/>
        <item x="248"/>
        <item x="252"/>
        <item x="59"/>
        <item x="52"/>
        <item x="161"/>
        <item x="454"/>
        <item x="417"/>
        <item x="343"/>
        <item x="356"/>
        <item x="480"/>
        <item x="94"/>
        <item x="142"/>
        <item x="469"/>
        <item x="501"/>
        <item x="93"/>
        <item x="126"/>
        <item x="255"/>
        <item x="79"/>
        <item x="519"/>
        <item x="415"/>
        <item x="156"/>
        <item x="223"/>
        <item x="100"/>
        <item x="104"/>
        <item x="408"/>
        <item x="494"/>
        <item x="179"/>
        <item x="525"/>
        <item x="372"/>
        <item x="399"/>
        <item x="12"/>
        <item x="328"/>
        <item x="404"/>
        <item x="357"/>
        <item x="351"/>
        <item x="391"/>
        <item x="350"/>
        <item x="427"/>
        <item x="352"/>
        <item x="72"/>
        <item x="426"/>
        <item x="530"/>
        <item x="1"/>
        <item x="398"/>
        <item x="456"/>
        <item x="411"/>
        <item x="160"/>
        <item x="243"/>
        <item x="429"/>
        <item x="401"/>
        <item x="136"/>
        <item x="134"/>
        <item x="323"/>
        <item x="152"/>
        <item x="265"/>
        <item x="109"/>
        <item x="137"/>
        <item x="220"/>
        <item x="132"/>
        <item x="151"/>
        <item x="235"/>
        <item x="229"/>
        <item x="112"/>
        <item x="207"/>
        <item x="33"/>
        <item x="176"/>
        <item x="172"/>
        <item x="181"/>
        <item x="527"/>
        <item x="397"/>
        <item x="407"/>
        <item x="287"/>
        <item x="237"/>
        <item x="43"/>
        <item x="434"/>
        <item x="309"/>
        <item x="277"/>
        <item x="186"/>
        <item x="326"/>
        <item x="165"/>
        <item x="270"/>
        <item x="170"/>
        <item x="195"/>
        <item x="55"/>
        <item x="266"/>
        <item x="276"/>
        <item x="268"/>
        <item x="42"/>
        <item x="118"/>
        <item x="150"/>
        <item x="3"/>
        <item x="271"/>
        <item x="267"/>
        <item x="275"/>
        <item x="269"/>
        <item x="279"/>
        <item x="303"/>
        <item x="452"/>
        <item x="61"/>
        <item x="131"/>
        <item x="205"/>
        <item x="155"/>
        <item x="115"/>
        <item x="101"/>
        <item x="209"/>
        <item t="default"/>
      </items>
    </pivotField>
    <pivotField showAll="0"/>
    <pivotField numFmtId="14" showAll="0">
      <items count="182">
        <item x="37"/>
        <item x="5"/>
        <item x="150"/>
        <item x="80"/>
        <item x="170"/>
        <item x="10"/>
        <item x="71"/>
        <item x="162"/>
        <item x="178"/>
        <item x="131"/>
        <item x="84"/>
        <item x="81"/>
        <item x="100"/>
        <item x="111"/>
        <item x="47"/>
        <item x="6"/>
        <item x="97"/>
        <item x="56"/>
        <item x="141"/>
        <item x="134"/>
        <item x="176"/>
        <item x="122"/>
        <item x="9"/>
        <item x="95"/>
        <item x="64"/>
        <item x="62"/>
        <item x="154"/>
        <item x="86"/>
        <item x="85"/>
        <item x="125"/>
        <item x="52"/>
        <item x="173"/>
        <item x="53"/>
        <item x="42"/>
        <item x="54"/>
        <item x="165"/>
        <item x="108"/>
        <item x="79"/>
        <item x="74"/>
        <item x="51"/>
        <item x="93"/>
        <item x="57"/>
        <item x="110"/>
        <item x="44"/>
        <item x="179"/>
        <item x="29"/>
        <item x="90"/>
        <item x="118"/>
        <item x="177"/>
        <item x="106"/>
        <item x="155"/>
        <item x="73"/>
        <item x="126"/>
        <item x="174"/>
        <item x="1"/>
        <item x="60"/>
        <item x="133"/>
        <item x="105"/>
        <item x="168"/>
        <item x="152"/>
        <item x="33"/>
        <item x="75"/>
        <item x="156"/>
        <item x="147"/>
        <item x="92"/>
        <item x="43"/>
        <item x="94"/>
        <item x="46"/>
        <item x="13"/>
        <item x="23"/>
        <item x="4"/>
        <item x="101"/>
        <item x="103"/>
        <item x="61"/>
        <item x="166"/>
        <item x="45"/>
        <item x="21"/>
        <item x="114"/>
        <item x="160"/>
        <item x="35"/>
        <item x="26"/>
        <item x="89"/>
        <item x="68"/>
        <item x="109"/>
        <item x="34"/>
        <item x="159"/>
        <item x="11"/>
        <item x="164"/>
        <item x="99"/>
        <item x="27"/>
        <item x="59"/>
        <item x="39"/>
        <item x="143"/>
        <item x="41"/>
        <item x="7"/>
        <item x="36"/>
        <item x="136"/>
        <item x="135"/>
        <item x="30"/>
        <item x="157"/>
        <item x="169"/>
        <item x="139"/>
        <item x="72"/>
        <item x="31"/>
        <item x="124"/>
        <item x="28"/>
        <item x="180"/>
        <item x="123"/>
        <item x="98"/>
        <item x="107"/>
        <item x="130"/>
        <item x="32"/>
        <item x="49"/>
        <item x="69"/>
        <item x="25"/>
        <item x="50"/>
        <item x="14"/>
        <item x="78"/>
        <item x="112"/>
        <item x="8"/>
        <item x="144"/>
        <item x="113"/>
        <item x="102"/>
        <item x="153"/>
        <item x="96"/>
        <item x="175"/>
        <item x="104"/>
        <item x="161"/>
        <item x="22"/>
        <item x="18"/>
        <item x="167"/>
        <item x="38"/>
        <item x="132"/>
        <item x="163"/>
        <item x="151"/>
        <item x="129"/>
        <item x="87"/>
        <item x="20"/>
        <item x="40"/>
        <item x="76"/>
        <item x="19"/>
        <item x="119"/>
        <item x="66"/>
        <item x="63"/>
        <item x="137"/>
        <item x="149"/>
        <item x="2"/>
        <item x="146"/>
        <item x="24"/>
        <item x="172"/>
        <item x="91"/>
        <item x="127"/>
        <item x="148"/>
        <item x="140"/>
        <item x="116"/>
        <item x="88"/>
        <item x="171"/>
        <item x="128"/>
        <item x="0"/>
        <item x="15"/>
        <item x="70"/>
        <item x="83"/>
        <item x="58"/>
        <item x="48"/>
        <item x="55"/>
        <item x="65"/>
        <item x="3"/>
        <item x="142"/>
        <item x="67"/>
        <item x="158"/>
        <item x="145"/>
        <item x="115"/>
        <item x="77"/>
        <item x="117"/>
        <item x="17"/>
        <item x="82"/>
        <item x="120"/>
        <item x="16"/>
        <item x="121"/>
        <item x="12"/>
        <item x="138"/>
        <item t="default"/>
      </items>
    </pivotField>
    <pivotField showAll="0"/>
    <pivotField dataField="1" numFmtId="1" showAll="0">
      <items count="14">
        <item x="6"/>
        <item x="10"/>
        <item x="12"/>
        <item x="0"/>
        <item x="7"/>
        <item x="2"/>
        <item x="11"/>
        <item x="8"/>
        <item x="5"/>
        <item x="4"/>
        <item x="9"/>
        <item x="1"/>
        <item x="3"/>
        <item t="default"/>
      </items>
    </pivotField>
    <pivotField axis="axisPage" showAll="0">
      <items count="14">
        <item x="3"/>
        <item x="5"/>
        <item x="1"/>
        <item x="6"/>
        <item x="7"/>
        <item x="8"/>
        <item x="10"/>
        <item x="2"/>
        <item x="11"/>
        <item x="12"/>
        <item x="0"/>
        <item x="4"/>
        <item x="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8">
    <i>
      <x/>
    </i>
    <i>
      <x v="1"/>
    </i>
    <i>
      <x v="2"/>
    </i>
    <i>
      <x v="3"/>
    </i>
    <i>
      <x v="4"/>
    </i>
    <i>
      <x v="5"/>
    </i>
    <i>
      <x v="6"/>
    </i>
    <i>
      <x v="7"/>
    </i>
    <i>
      <x v="8"/>
    </i>
    <i>
      <x v="9"/>
    </i>
    <i>
      <x v="10"/>
    </i>
    <i>
      <x v="11"/>
    </i>
    <i>
      <x v="12"/>
    </i>
    <i>
      <x v="13"/>
    </i>
    <i>
      <x v="14"/>
    </i>
    <i>
      <x v="15"/>
    </i>
    <i>
      <x v="16"/>
    </i>
    <i t="grand">
      <x/>
    </i>
  </rowItems>
  <colItems count="1">
    <i/>
  </colItems>
  <pageFields count="1">
    <pageField fld="11" hier="-1"/>
  </pageFields>
  <dataFields count="1">
    <dataField name="Sum of population" fld="10" baseField="0" baseItem="0"/>
  </dataFields>
  <chartFormats count="2">
    <chartFormat chart="1"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1DB139-F998-4653-BC98-FDD82363B7F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D20" firstHeaderRow="1" firstDataRow="2" firstDataCol="1" rowPageCount="3" colPageCount="1"/>
  <pivotFields count="15">
    <pivotField showAll="0"/>
    <pivotField showAll="0">
      <items count="18">
        <item x="0"/>
        <item x="1"/>
        <item x="2"/>
        <item x="3"/>
        <item x="4"/>
        <item x="5"/>
        <item x="6"/>
        <item x="7"/>
        <item x="8"/>
        <item x="9"/>
        <item x="10"/>
        <item x="11"/>
        <item x="12"/>
        <item x="13"/>
        <item x="14"/>
        <item x="15"/>
        <item x="16"/>
        <item t="default"/>
      </items>
    </pivotField>
    <pivotField showAll="0"/>
    <pivotField axis="axisPage" showAll="0">
      <items count="90">
        <item x="71"/>
        <item x="32"/>
        <item x="12"/>
        <item x="33"/>
        <item x="72"/>
        <item x="64"/>
        <item x="13"/>
        <item x="61"/>
        <item x="48"/>
        <item x="3"/>
        <item x="73"/>
        <item x="49"/>
        <item x="74"/>
        <item x="0"/>
        <item x="14"/>
        <item x="15"/>
        <item x="16"/>
        <item x="4"/>
        <item x="75"/>
        <item x="25"/>
        <item x="76"/>
        <item x="5"/>
        <item x="77"/>
        <item x="50"/>
        <item x="17"/>
        <item x="18"/>
        <item x="26"/>
        <item x="34"/>
        <item x="51"/>
        <item x="62"/>
        <item x="6"/>
        <item x="1"/>
        <item x="7"/>
        <item x="52"/>
        <item x="53"/>
        <item x="54"/>
        <item x="31"/>
        <item x="65"/>
        <item x="87"/>
        <item x="68"/>
        <item x="55"/>
        <item x="78"/>
        <item x="35"/>
        <item x="56"/>
        <item x="36"/>
        <item x="19"/>
        <item x="79"/>
        <item x="69"/>
        <item x="27"/>
        <item x="66"/>
        <item x="63"/>
        <item x="80"/>
        <item x="37"/>
        <item x="28"/>
        <item x="38"/>
        <item x="20"/>
        <item x="39"/>
        <item x="40"/>
        <item x="81"/>
        <item x="8"/>
        <item x="82"/>
        <item x="57"/>
        <item x="58"/>
        <item x="21"/>
        <item x="88"/>
        <item x="22"/>
        <item x="67"/>
        <item x="41"/>
        <item x="23"/>
        <item x="42"/>
        <item x="43"/>
        <item x="83"/>
        <item x="44"/>
        <item x="29"/>
        <item x="70"/>
        <item x="9"/>
        <item x="84"/>
        <item x="85"/>
        <item x="59"/>
        <item x="10"/>
        <item x="86"/>
        <item x="45"/>
        <item x="24"/>
        <item x="60"/>
        <item x="46"/>
        <item x="30"/>
        <item x="11"/>
        <item x="2"/>
        <item x="47"/>
        <item t="default"/>
      </items>
    </pivotField>
    <pivotField axis="axisCol" dataField="1" showAll="0">
      <items count="3">
        <item x="1"/>
        <item x="0"/>
        <item t="default"/>
      </items>
    </pivotField>
    <pivotField showAll="0">
      <items count="59">
        <item x="57"/>
        <item x="47"/>
        <item x="54"/>
        <item x="39"/>
        <item x="52"/>
        <item x="56"/>
        <item x="36"/>
        <item x="55"/>
        <item x="33"/>
        <item x="35"/>
        <item x="44"/>
        <item x="23"/>
        <item x="24"/>
        <item x="30"/>
        <item x="34"/>
        <item x="21"/>
        <item x="51"/>
        <item x="49"/>
        <item x="53"/>
        <item x="50"/>
        <item x="22"/>
        <item x="42"/>
        <item x="48"/>
        <item x="38"/>
        <item x="7"/>
        <item x="14"/>
        <item x="46"/>
        <item x="45"/>
        <item x="41"/>
        <item x="8"/>
        <item x="37"/>
        <item x="10"/>
        <item x="43"/>
        <item x="26"/>
        <item x="40"/>
        <item x="12"/>
        <item x="9"/>
        <item x="16"/>
        <item x="6"/>
        <item x="17"/>
        <item x="29"/>
        <item x="28"/>
        <item x="31"/>
        <item x="20"/>
        <item x="27"/>
        <item x="32"/>
        <item x="1"/>
        <item x="13"/>
        <item x="15"/>
        <item x="2"/>
        <item x="19"/>
        <item x="5"/>
        <item x="18"/>
        <item x="0"/>
        <item x="3"/>
        <item x="4"/>
        <item x="11"/>
        <item x="25"/>
        <item t="default"/>
      </items>
    </pivotField>
    <pivotField axis="axisPage" showAll="0">
      <items count="535">
        <item x="378"/>
        <item x="332"/>
        <item x="375"/>
        <item x="263"/>
        <item x="11"/>
        <item x="218"/>
        <item x="283"/>
        <item x="78"/>
        <item x="281"/>
        <item x="4"/>
        <item x="214"/>
        <item x="370"/>
        <item x="6"/>
        <item x="420"/>
        <item x="198"/>
        <item x="64"/>
        <item x="334"/>
        <item x="321"/>
        <item x="167"/>
        <item x="215"/>
        <item x="219"/>
        <item x="329"/>
        <item x="393"/>
        <item x="73"/>
        <item x="282"/>
        <item x="338"/>
        <item x="340"/>
        <item x="368"/>
        <item x="180"/>
        <item x="264"/>
        <item x="336"/>
        <item x="327"/>
        <item x="331"/>
        <item x="333"/>
        <item x="520"/>
        <item x="341"/>
        <item x="339"/>
        <item x="376"/>
        <item x="335"/>
        <item x="342"/>
        <item x="330"/>
        <item x="21"/>
        <item x="502"/>
        <item x="40"/>
        <item x="299"/>
        <item x="69"/>
        <item x="240"/>
        <item x="285"/>
        <item x="103"/>
        <item x="41"/>
        <item x="82"/>
        <item x="95"/>
        <item x="34"/>
        <item x="17"/>
        <item x="5"/>
        <item x="310"/>
        <item x="138"/>
        <item x="133"/>
        <item x="71"/>
        <item x="405"/>
        <item x="53"/>
        <item x="443"/>
        <item x="304"/>
        <item x="13"/>
        <item x="9"/>
        <item x="529"/>
        <item x="451"/>
        <item x="8"/>
        <item x="374"/>
        <item x="373"/>
        <item x="512"/>
        <item x="347"/>
        <item x="416"/>
        <item x="481"/>
        <item x="484"/>
        <item x="440"/>
        <item x="487"/>
        <item x="389"/>
        <item x="384"/>
        <item x="18"/>
        <item x="464"/>
        <item x="386"/>
        <item x="461"/>
        <item x="189"/>
        <item x="473"/>
        <item x="523"/>
        <item x="504"/>
        <item x="521"/>
        <item x="98"/>
        <item x="499"/>
        <item x="377"/>
        <item x="463"/>
        <item x="412"/>
        <item x="493"/>
        <item x="492"/>
        <item x="410"/>
        <item x="49"/>
        <item x="188"/>
        <item x="182"/>
        <item x="295"/>
        <item x="298"/>
        <item x="56"/>
        <item x="67"/>
        <item x="446"/>
        <item x="54"/>
        <item x="99"/>
        <item x="77"/>
        <item x="222"/>
        <item x="60"/>
        <item x="0"/>
        <item x="421"/>
        <item x="394"/>
        <item x="402"/>
        <item x="51"/>
        <item x="379"/>
        <item x="395"/>
        <item x="447"/>
        <item x="424"/>
        <item x="390"/>
        <item x="430"/>
        <item x="460"/>
        <item x="349"/>
        <item x="157"/>
        <item x="488"/>
        <item x="81"/>
        <item x="526"/>
        <item x="45"/>
        <item x="66"/>
        <item x="196"/>
        <item x="25"/>
        <item x="84"/>
        <item x="194"/>
        <item x="506"/>
        <item x="514"/>
        <item x="435"/>
        <item x="348"/>
        <item x="383"/>
        <item x="154"/>
        <item x="149"/>
        <item x="184"/>
        <item x="297"/>
        <item x="533"/>
        <item x="259"/>
        <item x="119"/>
        <item x="74"/>
        <item x="289"/>
        <item x="448"/>
        <item x="63"/>
        <item x="102"/>
        <item x="105"/>
        <item x="224"/>
        <item x="385"/>
        <item x="413"/>
        <item x="24"/>
        <item x="431"/>
        <item x="450"/>
        <item x="382"/>
        <item x="346"/>
        <item x="158"/>
        <item x="250"/>
        <item x="247"/>
        <item x="241"/>
        <item x="249"/>
        <item x="253"/>
        <item x="178"/>
        <item x="428"/>
        <item x="457"/>
        <item x="70"/>
        <item x="80"/>
        <item x="392"/>
        <item x="476"/>
        <item x="478"/>
        <item x="477"/>
        <item x="124"/>
        <item x="317"/>
        <item x="371"/>
        <item x="32"/>
        <item x="459"/>
        <item x="208"/>
        <item x="302"/>
        <item x="314"/>
        <item x="146"/>
        <item x="120"/>
        <item x="114"/>
        <item x="206"/>
        <item x="213"/>
        <item x="510"/>
        <item x="301"/>
        <item x="10"/>
        <item x="108"/>
        <item x="388"/>
        <item x="121"/>
        <item x="344"/>
        <item x="284"/>
        <item x="197"/>
        <item x="322"/>
        <item x="141"/>
        <item x="524"/>
        <item x="221"/>
        <item x="75"/>
        <item x="472"/>
        <item x="466"/>
        <item x="436"/>
        <item x="300"/>
        <item x="30"/>
        <item x="518"/>
        <item x="403"/>
        <item x="177"/>
        <item x="171"/>
        <item x="168"/>
        <item x="278"/>
        <item x="164"/>
        <item x="204"/>
        <item x="16"/>
        <item x="191"/>
        <item x="185"/>
        <item x="242"/>
        <item x="234"/>
        <item x="228"/>
        <item x="468"/>
        <item x="485"/>
        <item x="422"/>
        <item x="145"/>
        <item x="232"/>
        <item x="251"/>
        <item x="236"/>
        <item x="231"/>
        <item x="230"/>
        <item x="244"/>
        <item x="246"/>
        <item x="226"/>
        <item x="245"/>
        <item x="227"/>
        <item x="239"/>
        <item x="203"/>
        <item x="516"/>
        <item x="511"/>
        <item x="508"/>
        <item x="515"/>
        <item x="200"/>
        <item x="88"/>
        <item x="202"/>
        <item x="199"/>
        <item x="201"/>
        <item x="238"/>
        <item x="85"/>
        <item x="62"/>
        <item x="423"/>
        <item x="419"/>
        <item x="455"/>
        <item x="491"/>
        <item x="462"/>
        <item x="496"/>
        <item x="479"/>
        <item x="87"/>
        <item x="316"/>
        <item x="441"/>
        <item x="355"/>
        <item x="498"/>
        <item x="465"/>
        <item x="20"/>
        <item x="29"/>
        <item x="190"/>
        <item x="22"/>
        <item x="325"/>
        <item x="111"/>
        <item x="409"/>
        <item x="418"/>
        <item x="312"/>
        <item x="122"/>
        <item x="26"/>
        <item x="15"/>
        <item x="27"/>
        <item x="44"/>
        <item x="23"/>
        <item x="31"/>
        <item x="47"/>
        <item x="125"/>
        <item x="442"/>
        <item x="433"/>
        <item x="153"/>
        <item x="364"/>
        <item x="471"/>
        <item x="365"/>
        <item x="369"/>
        <item x="361"/>
        <item x="367"/>
        <item x="76"/>
        <item x="359"/>
        <item x="360"/>
        <item x="363"/>
        <item x="366"/>
        <item x="362"/>
        <item x="400"/>
        <item x="358"/>
        <item x="449"/>
        <item x="212"/>
        <item x="211"/>
        <item x="531"/>
        <item x="290"/>
        <item x="320"/>
        <item x="288"/>
        <item x="293"/>
        <item x="313"/>
        <item x="139"/>
        <item x="128"/>
        <item x="437"/>
        <item x="110"/>
        <item x="96"/>
        <item x="14"/>
        <item x="354"/>
        <item x="225"/>
        <item x="57"/>
        <item x="58"/>
        <item x="147"/>
        <item x="486"/>
        <item x="474"/>
        <item x="183"/>
        <item x="509"/>
        <item x="273"/>
        <item x="39"/>
        <item x="495"/>
        <item x="396"/>
        <item x="37"/>
        <item x="307"/>
        <item x="305"/>
        <item x="507"/>
        <item x="286"/>
        <item x="116"/>
        <item x="130"/>
        <item x="97"/>
        <item x="445"/>
        <item x="272"/>
        <item x="274"/>
        <item x="46"/>
        <item x="129"/>
        <item x="532"/>
        <item x="192"/>
        <item x="173"/>
        <item x="210"/>
        <item x="91"/>
        <item x="187"/>
        <item x="106"/>
        <item x="107"/>
        <item x="513"/>
        <item x="458"/>
        <item x="353"/>
        <item x="444"/>
        <item x="123"/>
        <item x="500"/>
        <item x="144"/>
        <item x="311"/>
        <item x="35"/>
        <item x="414"/>
        <item x="522"/>
        <item x="306"/>
        <item x="117"/>
        <item x="162"/>
        <item x="50"/>
        <item x="260"/>
        <item x="68"/>
        <item x="2"/>
        <item x="406"/>
        <item x="475"/>
        <item x="127"/>
        <item x="83"/>
        <item x="489"/>
        <item x="439"/>
        <item x="432"/>
        <item x="315"/>
        <item x="292"/>
        <item x="490"/>
        <item x="387"/>
        <item x="294"/>
        <item x="261"/>
        <item x="38"/>
        <item x="216"/>
        <item x="48"/>
        <item x="86"/>
        <item x="19"/>
        <item x="65"/>
        <item x="438"/>
        <item x="467"/>
        <item x="425"/>
        <item x="380"/>
        <item x="497"/>
        <item x="381"/>
        <item x="528"/>
        <item x="143"/>
        <item x="470"/>
        <item x="345"/>
        <item x="163"/>
        <item x="280"/>
        <item x="308"/>
        <item x="505"/>
        <item x="318"/>
        <item x="193"/>
        <item x="89"/>
        <item x="7"/>
        <item x="324"/>
        <item x="92"/>
        <item x="337"/>
        <item x="482"/>
        <item x="254"/>
        <item x="140"/>
        <item x="291"/>
        <item x="517"/>
        <item x="483"/>
        <item x="169"/>
        <item x="113"/>
        <item x="453"/>
        <item x="256"/>
        <item x="257"/>
        <item x="258"/>
        <item x="148"/>
        <item x="36"/>
        <item x="28"/>
        <item x="175"/>
        <item x="262"/>
        <item x="159"/>
        <item x="90"/>
        <item x="166"/>
        <item x="503"/>
        <item x="174"/>
        <item x="135"/>
        <item x="296"/>
        <item x="217"/>
        <item x="319"/>
        <item x="233"/>
        <item x="248"/>
        <item x="252"/>
        <item x="59"/>
        <item x="52"/>
        <item x="161"/>
        <item x="454"/>
        <item x="417"/>
        <item x="343"/>
        <item x="356"/>
        <item x="480"/>
        <item x="94"/>
        <item x="142"/>
        <item x="469"/>
        <item x="501"/>
        <item x="93"/>
        <item x="126"/>
        <item x="255"/>
        <item x="79"/>
        <item x="519"/>
        <item x="415"/>
        <item x="156"/>
        <item x="223"/>
        <item x="100"/>
        <item x="104"/>
        <item x="408"/>
        <item x="494"/>
        <item x="179"/>
        <item x="525"/>
        <item x="372"/>
        <item x="399"/>
        <item x="12"/>
        <item x="328"/>
        <item x="404"/>
        <item x="357"/>
        <item x="351"/>
        <item x="391"/>
        <item x="350"/>
        <item x="427"/>
        <item x="352"/>
        <item x="72"/>
        <item x="426"/>
        <item x="530"/>
        <item x="1"/>
        <item x="398"/>
        <item x="456"/>
        <item x="411"/>
        <item x="160"/>
        <item x="243"/>
        <item x="429"/>
        <item x="401"/>
        <item x="136"/>
        <item x="134"/>
        <item x="323"/>
        <item x="152"/>
        <item x="265"/>
        <item x="109"/>
        <item x="137"/>
        <item x="220"/>
        <item x="132"/>
        <item x="151"/>
        <item x="235"/>
        <item x="229"/>
        <item x="112"/>
        <item x="207"/>
        <item x="33"/>
        <item x="176"/>
        <item x="172"/>
        <item x="181"/>
        <item x="527"/>
        <item x="397"/>
        <item x="407"/>
        <item x="287"/>
        <item x="237"/>
        <item x="43"/>
        <item x="434"/>
        <item x="309"/>
        <item x="277"/>
        <item x="186"/>
        <item x="326"/>
        <item x="165"/>
        <item x="270"/>
        <item x="170"/>
        <item x="195"/>
        <item x="55"/>
        <item x="266"/>
        <item x="276"/>
        <item x="268"/>
        <item x="42"/>
        <item x="118"/>
        <item x="150"/>
        <item x="3"/>
        <item x="271"/>
        <item x="267"/>
        <item x="275"/>
        <item x="269"/>
        <item x="279"/>
        <item x="303"/>
        <item x="452"/>
        <item x="61"/>
        <item x="131"/>
        <item x="205"/>
        <item x="155"/>
        <item x="115"/>
        <item x="101"/>
        <item x="209"/>
        <item t="default"/>
      </items>
    </pivotField>
    <pivotField showAll="0"/>
    <pivotField axis="axisPage" numFmtId="14" showAll="0">
      <items count="182">
        <item x="37"/>
        <item x="5"/>
        <item x="150"/>
        <item x="80"/>
        <item x="170"/>
        <item x="10"/>
        <item x="71"/>
        <item x="162"/>
        <item x="178"/>
        <item x="131"/>
        <item x="84"/>
        <item x="81"/>
        <item x="100"/>
        <item x="111"/>
        <item x="47"/>
        <item x="6"/>
        <item x="97"/>
        <item x="56"/>
        <item x="141"/>
        <item x="134"/>
        <item x="176"/>
        <item x="122"/>
        <item x="9"/>
        <item x="95"/>
        <item x="64"/>
        <item x="62"/>
        <item x="154"/>
        <item x="86"/>
        <item x="85"/>
        <item x="125"/>
        <item x="52"/>
        <item x="173"/>
        <item x="53"/>
        <item x="42"/>
        <item x="54"/>
        <item x="165"/>
        <item x="108"/>
        <item x="79"/>
        <item x="74"/>
        <item x="51"/>
        <item x="93"/>
        <item x="57"/>
        <item x="110"/>
        <item x="44"/>
        <item x="179"/>
        <item x="29"/>
        <item x="90"/>
        <item x="118"/>
        <item x="177"/>
        <item x="106"/>
        <item x="155"/>
        <item x="73"/>
        <item x="126"/>
        <item x="174"/>
        <item x="1"/>
        <item x="60"/>
        <item x="133"/>
        <item x="105"/>
        <item x="168"/>
        <item x="152"/>
        <item x="33"/>
        <item x="75"/>
        <item x="156"/>
        <item x="147"/>
        <item x="92"/>
        <item x="43"/>
        <item x="94"/>
        <item x="46"/>
        <item x="13"/>
        <item x="23"/>
        <item x="4"/>
        <item x="101"/>
        <item x="103"/>
        <item x="61"/>
        <item x="166"/>
        <item x="45"/>
        <item x="21"/>
        <item x="114"/>
        <item x="160"/>
        <item x="35"/>
        <item x="26"/>
        <item x="89"/>
        <item x="68"/>
        <item x="109"/>
        <item x="34"/>
        <item x="159"/>
        <item x="11"/>
        <item x="164"/>
        <item x="99"/>
        <item x="27"/>
        <item x="59"/>
        <item x="39"/>
        <item x="143"/>
        <item x="41"/>
        <item x="7"/>
        <item x="36"/>
        <item x="136"/>
        <item x="135"/>
        <item x="30"/>
        <item x="157"/>
        <item x="169"/>
        <item x="139"/>
        <item x="72"/>
        <item x="31"/>
        <item x="124"/>
        <item x="28"/>
        <item x="180"/>
        <item x="123"/>
        <item x="98"/>
        <item x="107"/>
        <item x="130"/>
        <item x="32"/>
        <item x="49"/>
        <item x="69"/>
        <item x="25"/>
        <item x="50"/>
        <item x="14"/>
        <item x="78"/>
        <item x="112"/>
        <item x="8"/>
        <item x="144"/>
        <item x="113"/>
        <item x="102"/>
        <item x="153"/>
        <item x="96"/>
        <item x="175"/>
        <item x="104"/>
        <item x="161"/>
        <item x="22"/>
        <item x="18"/>
        <item x="167"/>
        <item x="38"/>
        <item x="132"/>
        <item x="163"/>
        <item x="151"/>
        <item x="129"/>
        <item x="87"/>
        <item x="20"/>
        <item x="40"/>
        <item x="76"/>
        <item x="19"/>
        <item x="119"/>
        <item x="66"/>
        <item x="63"/>
        <item x="137"/>
        <item x="149"/>
        <item x="2"/>
        <item x="146"/>
        <item x="24"/>
        <item x="172"/>
        <item x="91"/>
        <item x="127"/>
        <item x="148"/>
        <item x="140"/>
        <item x="116"/>
        <item x="88"/>
        <item x="171"/>
        <item x="128"/>
        <item x="0"/>
        <item x="15"/>
        <item x="70"/>
        <item x="83"/>
        <item x="58"/>
        <item x="48"/>
        <item x="55"/>
        <item x="65"/>
        <item x="3"/>
        <item x="142"/>
        <item x="67"/>
        <item x="158"/>
        <item x="145"/>
        <item x="115"/>
        <item x="77"/>
        <item x="117"/>
        <item x="17"/>
        <item x="82"/>
        <item x="120"/>
        <item x="16"/>
        <item x="121"/>
        <item x="12"/>
        <item x="138"/>
        <item t="default"/>
      </items>
    </pivotField>
    <pivotField showAll="0"/>
    <pivotField numFmtId="1" showAll="0"/>
    <pivotField axis="axisRow" showAll="0">
      <items count="14">
        <item x="3"/>
        <item x="5"/>
        <item x="1"/>
        <item x="6"/>
        <item x="7"/>
        <item x="8"/>
        <item x="10"/>
        <item x="2"/>
        <item x="11"/>
        <item x="12"/>
        <item x="0"/>
        <item x="4"/>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14">
    <i>
      <x/>
    </i>
    <i>
      <x v="1"/>
    </i>
    <i>
      <x v="2"/>
    </i>
    <i>
      <x v="3"/>
    </i>
    <i>
      <x v="4"/>
    </i>
    <i>
      <x v="5"/>
    </i>
    <i>
      <x v="6"/>
    </i>
    <i>
      <x v="7"/>
    </i>
    <i>
      <x v="8"/>
    </i>
    <i>
      <x v="9"/>
    </i>
    <i>
      <x v="10"/>
    </i>
    <i>
      <x v="11"/>
    </i>
    <i>
      <x v="12"/>
    </i>
    <i t="grand">
      <x/>
    </i>
  </rowItems>
  <colFields count="1">
    <field x="4"/>
  </colFields>
  <colItems count="3">
    <i>
      <x/>
    </i>
    <i>
      <x v="1"/>
    </i>
    <i t="grand">
      <x/>
    </i>
  </colItems>
  <pageFields count="3">
    <pageField fld="8" hier="-1"/>
    <pageField fld="3" hier="-1"/>
    <pageField fld="6" hier="-1"/>
  </pageFields>
  <dataFields count="1">
    <dataField name="Count of class" fld="4"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ABE126-DB0C-4283-8883-29F9F80A340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3:B182" firstHeaderRow="1" firstDataRow="1" firstDataCol="1"/>
  <pivotFields count="2">
    <pivotField axis="axisRow" showAll="0">
      <items count="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2"/>
        <item x="121"/>
        <item x="123"/>
        <item x="124"/>
        <item x="125"/>
        <item x="126"/>
        <item x="127"/>
        <item x="128"/>
        <item x="129"/>
        <item x="130"/>
        <item x="131"/>
        <item x="132"/>
        <item x="133"/>
        <item x="134"/>
        <item x="135"/>
        <item x="136"/>
        <item x="137"/>
        <item t="default"/>
      </items>
    </pivotField>
    <pivotField dataField="1" showAll="0">
      <items count="28">
        <item x="2"/>
        <item x="0"/>
        <item x="1"/>
        <item x="7"/>
        <item x="16"/>
        <item x="22"/>
        <item x="4"/>
        <item x="3"/>
        <item x="10"/>
        <item x="18"/>
        <item x="17"/>
        <item x="6"/>
        <item x="21"/>
        <item x="15"/>
        <item x="14"/>
        <item x="11"/>
        <item x="19"/>
        <item x="24"/>
        <item x="9"/>
        <item x="8"/>
        <item x="20"/>
        <item x="12"/>
        <item x="26"/>
        <item x="5"/>
        <item x="13"/>
        <item x="23"/>
        <item x="25"/>
        <item t="default"/>
      </items>
    </pivotField>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Sum of TotalBrand" fld="1" baseField="0" baseItem="0"/>
  </dataFields>
  <chartFormats count="556">
    <chartFormat chart="0" format="139" series="1">
      <pivotArea type="data" outline="0" fieldPosition="0">
        <references count="1">
          <reference field="4294967294" count="1" selected="0">
            <x v="0"/>
          </reference>
        </references>
      </pivotArea>
    </chartFormat>
    <chartFormat chart="6" format="279" series="1">
      <pivotArea type="data" outline="0" fieldPosition="0">
        <references count="1">
          <reference field="4294967294" count="1" selected="0">
            <x v="0"/>
          </reference>
        </references>
      </pivotArea>
    </chartFormat>
    <chartFormat chart="6" format="280">
      <pivotArea type="data" outline="0" fieldPosition="0">
        <references count="2">
          <reference field="4294967294" count="1" selected="0">
            <x v="0"/>
          </reference>
          <reference field="0" count="1" selected="0">
            <x v="0"/>
          </reference>
        </references>
      </pivotArea>
    </chartFormat>
    <chartFormat chart="6" format="281">
      <pivotArea type="data" outline="0" fieldPosition="0">
        <references count="2">
          <reference field="4294967294" count="1" selected="0">
            <x v="0"/>
          </reference>
          <reference field="0" count="1" selected="0">
            <x v="1"/>
          </reference>
        </references>
      </pivotArea>
    </chartFormat>
    <chartFormat chart="6" format="282">
      <pivotArea type="data" outline="0" fieldPosition="0">
        <references count="2">
          <reference field="4294967294" count="1" selected="0">
            <x v="0"/>
          </reference>
          <reference field="0" count="1" selected="0">
            <x v="2"/>
          </reference>
        </references>
      </pivotArea>
    </chartFormat>
    <chartFormat chart="6" format="283">
      <pivotArea type="data" outline="0" fieldPosition="0">
        <references count="2">
          <reference field="4294967294" count="1" selected="0">
            <x v="0"/>
          </reference>
          <reference field="0" count="1" selected="0">
            <x v="3"/>
          </reference>
        </references>
      </pivotArea>
    </chartFormat>
    <chartFormat chart="6" format="284">
      <pivotArea type="data" outline="0" fieldPosition="0">
        <references count="2">
          <reference field="4294967294" count="1" selected="0">
            <x v="0"/>
          </reference>
          <reference field="0" count="1" selected="0">
            <x v="4"/>
          </reference>
        </references>
      </pivotArea>
    </chartFormat>
    <chartFormat chart="6" format="285">
      <pivotArea type="data" outline="0" fieldPosition="0">
        <references count="2">
          <reference field="4294967294" count="1" selected="0">
            <x v="0"/>
          </reference>
          <reference field="0" count="1" selected="0">
            <x v="5"/>
          </reference>
        </references>
      </pivotArea>
    </chartFormat>
    <chartFormat chart="6" format="286">
      <pivotArea type="data" outline="0" fieldPosition="0">
        <references count="2">
          <reference field="4294967294" count="1" selected="0">
            <x v="0"/>
          </reference>
          <reference field="0" count="1" selected="0">
            <x v="6"/>
          </reference>
        </references>
      </pivotArea>
    </chartFormat>
    <chartFormat chart="6" format="287">
      <pivotArea type="data" outline="0" fieldPosition="0">
        <references count="2">
          <reference field="4294967294" count="1" selected="0">
            <x v="0"/>
          </reference>
          <reference field="0" count="1" selected="0">
            <x v="7"/>
          </reference>
        </references>
      </pivotArea>
    </chartFormat>
    <chartFormat chart="6" format="288">
      <pivotArea type="data" outline="0" fieldPosition="0">
        <references count="2">
          <reference field="4294967294" count="1" selected="0">
            <x v="0"/>
          </reference>
          <reference field="0" count="1" selected="0">
            <x v="8"/>
          </reference>
        </references>
      </pivotArea>
    </chartFormat>
    <chartFormat chart="6" format="289">
      <pivotArea type="data" outline="0" fieldPosition="0">
        <references count="2">
          <reference field="4294967294" count="1" selected="0">
            <x v="0"/>
          </reference>
          <reference field="0" count="1" selected="0">
            <x v="9"/>
          </reference>
        </references>
      </pivotArea>
    </chartFormat>
    <chartFormat chart="6" format="290">
      <pivotArea type="data" outline="0" fieldPosition="0">
        <references count="2">
          <reference field="4294967294" count="1" selected="0">
            <x v="0"/>
          </reference>
          <reference field="0" count="1" selected="0">
            <x v="10"/>
          </reference>
        </references>
      </pivotArea>
    </chartFormat>
    <chartFormat chart="6" format="291">
      <pivotArea type="data" outline="0" fieldPosition="0">
        <references count="2">
          <reference field="4294967294" count="1" selected="0">
            <x v="0"/>
          </reference>
          <reference field="0" count="1" selected="0">
            <x v="11"/>
          </reference>
        </references>
      </pivotArea>
    </chartFormat>
    <chartFormat chart="6" format="292">
      <pivotArea type="data" outline="0" fieldPosition="0">
        <references count="2">
          <reference field="4294967294" count="1" selected="0">
            <x v="0"/>
          </reference>
          <reference field="0" count="1" selected="0">
            <x v="12"/>
          </reference>
        </references>
      </pivotArea>
    </chartFormat>
    <chartFormat chart="6" format="293">
      <pivotArea type="data" outline="0" fieldPosition="0">
        <references count="2">
          <reference field="4294967294" count="1" selected="0">
            <x v="0"/>
          </reference>
          <reference field="0" count="1" selected="0">
            <x v="13"/>
          </reference>
        </references>
      </pivotArea>
    </chartFormat>
    <chartFormat chart="6" format="294">
      <pivotArea type="data" outline="0" fieldPosition="0">
        <references count="2">
          <reference field="4294967294" count="1" selected="0">
            <x v="0"/>
          </reference>
          <reference field="0" count="1" selected="0">
            <x v="14"/>
          </reference>
        </references>
      </pivotArea>
    </chartFormat>
    <chartFormat chart="6" format="295">
      <pivotArea type="data" outline="0" fieldPosition="0">
        <references count="2">
          <reference field="4294967294" count="1" selected="0">
            <x v="0"/>
          </reference>
          <reference field="0" count="1" selected="0">
            <x v="15"/>
          </reference>
        </references>
      </pivotArea>
    </chartFormat>
    <chartFormat chart="6" format="296">
      <pivotArea type="data" outline="0" fieldPosition="0">
        <references count="2">
          <reference field="4294967294" count="1" selected="0">
            <x v="0"/>
          </reference>
          <reference field="0" count="1" selected="0">
            <x v="16"/>
          </reference>
        </references>
      </pivotArea>
    </chartFormat>
    <chartFormat chart="6" format="297">
      <pivotArea type="data" outline="0" fieldPosition="0">
        <references count="2">
          <reference field="4294967294" count="1" selected="0">
            <x v="0"/>
          </reference>
          <reference field="0" count="1" selected="0">
            <x v="17"/>
          </reference>
        </references>
      </pivotArea>
    </chartFormat>
    <chartFormat chart="6" format="298">
      <pivotArea type="data" outline="0" fieldPosition="0">
        <references count="2">
          <reference field="4294967294" count="1" selected="0">
            <x v="0"/>
          </reference>
          <reference field="0" count="1" selected="0">
            <x v="18"/>
          </reference>
        </references>
      </pivotArea>
    </chartFormat>
    <chartFormat chart="6" format="299">
      <pivotArea type="data" outline="0" fieldPosition="0">
        <references count="2">
          <reference field="4294967294" count="1" selected="0">
            <x v="0"/>
          </reference>
          <reference field="0" count="1" selected="0">
            <x v="19"/>
          </reference>
        </references>
      </pivotArea>
    </chartFormat>
    <chartFormat chart="6" format="300">
      <pivotArea type="data" outline="0" fieldPosition="0">
        <references count="2">
          <reference field="4294967294" count="1" selected="0">
            <x v="0"/>
          </reference>
          <reference field="0" count="1" selected="0">
            <x v="20"/>
          </reference>
        </references>
      </pivotArea>
    </chartFormat>
    <chartFormat chart="6" format="301">
      <pivotArea type="data" outline="0" fieldPosition="0">
        <references count="2">
          <reference field="4294967294" count="1" selected="0">
            <x v="0"/>
          </reference>
          <reference field="0" count="1" selected="0">
            <x v="21"/>
          </reference>
        </references>
      </pivotArea>
    </chartFormat>
    <chartFormat chart="6" format="302">
      <pivotArea type="data" outline="0" fieldPosition="0">
        <references count="2">
          <reference field="4294967294" count="1" selected="0">
            <x v="0"/>
          </reference>
          <reference field="0" count="1" selected="0">
            <x v="22"/>
          </reference>
        </references>
      </pivotArea>
    </chartFormat>
    <chartFormat chart="6" format="303">
      <pivotArea type="data" outline="0" fieldPosition="0">
        <references count="2">
          <reference field="4294967294" count="1" selected="0">
            <x v="0"/>
          </reference>
          <reference field="0" count="1" selected="0">
            <x v="23"/>
          </reference>
        </references>
      </pivotArea>
    </chartFormat>
    <chartFormat chart="6" format="304">
      <pivotArea type="data" outline="0" fieldPosition="0">
        <references count="2">
          <reference field="4294967294" count="1" selected="0">
            <x v="0"/>
          </reference>
          <reference field="0" count="1" selected="0">
            <x v="24"/>
          </reference>
        </references>
      </pivotArea>
    </chartFormat>
    <chartFormat chart="6" format="305">
      <pivotArea type="data" outline="0" fieldPosition="0">
        <references count="2">
          <reference field="4294967294" count="1" selected="0">
            <x v="0"/>
          </reference>
          <reference field="0" count="1" selected="0">
            <x v="25"/>
          </reference>
        </references>
      </pivotArea>
    </chartFormat>
    <chartFormat chart="6" format="306">
      <pivotArea type="data" outline="0" fieldPosition="0">
        <references count="2">
          <reference field="4294967294" count="1" selected="0">
            <x v="0"/>
          </reference>
          <reference field="0" count="1" selected="0">
            <x v="26"/>
          </reference>
        </references>
      </pivotArea>
    </chartFormat>
    <chartFormat chart="6" format="307">
      <pivotArea type="data" outline="0" fieldPosition="0">
        <references count="2">
          <reference field="4294967294" count="1" selected="0">
            <x v="0"/>
          </reference>
          <reference field="0" count="1" selected="0">
            <x v="27"/>
          </reference>
        </references>
      </pivotArea>
    </chartFormat>
    <chartFormat chart="6" format="308">
      <pivotArea type="data" outline="0" fieldPosition="0">
        <references count="2">
          <reference field="4294967294" count="1" selected="0">
            <x v="0"/>
          </reference>
          <reference field="0" count="1" selected="0">
            <x v="28"/>
          </reference>
        </references>
      </pivotArea>
    </chartFormat>
    <chartFormat chart="6" format="309">
      <pivotArea type="data" outline="0" fieldPosition="0">
        <references count="2">
          <reference field="4294967294" count="1" selected="0">
            <x v="0"/>
          </reference>
          <reference field="0" count="1" selected="0">
            <x v="29"/>
          </reference>
        </references>
      </pivotArea>
    </chartFormat>
    <chartFormat chart="6" format="310">
      <pivotArea type="data" outline="0" fieldPosition="0">
        <references count="2">
          <reference field="4294967294" count="1" selected="0">
            <x v="0"/>
          </reference>
          <reference field="0" count="1" selected="0">
            <x v="30"/>
          </reference>
        </references>
      </pivotArea>
    </chartFormat>
    <chartFormat chart="6" format="311">
      <pivotArea type="data" outline="0" fieldPosition="0">
        <references count="2">
          <reference field="4294967294" count="1" selected="0">
            <x v="0"/>
          </reference>
          <reference field="0" count="1" selected="0">
            <x v="31"/>
          </reference>
        </references>
      </pivotArea>
    </chartFormat>
    <chartFormat chart="6" format="312">
      <pivotArea type="data" outline="0" fieldPosition="0">
        <references count="2">
          <reference field="4294967294" count="1" selected="0">
            <x v="0"/>
          </reference>
          <reference field="0" count="1" selected="0">
            <x v="32"/>
          </reference>
        </references>
      </pivotArea>
    </chartFormat>
    <chartFormat chart="6" format="313">
      <pivotArea type="data" outline="0" fieldPosition="0">
        <references count="2">
          <reference field="4294967294" count="1" selected="0">
            <x v="0"/>
          </reference>
          <reference field="0" count="1" selected="0">
            <x v="33"/>
          </reference>
        </references>
      </pivotArea>
    </chartFormat>
    <chartFormat chart="6" format="314">
      <pivotArea type="data" outline="0" fieldPosition="0">
        <references count="2">
          <reference field="4294967294" count="1" selected="0">
            <x v="0"/>
          </reference>
          <reference field="0" count="1" selected="0">
            <x v="34"/>
          </reference>
        </references>
      </pivotArea>
    </chartFormat>
    <chartFormat chart="6" format="315">
      <pivotArea type="data" outline="0" fieldPosition="0">
        <references count="2">
          <reference field="4294967294" count="1" selected="0">
            <x v="0"/>
          </reference>
          <reference field="0" count="1" selected="0">
            <x v="35"/>
          </reference>
        </references>
      </pivotArea>
    </chartFormat>
    <chartFormat chart="6" format="316">
      <pivotArea type="data" outline="0" fieldPosition="0">
        <references count="2">
          <reference field="4294967294" count="1" selected="0">
            <x v="0"/>
          </reference>
          <reference field="0" count="1" selected="0">
            <x v="36"/>
          </reference>
        </references>
      </pivotArea>
    </chartFormat>
    <chartFormat chart="6" format="317">
      <pivotArea type="data" outline="0" fieldPosition="0">
        <references count="2">
          <reference field="4294967294" count="1" selected="0">
            <x v="0"/>
          </reference>
          <reference field="0" count="1" selected="0">
            <x v="37"/>
          </reference>
        </references>
      </pivotArea>
    </chartFormat>
    <chartFormat chart="6" format="318">
      <pivotArea type="data" outline="0" fieldPosition="0">
        <references count="2">
          <reference field="4294967294" count="1" selected="0">
            <x v="0"/>
          </reference>
          <reference field="0" count="1" selected="0">
            <x v="38"/>
          </reference>
        </references>
      </pivotArea>
    </chartFormat>
    <chartFormat chart="6" format="319">
      <pivotArea type="data" outline="0" fieldPosition="0">
        <references count="2">
          <reference field="4294967294" count="1" selected="0">
            <x v="0"/>
          </reference>
          <reference field="0" count="1" selected="0">
            <x v="39"/>
          </reference>
        </references>
      </pivotArea>
    </chartFormat>
    <chartFormat chart="6" format="320">
      <pivotArea type="data" outline="0" fieldPosition="0">
        <references count="2">
          <reference field="4294967294" count="1" selected="0">
            <x v="0"/>
          </reference>
          <reference field="0" count="1" selected="0">
            <x v="40"/>
          </reference>
        </references>
      </pivotArea>
    </chartFormat>
    <chartFormat chart="6" format="321">
      <pivotArea type="data" outline="0" fieldPosition="0">
        <references count="2">
          <reference field="4294967294" count="1" selected="0">
            <x v="0"/>
          </reference>
          <reference field="0" count="1" selected="0">
            <x v="41"/>
          </reference>
        </references>
      </pivotArea>
    </chartFormat>
    <chartFormat chart="6" format="322">
      <pivotArea type="data" outline="0" fieldPosition="0">
        <references count="2">
          <reference field="4294967294" count="1" selected="0">
            <x v="0"/>
          </reference>
          <reference field="0" count="1" selected="0">
            <x v="42"/>
          </reference>
        </references>
      </pivotArea>
    </chartFormat>
    <chartFormat chart="6" format="323">
      <pivotArea type="data" outline="0" fieldPosition="0">
        <references count="2">
          <reference field="4294967294" count="1" selected="0">
            <x v="0"/>
          </reference>
          <reference field="0" count="1" selected="0">
            <x v="43"/>
          </reference>
        </references>
      </pivotArea>
    </chartFormat>
    <chartFormat chart="6" format="324">
      <pivotArea type="data" outline="0" fieldPosition="0">
        <references count="2">
          <reference field="4294967294" count="1" selected="0">
            <x v="0"/>
          </reference>
          <reference field="0" count="1" selected="0">
            <x v="44"/>
          </reference>
        </references>
      </pivotArea>
    </chartFormat>
    <chartFormat chart="6" format="325">
      <pivotArea type="data" outline="0" fieldPosition="0">
        <references count="2">
          <reference field="4294967294" count="1" selected="0">
            <x v="0"/>
          </reference>
          <reference field="0" count="1" selected="0">
            <x v="45"/>
          </reference>
        </references>
      </pivotArea>
    </chartFormat>
    <chartFormat chart="6" format="326">
      <pivotArea type="data" outline="0" fieldPosition="0">
        <references count="2">
          <reference field="4294967294" count="1" selected="0">
            <x v="0"/>
          </reference>
          <reference field="0" count="1" selected="0">
            <x v="46"/>
          </reference>
        </references>
      </pivotArea>
    </chartFormat>
    <chartFormat chart="6" format="327">
      <pivotArea type="data" outline="0" fieldPosition="0">
        <references count="2">
          <reference field="4294967294" count="1" selected="0">
            <x v="0"/>
          </reference>
          <reference field="0" count="1" selected="0">
            <x v="47"/>
          </reference>
        </references>
      </pivotArea>
    </chartFormat>
    <chartFormat chart="6" format="328">
      <pivotArea type="data" outline="0" fieldPosition="0">
        <references count="2">
          <reference field="4294967294" count="1" selected="0">
            <x v="0"/>
          </reference>
          <reference field="0" count="1" selected="0">
            <x v="48"/>
          </reference>
        </references>
      </pivotArea>
    </chartFormat>
    <chartFormat chart="6" format="329">
      <pivotArea type="data" outline="0" fieldPosition="0">
        <references count="2">
          <reference field="4294967294" count="1" selected="0">
            <x v="0"/>
          </reference>
          <reference field="0" count="1" selected="0">
            <x v="49"/>
          </reference>
        </references>
      </pivotArea>
    </chartFormat>
    <chartFormat chart="6" format="330">
      <pivotArea type="data" outline="0" fieldPosition="0">
        <references count="2">
          <reference field="4294967294" count="1" selected="0">
            <x v="0"/>
          </reference>
          <reference field="0" count="1" selected="0">
            <x v="50"/>
          </reference>
        </references>
      </pivotArea>
    </chartFormat>
    <chartFormat chart="6" format="331">
      <pivotArea type="data" outline="0" fieldPosition="0">
        <references count="2">
          <reference field="4294967294" count="1" selected="0">
            <x v="0"/>
          </reference>
          <reference field="0" count="1" selected="0">
            <x v="51"/>
          </reference>
        </references>
      </pivotArea>
    </chartFormat>
    <chartFormat chart="6" format="332">
      <pivotArea type="data" outline="0" fieldPosition="0">
        <references count="2">
          <reference field="4294967294" count="1" selected="0">
            <x v="0"/>
          </reference>
          <reference field="0" count="1" selected="0">
            <x v="52"/>
          </reference>
        </references>
      </pivotArea>
    </chartFormat>
    <chartFormat chart="6" format="333">
      <pivotArea type="data" outline="0" fieldPosition="0">
        <references count="2">
          <reference field="4294967294" count="1" selected="0">
            <x v="0"/>
          </reference>
          <reference field="0" count="1" selected="0">
            <x v="53"/>
          </reference>
        </references>
      </pivotArea>
    </chartFormat>
    <chartFormat chart="6" format="334">
      <pivotArea type="data" outline="0" fieldPosition="0">
        <references count="2">
          <reference field="4294967294" count="1" selected="0">
            <x v="0"/>
          </reference>
          <reference field="0" count="1" selected="0">
            <x v="54"/>
          </reference>
        </references>
      </pivotArea>
    </chartFormat>
    <chartFormat chart="6" format="335">
      <pivotArea type="data" outline="0" fieldPosition="0">
        <references count="2">
          <reference field="4294967294" count="1" selected="0">
            <x v="0"/>
          </reference>
          <reference field="0" count="1" selected="0">
            <x v="55"/>
          </reference>
        </references>
      </pivotArea>
    </chartFormat>
    <chartFormat chart="6" format="336">
      <pivotArea type="data" outline="0" fieldPosition="0">
        <references count="2">
          <reference field="4294967294" count="1" selected="0">
            <x v="0"/>
          </reference>
          <reference field="0" count="1" selected="0">
            <x v="56"/>
          </reference>
        </references>
      </pivotArea>
    </chartFormat>
    <chartFormat chart="6" format="337">
      <pivotArea type="data" outline="0" fieldPosition="0">
        <references count="2">
          <reference field="4294967294" count="1" selected="0">
            <x v="0"/>
          </reference>
          <reference field="0" count="1" selected="0">
            <x v="57"/>
          </reference>
        </references>
      </pivotArea>
    </chartFormat>
    <chartFormat chart="6" format="338">
      <pivotArea type="data" outline="0" fieldPosition="0">
        <references count="2">
          <reference field="4294967294" count="1" selected="0">
            <x v="0"/>
          </reference>
          <reference field="0" count="1" selected="0">
            <x v="58"/>
          </reference>
        </references>
      </pivotArea>
    </chartFormat>
    <chartFormat chart="6" format="339">
      <pivotArea type="data" outline="0" fieldPosition="0">
        <references count="2">
          <reference field="4294967294" count="1" selected="0">
            <x v="0"/>
          </reference>
          <reference field="0" count="1" selected="0">
            <x v="59"/>
          </reference>
        </references>
      </pivotArea>
    </chartFormat>
    <chartFormat chart="6" format="340">
      <pivotArea type="data" outline="0" fieldPosition="0">
        <references count="2">
          <reference field="4294967294" count="1" selected="0">
            <x v="0"/>
          </reference>
          <reference field="0" count="1" selected="0">
            <x v="60"/>
          </reference>
        </references>
      </pivotArea>
    </chartFormat>
    <chartFormat chart="6" format="341">
      <pivotArea type="data" outline="0" fieldPosition="0">
        <references count="2">
          <reference field="4294967294" count="1" selected="0">
            <x v="0"/>
          </reference>
          <reference field="0" count="1" selected="0">
            <x v="61"/>
          </reference>
        </references>
      </pivotArea>
    </chartFormat>
    <chartFormat chart="6" format="342">
      <pivotArea type="data" outline="0" fieldPosition="0">
        <references count="2">
          <reference field="4294967294" count="1" selected="0">
            <x v="0"/>
          </reference>
          <reference field="0" count="1" selected="0">
            <x v="62"/>
          </reference>
        </references>
      </pivotArea>
    </chartFormat>
    <chartFormat chart="6" format="343">
      <pivotArea type="data" outline="0" fieldPosition="0">
        <references count="2">
          <reference field="4294967294" count="1" selected="0">
            <x v="0"/>
          </reference>
          <reference field="0" count="1" selected="0">
            <x v="63"/>
          </reference>
        </references>
      </pivotArea>
    </chartFormat>
    <chartFormat chart="6" format="344">
      <pivotArea type="data" outline="0" fieldPosition="0">
        <references count="2">
          <reference field="4294967294" count="1" selected="0">
            <x v="0"/>
          </reference>
          <reference field="0" count="1" selected="0">
            <x v="64"/>
          </reference>
        </references>
      </pivotArea>
    </chartFormat>
    <chartFormat chart="6" format="345">
      <pivotArea type="data" outline="0" fieldPosition="0">
        <references count="2">
          <reference field="4294967294" count="1" selected="0">
            <x v="0"/>
          </reference>
          <reference field="0" count="1" selected="0">
            <x v="65"/>
          </reference>
        </references>
      </pivotArea>
    </chartFormat>
    <chartFormat chart="6" format="346">
      <pivotArea type="data" outline="0" fieldPosition="0">
        <references count="2">
          <reference field="4294967294" count="1" selected="0">
            <x v="0"/>
          </reference>
          <reference field="0" count="1" selected="0">
            <x v="66"/>
          </reference>
        </references>
      </pivotArea>
    </chartFormat>
    <chartFormat chart="6" format="347">
      <pivotArea type="data" outline="0" fieldPosition="0">
        <references count="2">
          <reference field="4294967294" count="1" selected="0">
            <x v="0"/>
          </reference>
          <reference field="0" count="1" selected="0">
            <x v="67"/>
          </reference>
        </references>
      </pivotArea>
    </chartFormat>
    <chartFormat chart="6" format="348">
      <pivotArea type="data" outline="0" fieldPosition="0">
        <references count="2">
          <reference field="4294967294" count="1" selected="0">
            <x v="0"/>
          </reference>
          <reference field="0" count="1" selected="0">
            <x v="68"/>
          </reference>
        </references>
      </pivotArea>
    </chartFormat>
    <chartFormat chart="6" format="349">
      <pivotArea type="data" outline="0" fieldPosition="0">
        <references count="2">
          <reference field="4294967294" count="1" selected="0">
            <x v="0"/>
          </reference>
          <reference field="0" count="1" selected="0">
            <x v="69"/>
          </reference>
        </references>
      </pivotArea>
    </chartFormat>
    <chartFormat chart="6" format="350">
      <pivotArea type="data" outline="0" fieldPosition="0">
        <references count="2">
          <reference field="4294967294" count="1" selected="0">
            <x v="0"/>
          </reference>
          <reference field="0" count="1" selected="0">
            <x v="70"/>
          </reference>
        </references>
      </pivotArea>
    </chartFormat>
    <chartFormat chart="6" format="351">
      <pivotArea type="data" outline="0" fieldPosition="0">
        <references count="2">
          <reference field="4294967294" count="1" selected="0">
            <x v="0"/>
          </reference>
          <reference field="0" count="1" selected="0">
            <x v="71"/>
          </reference>
        </references>
      </pivotArea>
    </chartFormat>
    <chartFormat chart="6" format="352">
      <pivotArea type="data" outline="0" fieldPosition="0">
        <references count="2">
          <reference field="4294967294" count="1" selected="0">
            <x v="0"/>
          </reference>
          <reference field="0" count="1" selected="0">
            <x v="72"/>
          </reference>
        </references>
      </pivotArea>
    </chartFormat>
    <chartFormat chart="6" format="353">
      <pivotArea type="data" outline="0" fieldPosition="0">
        <references count="2">
          <reference field="4294967294" count="1" selected="0">
            <x v="0"/>
          </reference>
          <reference field="0" count="1" selected="0">
            <x v="73"/>
          </reference>
        </references>
      </pivotArea>
    </chartFormat>
    <chartFormat chart="6" format="354">
      <pivotArea type="data" outline="0" fieldPosition="0">
        <references count="2">
          <reference field="4294967294" count="1" selected="0">
            <x v="0"/>
          </reference>
          <reference field="0" count="1" selected="0">
            <x v="74"/>
          </reference>
        </references>
      </pivotArea>
    </chartFormat>
    <chartFormat chart="6" format="355">
      <pivotArea type="data" outline="0" fieldPosition="0">
        <references count="2">
          <reference field="4294967294" count="1" selected="0">
            <x v="0"/>
          </reference>
          <reference field="0" count="1" selected="0">
            <x v="75"/>
          </reference>
        </references>
      </pivotArea>
    </chartFormat>
    <chartFormat chart="6" format="356">
      <pivotArea type="data" outline="0" fieldPosition="0">
        <references count="2">
          <reference field="4294967294" count="1" selected="0">
            <x v="0"/>
          </reference>
          <reference field="0" count="1" selected="0">
            <x v="76"/>
          </reference>
        </references>
      </pivotArea>
    </chartFormat>
    <chartFormat chart="6" format="357">
      <pivotArea type="data" outline="0" fieldPosition="0">
        <references count="2">
          <reference field="4294967294" count="1" selected="0">
            <x v="0"/>
          </reference>
          <reference field="0" count="1" selected="0">
            <x v="77"/>
          </reference>
        </references>
      </pivotArea>
    </chartFormat>
    <chartFormat chart="6" format="358">
      <pivotArea type="data" outline="0" fieldPosition="0">
        <references count="2">
          <reference field="4294967294" count="1" selected="0">
            <x v="0"/>
          </reference>
          <reference field="0" count="1" selected="0">
            <x v="78"/>
          </reference>
        </references>
      </pivotArea>
    </chartFormat>
    <chartFormat chart="6" format="359">
      <pivotArea type="data" outline="0" fieldPosition="0">
        <references count="2">
          <reference field="4294967294" count="1" selected="0">
            <x v="0"/>
          </reference>
          <reference field="0" count="1" selected="0">
            <x v="79"/>
          </reference>
        </references>
      </pivotArea>
    </chartFormat>
    <chartFormat chart="6" format="360">
      <pivotArea type="data" outline="0" fieldPosition="0">
        <references count="2">
          <reference field="4294967294" count="1" selected="0">
            <x v="0"/>
          </reference>
          <reference field="0" count="1" selected="0">
            <x v="80"/>
          </reference>
        </references>
      </pivotArea>
    </chartFormat>
    <chartFormat chart="6" format="361">
      <pivotArea type="data" outline="0" fieldPosition="0">
        <references count="2">
          <reference field="4294967294" count="1" selected="0">
            <x v="0"/>
          </reference>
          <reference field="0" count="1" selected="0">
            <x v="81"/>
          </reference>
        </references>
      </pivotArea>
    </chartFormat>
    <chartFormat chart="6" format="362">
      <pivotArea type="data" outline="0" fieldPosition="0">
        <references count="2">
          <reference field="4294967294" count="1" selected="0">
            <x v="0"/>
          </reference>
          <reference field="0" count="1" selected="0">
            <x v="82"/>
          </reference>
        </references>
      </pivotArea>
    </chartFormat>
    <chartFormat chart="6" format="363">
      <pivotArea type="data" outline="0" fieldPosition="0">
        <references count="2">
          <reference field="4294967294" count="1" selected="0">
            <x v="0"/>
          </reference>
          <reference field="0" count="1" selected="0">
            <x v="83"/>
          </reference>
        </references>
      </pivotArea>
    </chartFormat>
    <chartFormat chart="6" format="364">
      <pivotArea type="data" outline="0" fieldPosition="0">
        <references count="2">
          <reference field="4294967294" count="1" selected="0">
            <x v="0"/>
          </reference>
          <reference field="0" count="1" selected="0">
            <x v="84"/>
          </reference>
        </references>
      </pivotArea>
    </chartFormat>
    <chartFormat chart="6" format="365">
      <pivotArea type="data" outline="0" fieldPosition="0">
        <references count="2">
          <reference field="4294967294" count="1" selected="0">
            <x v="0"/>
          </reference>
          <reference field="0" count="1" selected="0">
            <x v="85"/>
          </reference>
        </references>
      </pivotArea>
    </chartFormat>
    <chartFormat chart="6" format="366">
      <pivotArea type="data" outline="0" fieldPosition="0">
        <references count="2">
          <reference field="4294967294" count="1" selected="0">
            <x v="0"/>
          </reference>
          <reference field="0" count="1" selected="0">
            <x v="86"/>
          </reference>
        </references>
      </pivotArea>
    </chartFormat>
    <chartFormat chart="6" format="367">
      <pivotArea type="data" outline="0" fieldPosition="0">
        <references count="2">
          <reference field="4294967294" count="1" selected="0">
            <x v="0"/>
          </reference>
          <reference field="0" count="1" selected="0">
            <x v="87"/>
          </reference>
        </references>
      </pivotArea>
    </chartFormat>
    <chartFormat chart="6" format="368">
      <pivotArea type="data" outline="0" fieldPosition="0">
        <references count="2">
          <reference field="4294967294" count="1" selected="0">
            <x v="0"/>
          </reference>
          <reference field="0" count="1" selected="0">
            <x v="88"/>
          </reference>
        </references>
      </pivotArea>
    </chartFormat>
    <chartFormat chart="6" format="369">
      <pivotArea type="data" outline="0" fieldPosition="0">
        <references count="2">
          <reference field="4294967294" count="1" selected="0">
            <x v="0"/>
          </reference>
          <reference field="0" count="1" selected="0">
            <x v="89"/>
          </reference>
        </references>
      </pivotArea>
    </chartFormat>
    <chartFormat chart="6" format="370">
      <pivotArea type="data" outline="0" fieldPosition="0">
        <references count="2">
          <reference field="4294967294" count="1" selected="0">
            <x v="0"/>
          </reference>
          <reference field="0" count="1" selected="0">
            <x v="90"/>
          </reference>
        </references>
      </pivotArea>
    </chartFormat>
    <chartFormat chart="6" format="371">
      <pivotArea type="data" outline="0" fieldPosition="0">
        <references count="2">
          <reference field="4294967294" count="1" selected="0">
            <x v="0"/>
          </reference>
          <reference field="0" count="1" selected="0">
            <x v="91"/>
          </reference>
        </references>
      </pivotArea>
    </chartFormat>
    <chartFormat chart="6" format="372">
      <pivotArea type="data" outline="0" fieldPosition="0">
        <references count="2">
          <reference field="4294967294" count="1" selected="0">
            <x v="0"/>
          </reference>
          <reference field="0" count="1" selected="0">
            <x v="92"/>
          </reference>
        </references>
      </pivotArea>
    </chartFormat>
    <chartFormat chart="6" format="373">
      <pivotArea type="data" outline="0" fieldPosition="0">
        <references count="2">
          <reference field="4294967294" count="1" selected="0">
            <x v="0"/>
          </reference>
          <reference field="0" count="1" selected="0">
            <x v="93"/>
          </reference>
        </references>
      </pivotArea>
    </chartFormat>
    <chartFormat chart="6" format="374">
      <pivotArea type="data" outline="0" fieldPosition="0">
        <references count="2">
          <reference field="4294967294" count="1" selected="0">
            <x v="0"/>
          </reference>
          <reference field="0" count="1" selected="0">
            <x v="94"/>
          </reference>
        </references>
      </pivotArea>
    </chartFormat>
    <chartFormat chart="6" format="375">
      <pivotArea type="data" outline="0" fieldPosition="0">
        <references count="2">
          <reference field="4294967294" count="1" selected="0">
            <x v="0"/>
          </reference>
          <reference field="0" count="1" selected="0">
            <x v="95"/>
          </reference>
        </references>
      </pivotArea>
    </chartFormat>
    <chartFormat chart="6" format="376">
      <pivotArea type="data" outline="0" fieldPosition="0">
        <references count="2">
          <reference field="4294967294" count="1" selected="0">
            <x v="0"/>
          </reference>
          <reference field="0" count="1" selected="0">
            <x v="96"/>
          </reference>
        </references>
      </pivotArea>
    </chartFormat>
    <chartFormat chart="6" format="377">
      <pivotArea type="data" outline="0" fieldPosition="0">
        <references count="2">
          <reference field="4294967294" count="1" selected="0">
            <x v="0"/>
          </reference>
          <reference field="0" count="1" selected="0">
            <x v="97"/>
          </reference>
        </references>
      </pivotArea>
    </chartFormat>
    <chartFormat chart="6" format="378">
      <pivotArea type="data" outline="0" fieldPosition="0">
        <references count="2">
          <reference field="4294967294" count="1" selected="0">
            <x v="0"/>
          </reference>
          <reference field="0" count="1" selected="0">
            <x v="98"/>
          </reference>
        </references>
      </pivotArea>
    </chartFormat>
    <chartFormat chart="6" format="379">
      <pivotArea type="data" outline="0" fieldPosition="0">
        <references count="2">
          <reference field="4294967294" count="1" selected="0">
            <x v="0"/>
          </reference>
          <reference field="0" count="1" selected="0">
            <x v="99"/>
          </reference>
        </references>
      </pivotArea>
    </chartFormat>
    <chartFormat chart="6" format="380">
      <pivotArea type="data" outline="0" fieldPosition="0">
        <references count="2">
          <reference field="4294967294" count="1" selected="0">
            <x v="0"/>
          </reference>
          <reference field="0" count="1" selected="0">
            <x v="100"/>
          </reference>
        </references>
      </pivotArea>
    </chartFormat>
    <chartFormat chart="6" format="381">
      <pivotArea type="data" outline="0" fieldPosition="0">
        <references count="2">
          <reference field="4294967294" count="1" selected="0">
            <x v="0"/>
          </reference>
          <reference field="0" count="1" selected="0">
            <x v="101"/>
          </reference>
        </references>
      </pivotArea>
    </chartFormat>
    <chartFormat chart="6" format="382">
      <pivotArea type="data" outline="0" fieldPosition="0">
        <references count="2">
          <reference field="4294967294" count="1" selected="0">
            <x v="0"/>
          </reference>
          <reference field="0" count="1" selected="0">
            <x v="102"/>
          </reference>
        </references>
      </pivotArea>
    </chartFormat>
    <chartFormat chart="6" format="383">
      <pivotArea type="data" outline="0" fieldPosition="0">
        <references count="2">
          <reference field="4294967294" count="1" selected="0">
            <x v="0"/>
          </reference>
          <reference field="0" count="1" selected="0">
            <x v="103"/>
          </reference>
        </references>
      </pivotArea>
    </chartFormat>
    <chartFormat chart="6" format="384">
      <pivotArea type="data" outline="0" fieldPosition="0">
        <references count="2">
          <reference field="4294967294" count="1" selected="0">
            <x v="0"/>
          </reference>
          <reference field="0" count="1" selected="0">
            <x v="104"/>
          </reference>
        </references>
      </pivotArea>
    </chartFormat>
    <chartFormat chart="6" format="385">
      <pivotArea type="data" outline="0" fieldPosition="0">
        <references count="2">
          <reference field="4294967294" count="1" selected="0">
            <x v="0"/>
          </reference>
          <reference field="0" count="1" selected="0">
            <x v="105"/>
          </reference>
        </references>
      </pivotArea>
    </chartFormat>
    <chartFormat chart="6" format="386">
      <pivotArea type="data" outline="0" fieldPosition="0">
        <references count="2">
          <reference field="4294967294" count="1" selected="0">
            <x v="0"/>
          </reference>
          <reference field="0" count="1" selected="0">
            <x v="106"/>
          </reference>
        </references>
      </pivotArea>
    </chartFormat>
    <chartFormat chart="6" format="387">
      <pivotArea type="data" outline="0" fieldPosition="0">
        <references count="2">
          <reference field="4294967294" count="1" selected="0">
            <x v="0"/>
          </reference>
          <reference field="0" count="1" selected="0">
            <x v="107"/>
          </reference>
        </references>
      </pivotArea>
    </chartFormat>
    <chartFormat chart="6" format="388">
      <pivotArea type="data" outline="0" fieldPosition="0">
        <references count="2">
          <reference field="4294967294" count="1" selected="0">
            <x v="0"/>
          </reference>
          <reference field="0" count="1" selected="0">
            <x v="108"/>
          </reference>
        </references>
      </pivotArea>
    </chartFormat>
    <chartFormat chart="6" format="389">
      <pivotArea type="data" outline="0" fieldPosition="0">
        <references count="2">
          <reference field="4294967294" count="1" selected="0">
            <x v="0"/>
          </reference>
          <reference field="0" count="1" selected="0">
            <x v="109"/>
          </reference>
        </references>
      </pivotArea>
    </chartFormat>
    <chartFormat chart="6" format="390">
      <pivotArea type="data" outline="0" fieldPosition="0">
        <references count="2">
          <reference field="4294967294" count="1" selected="0">
            <x v="0"/>
          </reference>
          <reference field="0" count="1" selected="0">
            <x v="110"/>
          </reference>
        </references>
      </pivotArea>
    </chartFormat>
    <chartFormat chart="6" format="391">
      <pivotArea type="data" outline="0" fieldPosition="0">
        <references count="2">
          <reference field="4294967294" count="1" selected="0">
            <x v="0"/>
          </reference>
          <reference field="0" count="1" selected="0">
            <x v="111"/>
          </reference>
        </references>
      </pivotArea>
    </chartFormat>
    <chartFormat chart="6" format="392">
      <pivotArea type="data" outline="0" fieldPosition="0">
        <references count="2">
          <reference field="4294967294" count="1" selected="0">
            <x v="0"/>
          </reference>
          <reference field="0" count="1" selected="0">
            <x v="112"/>
          </reference>
        </references>
      </pivotArea>
    </chartFormat>
    <chartFormat chart="6" format="393">
      <pivotArea type="data" outline="0" fieldPosition="0">
        <references count="2">
          <reference field="4294967294" count="1" selected="0">
            <x v="0"/>
          </reference>
          <reference field="0" count="1" selected="0">
            <x v="113"/>
          </reference>
        </references>
      </pivotArea>
    </chartFormat>
    <chartFormat chart="6" format="394">
      <pivotArea type="data" outline="0" fieldPosition="0">
        <references count="2">
          <reference field="4294967294" count="1" selected="0">
            <x v="0"/>
          </reference>
          <reference field="0" count="1" selected="0">
            <x v="114"/>
          </reference>
        </references>
      </pivotArea>
    </chartFormat>
    <chartFormat chart="6" format="395">
      <pivotArea type="data" outline="0" fieldPosition="0">
        <references count="2">
          <reference field="4294967294" count="1" selected="0">
            <x v="0"/>
          </reference>
          <reference field="0" count="1" selected="0">
            <x v="115"/>
          </reference>
        </references>
      </pivotArea>
    </chartFormat>
    <chartFormat chart="6" format="396">
      <pivotArea type="data" outline="0" fieldPosition="0">
        <references count="2">
          <reference field="4294967294" count="1" selected="0">
            <x v="0"/>
          </reference>
          <reference field="0" count="1" selected="0">
            <x v="116"/>
          </reference>
        </references>
      </pivotArea>
    </chartFormat>
    <chartFormat chart="6" format="397">
      <pivotArea type="data" outline="0" fieldPosition="0">
        <references count="2">
          <reference field="4294967294" count="1" selected="0">
            <x v="0"/>
          </reference>
          <reference field="0" count="1" selected="0">
            <x v="117"/>
          </reference>
        </references>
      </pivotArea>
    </chartFormat>
    <chartFormat chart="6" format="398">
      <pivotArea type="data" outline="0" fieldPosition="0">
        <references count="2">
          <reference field="4294967294" count="1" selected="0">
            <x v="0"/>
          </reference>
          <reference field="0" count="1" selected="0">
            <x v="118"/>
          </reference>
        </references>
      </pivotArea>
    </chartFormat>
    <chartFormat chart="6" format="399">
      <pivotArea type="data" outline="0" fieldPosition="0">
        <references count="2">
          <reference field="4294967294" count="1" selected="0">
            <x v="0"/>
          </reference>
          <reference field="0" count="1" selected="0">
            <x v="119"/>
          </reference>
        </references>
      </pivotArea>
    </chartFormat>
    <chartFormat chart="6" format="400">
      <pivotArea type="data" outline="0" fieldPosition="0">
        <references count="2">
          <reference field="4294967294" count="1" selected="0">
            <x v="0"/>
          </reference>
          <reference field="0" count="1" selected="0">
            <x v="120"/>
          </reference>
        </references>
      </pivotArea>
    </chartFormat>
    <chartFormat chart="6" format="401">
      <pivotArea type="data" outline="0" fieldPosition="0">
        <references count="2">
          <reference field="4294967294" count="1" selected="0">
            <x v="0"/>
          </reference>
          <reference field="0" count="1" selected="0">
            <x v="121"/>
          </reference>
        </references>
      </pivotArea>
    </chartFormat>
    <chartFormat chart="6" format="402">
      <pivotArea type="data" outline="0" fieldPosition="0">
        <references count="2">
          <reference field="4294967294" count="1" selected="0">
            <x v="0"/>
          </reference>
          <reference field="0" count="1" selected="0">
            <x v="122"/>
          </reference>
        </references>
      </pivotArea>
    </chartFormat>
    <chartFormat chart="6" format="403">
      <pivotArea type="data" outline="0" fieldPosition="0">
        <references count="2">
          <reference field="4294967294" count="1" selected="0">
            <x v="0"/>
          </reference>
          <reference field="0" count="1" selected="0">
            <x v="123"/>
          </reference>
        </references>
      </pivotArea>
    </chartFormat>
    <chartFormat chart="6" format="404">
      <pivotArea type="data" outline="0" fieldPosition="0">
        <references count="2">
          <reference field="4294967294" count="1" selected="0">
            <x v="0"/>
          </reference>
          <reference field="0" count="1" selected="0">
            <x v="124"/>
          </reference>
        </references>
      </pivotArea>
    </chartFormat>
    <chartFormat chart="6" format="405">
      <pivotArea type="data" outline="0" fieldPosition="0">
        <references count="2">
          <reference field="4294967294" count="1" selected="0">
            <x v="0"/>
          </reference>
          <reference field="0" count="1" selected="0">
            <x v="125"/>
          </reference>
        </references>
      </pivotArea>
    </chartFormat>
    <chartFormat chart="6" format="406">
      <pivotArea type="data" outline="0" fieldPosition="0">
        <references count="2">
          <reference field="4294967294" count="1" selected="0">
            <x v="0"/>
          </reference>
          <reference field="0" count="1" selected="0">
            <x v="126"/>
          </reference>
        </references>
      </pivotArea>
    </chartFormat>
    <chartFormat chart="6" format="407">
      <pivotArea type="data" outline="0" fieldPosition="0">
        <references count="2">
          <reference field="4294967294" count="1" selected="0">
            <x v="0"/>
          </reference>
          <reference field="0" count="1" selected="0">
            <x v="127"/>
          </reference>
        </references>
      </pivotArea>
    </chartFormat>
    <chartFormat chart="6" format="408">
      <pivotArea type="data" outline="0" fieldPosition="0">
        <references count="2">
          <reference field="4294967294" count="1" selected="0">
            <x v="0"/>
          </reference>
          <reference field="0" count="1" selected="0">
            <x v="128"/>
          </reference>
        </references>
      </pivotArea>
    </chartFormat>
    <chartFormat chart="6" format="409">
      <pivotArea type="data" outline="0" fieldPosition="0">
        <references count="2">
          <reference field="4294967294" count="1" selected="0">
            <x v="0"/>
          </reference>
          <reference field="0" count="1" selected="0">
            <x v="129"/>
          </reference>
        </references>
      </pivotArea>
    </chartFormat>
    <chartFormat chart="6" format="410">
      <pivotArea type="data" outline="0" fieldPosition="0">
        <references count="2">
          <reference field="4294967294" count="1" selected="0">
            <x v="0"/>
          </reference>
          <reference field="0" count="1" selected="0">
            <x v="130"/>
          </reference>
        </references>
      </pivotArea>
    </chartFormat>
    <chartFormat chart="6" format="411">
      <pivotArea type="data" outline="0" fieldPosition="0">
        <references count="2">
          <reference field="4294967294" count="1" selected="0">
            <x v="0"/>
          </reference>
          <reference field="0" count="1" selected="0">
            <x v="131"/>
          </reference>
        </references>
      </pivotArea>
    </chartFormat>
    <chartFormat chart="6" format="412">
      <pivotArea type="data" outline="0" fieldPosition="0">
        <references count="2">
          <reference field="4294967294" count="1" selected="0">
            <x v="0"/>
          </reference>
          <reference field="0" count="1" selected="0">
            <x v="132"/>
          </reference>
        </references>
      </pivotArea>
    </chartFormat>
    <chartFormat chart="6" format="413">
      <pivotArea type="data" outline="0" fieldPosition="0">
        <references count="2">
          <reference field="4294967294" count="1" selected="0">
            <x v="0"/>
          </reference>
          <reference field="0" count="1" selected="0">
            <x v="133"/>
          </reference>
        </references>
      </pivotArea>
    </chartFormat>
    <chartFormat chart="6" format="414">
      <pivotArea type="data" outline="0" fieldPosition="0">
        <references count="2">
          <reference field="4294967294" count="1" selected="0">
            <x v="0"/>
          </reference>
          <reference field="0" count="1" selected="0">
            <x v="134"/>
          </reference>
        </references>
      </pivotArea>
    </chartFormat>
    <chartFormat chart="6" format="415">
      <pivotArea type="data" outline="0" fieldPosition="0">
        <references count="2">
          <reference field="4294967294" count="1" selected="0">
            <x v="0"/>
          </reference>
          <reference field="0" count="1" selected="0">
            <x v="135"/>
          </reference>
        </references>
      </pivotArea>
    </chartFormat>
    <chartFormat chart="6" format="416">
      <pivotArea type="data" outline="0" fieldPosition="0">
        <references count="2">
          <reference field="4294967294" count="1" selected="0">
            <x v="0"/>
          </reference>
          <reference field="0" count="1" selected="0">
            <x v="136"/>
          </reference>
        </references>
      </pivotArea>
    </chartFormat>
    <chartFormat chart="6" format="417">
      <pivotArea type="data" outline="0" fieldPosition="0">
        <references count="2">
          <reference field="4294967294" count="1" selected="0">
            <x v="0"/>
          </reference>
          <reference field="0" count="1" selected="0">
            <x v="137"/>
          </reference>
        </references>
      </pivotArea>
    </chartFormat>
    <chartFormat chart="7" format="140" series="1">
      <pivotArea type="data" outline="0" fieldPosition="0">
        <references count="1">
          <reference field="4294967294" count="1" selected="0">
            <x v="0"/>
          </reference>
        </references>
      </pivotArea>
    </chartFormat>
    <chartFormat chart="7" format="141">
      <pivotArea type="data" outline="0" fieldPosition="0">
        <references count="2">
          <reference field="4294967294" count="1" selected="0">
            <x v="0"/>
          </reference>
          <reference field="0" count="1" selected="0">
            <x v="0"/>
          </reference>
        </references>
      </pivotArea>
    </chartFormat>
    <chartFormat chart="7" format="142">
      <pivotArea type="data" outline="0" fieldPosition="0">
        <references count="2">
          <reference field="4294967294" count="1" selected="0">
            <x v="0"/>
          </reference>
          <reference field="0" count="1" selected="0">
            <x v="1"/>
          </reference>
        </references>
      </pivotArea>
    </chartFormat>
    <chartFormat chart="7" format="143">
      <pivotArea type="data" outline="0" fieldPosition="0">
        <references count="2">
          <reference field="4294967294" count="1" selected="0">
            <x v="0"/>
          </reference>
          <reference field="0" count="1" selected="0">
            <x v="2"/>
          </reference>
        </references>
      </pivotArea>
    </chartFormat>
    <chartFormat chart="7" format="144">
      <pivotArea type="data" outline="0" fieldPosition="0">
        <references count="2">
          <reference field="4294967294" count="1" selected="0">
            <x v="0"/>
          </reference>
          <reference field="0" count="1" selected="0">
            <x v="3"/>
          </reference>
        </references>
      </pivotArea>
    </chartFormat>
    <chartFormat chart="7" format="145">
      <pivotArea type="data" outline="0" fieldPosition="0">
        <references count="2">
          <reference field="4294967294" count="1" selected="0">
            <x v="0"/>
          </reference>
          <reference field="0" count="1" selected="0">
            <x v="4"/>
          </reference>
        </references>
      </pivotArea>
    </chartFormat>
    <chartFormat chart="7" format="146">
      <pivotArea type="data" outline="0" fieldPosition="0">
        <references count="2">
          <reference field="4294967294" count="1" selected="0">
            <x v="0"/>
          </reference>
          <reference field="0" count="1" selected="0">
            <x v="5"/>
          </reference>
        </references>
      </pivotArea>
    </chartFormat>
    <chartFormat chart="7" format="147">
      <pivotArea type="data" outline="0" fieldPosition="0">
        <references count="2">
          <reference field="4294967294" count="1" selected="0">
            <x v="0"/>
          </reference>
          <reference field="0" count="1" selected="0">
            <x v="6"/>
          </reference>
        </references>
      </pivotArea>
    </chartFormat>
    <chartFormat chart="7" format="148">
      <pivotArea type="data" outline="0" fieldPosition="0">
        <references count="2">
          <reference field="4294967294" count="1" selected="0">
            <x v="0"/>
          </reference>
          <reference field="0" count="1" selected="0">
            <x v="7"/>
          </reference>
        </references>
      </pivotArea>
    </chartFormat>
    <chartFormat chart="7" format="149">
      <pivotArea type="data" outline="0" fieldPosition="0">
        <references count="2">
          <reference field="4294967294" count="1" selected="0">
            <x v="0"/>
          </reference>
          <reference field="0" count="1" selected="0">
            <x v="8"/>
          </reference>
        </references>
      </pivotArea>
    </chartFormat>
    <chartFormat chart="7" format="150">
      <pivotArea type="data" outline="0" fieldPosition="0">
        <references count="2">
          <reference field="4294967294" count="1" selected="0">
            <x v="0"/>
          </reference>
          <reference field="0" count="1" selected="0">
            <x v="9"/>
          </reference>
        </references>
      </pivotArea>
    </chartFormat>
    <chartFormat chart="7" format="151">
      <pivotArea type="data" outline="0" fieldPosition="0">
        <references count="2">
          <reference field="4294967294" count="1" selected="0">
            <x v="0"/>
          </reference>
          <reference field="0" count="1" selected="0">
            <x v="10"/>
          </reference>
        </references>
      </pivotArea>
    </chartFormat>
    <chartFormat chart="7" format="152">
      <pivotArea type="data" outline="0" fieldPosition="0">
        <references count="2">
          <reference field="4294967294" count="1" selected="0">
            <x v="0"/>
          </reference>
          <reference field="0" count="1" selected="0">
            <x v="11"/>
          </reference>
        </references>
      </pivotArea>
    </chartFormat>
    <chartFormat chart="7" format="153">
      <pivotArea type="data" outline="0" fieldPosition="0">
        <references count="2">
          <reference field="4294967294" count="1" selected="0">
            <x v="0"/>
          </reference>
          <reference field="0" count="1" selected="0">
            <x v="12"/>
          </reference>
        </references>
      </pivotArea>
    </chartFormat>
    <chartFormat chart="7" format="154">
      <pivotArea type="data" outline="0" fieldPosition="0">
        <references count="2">
          <reference field="4294967294" count="1" selected="0">
            <x v="0"/>
          </reference>
          <reference field="0" count="1" selected="0">
            <x v="13"/>
          </reference>
        </references>
      </pivotArea>
    </chartFormat>
    <chartFormat chart="7" format="155">
      <pivotArea type="data" outline="0" fieldPosition="0">
        <references count="2">
          <reference field="4294967294" count="1" selected="0">
            <x v="0"/>
          </reference>
          <reference field="0" count="1" selected="0">
            <x v="14"/>
          </reference>
        </references>
      </pivotArea>
    </chartFormat>
    <chartFormat chart="7" format="156">
      <pivotArea type="data" outline="0" fieldPosition="0">
        <references count="2">
          <reference field="4294967294" count="1" selected="0">
            <x v="0"/>
          </reference>
          <reference field="0" count="1" selected="0">
            <x v="15"/>
          </reference>
        </references>
      </pivotArea>
    </chartFormat>
    <chartFormat chart="7" format="157">
      <pivotArea type="data" outline="0" fieldPosition="0">
        <references count="2">
          <reference field="4294967294" count="1" selected="0">
            <x v="0"/>
          </reference>
          <reference field="0" count="1" selected="0">
            <x v="16"/>
          </reference>
        </references>
      </pivotArea>
    </chartFormat>
    <chartFormat chart="7" format="158">
      <pivotArea type="data" outline="0" fieldPosition="0">
        <references count="2">
          <reference field="4294967294" count="1" selected="0">
            <x v="0"/>
          </reference>
          <reference field="0" count="1" selected="0">
            <x v="17"/>
          </reference>
        </references>
      </pivotArea>
    </chartFormat>
    <chartFormat chart="7" format="159">
      <pivotArea type="data" outline="0" fieldPosition="0">
        <references count="2">
          <reference field="4294967294" count="1" selected="0">
            <x v="0"/>
          </reference>
          <reference field="0" count="1" selected="0">
            <x v="18"/>
          </reference>
        </references>
      </pivotArea>
    </chartFormat>
    <chartFormat chart="7" format="160">
      <pivotArea type="data" outline="0" fieldPosition="0">
        <references count="2">
          <reference field="4294967294" count="1" selected="0">
            <x v="0"/>
          </reference>
          <reference field="0" count="1" selected="0">
            <x v="19"/>
          </reference>
        </references>
      </pivotArea>
    </chartFormat>
    <chartFormat chart="7" format="161">
      <pivotArea type="data" outline="0" fieldPosition="0">
        <references count="2">
          <reference field="4294967294" count="1" selected="0">
            <x v="0"/>
          </reference>
          <reference field="0" count="1" selected="0">
            <x v="20"/>
          </reference>
        </references>
      </pivotArea>
    </chartFormat>
    <chartFormat chart="7" format="162">
      <pivotArea type="data" outline="0" fieldPosition="0">
        <references count="2">
          <reference field="4294967294" count="1" selected="0">
            <x v="0"/>
          </reference>
          <reference field="0" count="1" selected="0">
            <x v="21"/>
          </reference>
        </references>
      </pivotArea>
    </chartFormat>
    <chartFormat chart="7" format="163">
      <pivotArea type="data" outline="0" fieldPosition="0">
        <references count="2">
          <reference field="4294967294" count="1" selected="0">
            <x v="0"/>
          </reference>
          <reference field="0" count="1" selected="0">
            <x v="22"/>
          </reference>
        </references>
      </pivotArea>
    </chartFormat>
    <chartFormat chart="7" format="164">
      <pivotArea type="data" outline="0" fieldPosition="0">
        <references count="2">
          <reference field="4294967294" count="1" selected="0">
            <x v="0"/>
          </reference>
          <reference field="0" count="1" selected="0">
            <x v="23"/>
          </reference>
        </references>
      </pivotArea>
    </chartFormat>
    <chartFormat chart="7" format="165">
      <pivotArea type="data" outline="0" fieldPosition="0">
        <references count="2">
          <reference field="4294967294" count="1" selected="0">
            <x v="0"/>
          </reference>
          <reference field="0" count="1" selected="0">
            <x v="24"/>
          </reference>
        </references>
      </pivotArea>
    </chartFormat>
    <chartFormat chart="7" format="166">
      <pivotArea type="data" outline="0" fieldPosition="0">
        <references count="2">
          <reference field="4294967294" count="1" selected="0">
            <x v="0"/>
          </reference>
          <reference field="0" count="1" selected="0">
            <x v="25"/>
          </reference>
        </references>
      </pivotArea>
    </chartFormat>
    <chartFormat chart="7" format="167">
      <pivotArea type="data" outline="0" fieldPosition="0">
        <references count="2">
          <reference field="4294967294" count="1" selected="0">
            <x v="0"/>
          </reference>
          <reference field="0" count="1" selected="0">
            <x v="26"/>
          </reference>
        </references>
      </pivotArea>
    </chartFormat>
    <chartFormat chart="7" format="168">
      <pivotArea type="data" outline="0" fieldPosition="0">
        <references count="2">
          <reference field="4294967294" count="1" selected="0">
            <x v="0"/>
          </reference>
          <reference field="0" count="1" selected="0">
            <x v="27"/>
          </reference>
        </references>
      </pivotArea>
    </chartFormat>
    <chartFormat chart="7" format="169">
      <pivotArea type="data" outline="0" fieldPosition="0">
        <references count="2">
          <reference field="4294967294" count="1" selected="0">
            <x v="0"/>
          </reference>
          <reference field="0" count="1" selected="0">
            <x v="28"/>
          </reference>
        </references>
      </pivotArea>
    </chartFormat>
    <chartFormat chart="7" format="170">
      <pivotArea type="data" outline="0" fieldPosition="0">
        <references count="2">
          <reference field="4294967294" count="1" selected="0">
            <x v="0"/>
          </reference>
          <reference field="0" count="1" selected="0">
            <x v="29"/>
          </reference>
        </references>
      </pivotArea>
    </chartFormat>
    <chartFormat chart="7" format="171">
      <pivotArea type="data" outline="0" fieldPosition="0">
        <references count="2">
          <reference field="4294967294" count="1" selected="0">
            <x v="0"/>
          </reference>
          <reference field="0" count="1" selected="0">
            <x v="30"/>
          </reference>
        </references>
      </pivotArea>
    </chartFormat>
    <chartFormat chart="7" format="172">
      <pivotArea type="data" outline="0" fieldPosition="0">
        <references count="2">
          <reference field="4294967294" count="1" selected="0">
            <x v="0"/>
          </reference>
          <reference field="0" count="1" selected="0">
            <x v="31"/>
          </reference>
        </references>
      </pivotArea>
    </chartFormat>
    <chartFormat chart="7" format="173">
      <pivotArea type="data" outline="0" fieldPosition="0">
        <references count="2">
          <reference field="4294967294" count="1" selected="0">
            <x v="0"/>
          </reference>
          <reference field="0" count="1" selected="0">
            <x v="32"/>
          </reference>
        </references>
      </pivotArea>
    </chartFormat>
    <chartFormat chart="7" format="174">
      <pivotArea type="data" outline="0" fieldPosition="0">
        <references count="2">
          <reference field="4294967294" count="1" selected="0">
            <x v="0"/>
          </reference>
          <reference field="0" count="1" selected="0">
            <x v="33"/>
          </reference>
        </references>
      </pivotArea>
    </chartFormat>
    <chartFormat chart="7" format="175">
      <pivotArea type="data" outline="0" fieldPosition="0">
        <references count="2">
          <reference field="4294967294" count="1" selected="0">
            <x v="0"/>
          </reference>
          <reference field="0" count="1" selected="0">
            <x v="34"/>
          </reference>
        </references>
      </pivotArea>
    </chartFormat>
    <chartFormat chart="7" format="176">
      <pivotArea type="data" outline="0" fieldPosition="0">
        <references count="2">
          <reference field="4294967294" count="1" selected="0">
            <x v="0"/>
          </reference>
          <reference field="0" count="1" selected="0">
            <x v="35"/>
          </reference>
        </references>
      </pivotArea>
    </chartFormat>
    <chartFormat chart="7" format="177">
      <pivotArea type="data" outline="0" fieldPosition="0">
        <references count="2">
          <reference field="4294967294" count="1" selected="0">
            <x v="0"/>
          </reference>
          <reference field="0" count="1" selected="0">
            <x v="36"/>
          </reference>
        </references>
      </pivotArea>
    </chartFormat>
    <chartFormat chart="7" format="178">
      <pivotArea type="data" outline="0" fieldPosition="0">
        <references count="2">
          <reference field="4294967294" count="1" selected="0">
            <x v="0"/>
          </reference>
          <reference field="0" count="1" selected="0">
            <x v="37"/>
          </reference>
        </references>
      </pivotArea>
    </chartFormat>
    <chartFormat chart="7" format="179">
      <pivotArea type="data" outline="0" fieldPosition="0">
        <references count="2">
          <reference field="4294967294" count="1" selected="0">
            <x v="0"/>
          </reference>
          <reference field="0" count="1" selected="0">
            <x v="38"/>
          </reference>
        </references>
      </pivotArea>
    </chartFormat>
    <chartFormat chart="7" format="180">
      <pivotArea type="data" outline="0" fieldPosition="0">
        <references count="2">
          <reference field="4294967294" count="1" selected="0">
            <x v="0"/>
          </reference>
          <reference field="0" count="1" selected="0">
            <x v="39"/>
          </reference>
        </references>
      </pivotArea>
    </chartFormat>
    <chartFormat chart="7" format="181">
      <pivotArea type="data" outline="0" fieldPosition="0">
        <references count="2">
          <reference field="4294967294" count="1" selected="0">
            <x v="0"/>
          </reference>
          <reference field="0" count="1" selected="0">
            <x v="40"/>
          </reference>
        </references>
      </pivotArea>
    </chartFormat>
    <chartFormat chart="7" format="182">
      <pivotArea type="data" outline="0" fieldPosition="0">
        <references count="2">
          <reference field="4294967294" count="1" selected="0">
            <x v="0"/>
          </reference>
          <reference field="0" count="1" selected="0">
            <x v="41"/>
          </reference>
        </references>
      </pivotArea>
    </chartFormat>
    <chartFormat chart="7" format="183">
      <pivotArea type="data" outline="0" fieldPosition="0">
        <references count="2">
          <reference field="4294967294" count="1" selected="0">
            <x v="0"/>
          </reference>
          <reference field="0" count="1" selected="0">
            <x v="42"/>
          </reference>
        </references>
      </pivotArea>
    </chartFormat>
    <chartFormat chart="7" format="184">
      <pivotArea type="data" outline="0" fieldPosition="0">
        <references count="2">
          <reference field="4294967294" count="1" selected="0">
            <x v="0"/>
          </reference>
          <reference field="0" count="1" selected="0">
            <x v="43"/>
          </reference>
        </references>
      </pivotArea>
    </chartFormat>
    <chartFormat chart="7" format="185">
      <pivotArea type="data" outline="0" fieldPosition="0">
        <references count="2">
          <reference field="4294967294" count="1" selected="0">
            <x v="0"/>
          </reference>
          <reference field="0" count="1" selected="0">
            <x v="44"/>
          </reference>
        </references>
      </pivotArea>
    </chartFormat>
    <chartFormat chart="7" format="186">
      <pivotArea type="data" outline="0" fieldPosition="0">
        <references count="2">
          <reference field="4294967294" count="1" selected="0">
            <x v="0"/>
          </reference>
          <reference field="0" count="1" selected="0">
            <x v="45"/>
          </reference>
        </references>
      </pivotArea>
    </chartFormat>
    <chartFormat chart="7" format="187">
      <pivotArea type="data" outline="0" fieldPosition="0">
        <references count="2">
          <reference field="4294967294" count="1" selected="0">
            <x v="0"/>
          </reference>
          <reference field="0" count="1" selected="0">
            <x v="46"/>
          </reference>
        </references>
      </pivotArea>
    </chartFormat>
    <chartFormat chart="7" format="188">
      <pivotArea type="data" outline="0" fieldPosition="0">
        <references count="2">
          <reference field="4294967294" count="1" selected="0">
            <x v="0"/>
          </reference>
          <reference field="0" count="1" selected="0">
            <x v="47"/>
          </reference>
        </references>
      </pivotArea>
    </chartFormat>
    <chartFormat chart="7" format="189">
      <pivotArea type="data" outline="0" fieldPosition="0">
        <references count="2">
          <reference field="4294967294" count="1" selected="0">
            <x v="0"/>
          </reference>
          <reference field="0" count="1" selected="0">
            <x v="48"/>
          </reference>
        </references>
      </pivotArea>
    </chartFormat>
    <chartFormat chart="7" format="190">
      <pivotArea type="data" outline="0" fieldPosition="0">
        <references count="2">
          <reference field="4294967294" count="1" selected="0">
            <x v="0"/>
          </reference>
          <reference field="0" count="1" selected="0">
            <x v="49"/>
          </reference>
        </references>
      </pivotArea>
    </chartFormat>
    <chartFormat chart="7" format="191">
      <pivotArea type="data" outline="0" fieldPosition="0">
        <references count="2">
          <reference field="4294967294" count="1" selected="0">
            <x v="0"/>
          </reference>
          <reference field="0" count="1" selected="0">
            <x v="50"/>
          </reference>
        </references>
      </pivotArea>
    </chartFormat>
    <chartFormat chart="7" format="192">
      <pivotArea type="data" outline="0" fieldPosition="0">
        <references count="2">
          <reference field="4294967294" count="1" selected="0">
            <x v="0"/>
          </reference>
          <reference field="0" count="1" selected="0">
            <x v="51"/>
          </reference>
        </references>
      </pivotArea>
    </chartFormat>
    <chartFormat chart="7" format="193">
      <pivotArea type="data" outline="0" fieldPosition="0">
        <references count="2">
          <reference field="4294967294" count="1" selected="0">
            <x v="0"/>
          </reference>
          <reference field="0" count="1" selected="0">
            <x v="52"/>
          </reference>
        </references>
      </pivotArea>
    </chartFormat>
    <chartFormat chart="7" format="194">
      <pivotArea type="data" outline="0" fieldPosition="0">
        <references count="2">
          <reference field="4294967294" count="1" selected="0">
            <x v="0"/>
          </reference>
          <reference field="0" count="1" selected="0">
            <x v="53"/>
          </reference>
        </references>
      </pivotArea>
    </chartFormat>
    <chartFormat chart="7" format="195">
      <pivotArea type="data" outline="0" fieldPosition="0">
        <references count="2">
          <reference field="4294967294" count="1" selected="0">
            <x v="0"/>
          </reference>
          <reference field="0" count="1" selected="0">
            <x v="54"/>
          </reference>
        </references>
      </pivotArea>
    </chartFormat>
    <chartFormat chart="7" format="196">
      <pivotArea type="data" outline="0" fieldPosition="0">
        <references count="2">
          <reference field="4294967294" count="1" selected="0">
            <x v="0"/>
          </reference>
          <reference field="0" count="1" selected="0">
            <x v="55"/>
          </reference>
        </references>
      </pivotArea>
    </chartFormat>
    <chartFormat chart="7" format="197">
      <pivotArea type="data" outline="0" fieldPosition="0">
        <references count="2">
          <reference field="4294967294" count="1" selected="0">
            <x v="0"/>
          </reference>
          <reference field="0" count="1" selected="0">
            <x v="56"/>
          </reference>
        </references>
      </pivotArea>
    </chartFormat>
    <chartFormat chart="7" format="198">
      <pivotArea type="data" outline="0" fieldPosition="0">
        <references count="2">
          <reference field="4294967294" count="1" selected="0">
            <x v="0"/>
          </reference>
          <reference field="0" count="1" selected="0">
            <x v="57"/>
          </reference>
        </references>
      </pivotArea>
    </chartFormat>
    <chartFormat chart="7" format="199">
      <pivotArea type="data" outline="0" fieldPosition="0">
        <references count="2">
          <reference field="4294967294" count="1" selected="0">
            <x v="0"/>
          </reference>
          <reference field="0" count="1" selected="0">
            <x v="58"/>
          </reference>
        </references>
      </pivotArea>
    </chartFormat>
    <chartFormat chart="7" format="200">
      <pivotArea type="data" outline="0" fieldPosition="0">
        <references count="2">
          <reference field="4294967294" count="1" selected="0">
            <x v="0"/>
          </reference>
          <reference field="0" count="1" selected="0">
            <x v="59"/>
          </reference>
        </references>
      </pivotArea>
    </chartFormat>
    <chartFormat chart="7" format="201">
      <pivotArea type="data" outline="0" fieldPosition="0">
        <references count="2">
          <reference field="4294967294" count="1" selected="0">
            <x v="0"/>
          </reference>
          <reference field="0" count="1" selected="0">
            <x v="60"/>
          </reference>
        </references>
      </pivotArea>
    </chartFormat>
    <chartFormat chart="7" format="202">
      <pivotArea type="data" outline="0" fieldPosition="0">
        <references count="2">
          <reference field="4294967294" count="1" selected="0">
            <x v="0"/>
          </reference>
          <reference field="0" count="1" selected="0">
            <x v="61"/>
          </reference>
        </references>
      </pivotArea>
    </chartFormat>
    <chartFormat chart="7" format="203">
      <pivotArea type="data" outline="0" fieldPosition="0">
        <references count="2">
          <reference field="4294967294" count="1" selected="0">
            <x v="0"/>
          </reference>
          <reference field="0" count="1" selected="0">
            <x v="62"/>
          </reference>
        </references>
      </pivotArea>
    </chartFormat>
    <chartFormat chart="7" format="204">
      <pivotArea type="data" outline="0" fieldPosition="0">
        <references count="2">
          <reference field="4294967294" count="1" selected="0">
            <x v="0"/>
          </reference>
          <reference field="0" count="1" selected="0">
            <x v="63"/>
          </reference>
        </references>
      </pivotArea>
    </chartFormat>
    <chartFormat chart="7" format="205">
      <pivotArea type="data" outline="0" fieldPosition="0">
        <references count="2">
          <reference field="4294967294" count="1" selected="0">
            <x v="0"/>
          </reference>
          <reference field="0" count="1" selected="0">
            <x v="64"/>
          </reference>
        </references>
      </pivotArea>
    </chartFormat>
    <chartFormat chart="7" format="206">
      <pivotArea type="data" outline="0" fieldPosition="0">
        <references count="2">
          <reference field="4294967294" count="1" selected="0">
            <x v="0"/>
          </reference>
          <reference field="0" count="1" selected="0">
            <x v="65"/>
          </reference>
        </references>
      </pivotArea>
    </chartFormat>
    <chartFormat chart="7" format="207">
      <pivotArea type="data" outline="0" fieldPosition="0">
        <references count="2">
          <reference field="4294967294" count="1" selected="0">
            <x v="0"/>
          </reference>
          <reference field="0" count="1" selected="0">
            <x v="66"/>
          </reference>
        </references>
      </pivotArea>
    </chartFormat>
    <chartFormat chart="7" format="208">
      <pivotArea type="data" outline="0" fieldPosition="0">
        <references count="2">
          <reference field="4294967294" count="1" selected="0">
            <x v="0"/>
          </reference>
          <reference field="0" count="1" selected="0">
            <x v="67"/>
          </reference>
        </references>
      </pivotArea>
    </chartFormat>
    <chartFormat chart="7" format="209">
      <pivotArea type="data" outline="0" fieldPosition="0">
        <references count="2">
          <reference field="4294967294" count="1" selected="0">
            <x v="0"/>
          </reference>
          <reference field="0" count="1" selected="0">
            <x v="68"/>
          </reference>
        </references>
      </pivotArea>
    </chartFormat>
    <chartFormat chart="7" format="210">
      <pivotArea type="data" outline="0" fieldPosition="0">
        <references count="2">
          <reference field="4294967294" count="1" selected="0">
            <x v="0"/>
          </reference>
          <reference field="0" count="1" selected="0">
            <x v="69"/>
          </reference>
        </references>
      </pivotArea>
    </chartFormat>
    <chartFormat chart="7" format="211">
      <pivotArea type="data" outline="0" fieldPosition="0">
        <references count="2">
          <reference field="4294967294" count="1" selected="0">
            <x v="0"/>
          </reference>
          <reference field="0" count="1" selected="0">
            <x v="70"/>
          </reference>
        </references>
      </pivotArea>
    </chartFormat>
    <chartFormat chart="7" format="212">
      <pivotArea type="data" outline="0" fieldPosition="0">
        <references count="2">
          <reference field="4294967294" count="1" selected="0">
            <x v="0"/>
          </reference>
          <reference field="0" count="1" selected="0">
            <x v="71"/>
          </reference>
        </references>
      </pivotArea>
    </chartFormat>
    <chartFormat chart="7" format="213">
      <pivotArea type="data" outline="0" fieldPosition="0">
        <references count="2">
          <reference field="4294967294" count="1" selected="0">
            <x v="0"/>
          </reference>
          <reference field="0" count="1" selected="0">
            <x v="72"/>
          </reference>
        </references>
      </pivotArea>
    </chartFormat>
    <chartFormat chart="7" format="214">
      <pivotArea type="data" outline="0" fieldPosition="0">
        <references count="2">
          <reference field="4294967294" count="1" selected="0">
            <x v="0"/>
          </reference>
          <reference field="0" count="1" selected="0">
            <x v="73"/>
          </reference>
        </references>
      </pivotArea>
    </chartFormat>
    <chartFormat chart="7" format="215">
      <pivotArea type="data" outline="0" fieldPosition="0">
        <references count="2">
          <reference field="4294967294" count="1" selected="0">
            <x v="0"/>
          </reference>
          <reference field="0" count="1" selected="0">
            <x v="74"/>
          </reference>
        </references>
      </pivotArea>
    </chartFormat>
    <chartFormat chart="7" format="216">
      <pivotArea type="data" outline="0" fieldPosition="0">
        <references count="2">
          <reference field="4294967294" count="1" selected="0">
            <x v="0"/>
          </reference>
          <reference field="0" count="1" selected="0">
            <x v="75"/>
          </reference>
        </references>
      </pivotArea>
    </chartFormat>
    <chartFormat chart="7" format="217">
      <pivotArea type="data" outline="0" fieldPosition="0">
        <references count="2">
          <reference field="4294967294" count="1" selected="0">
            <x v="0"/>
          </reference>
          <reference field="0" count="1" selected="0">
            <x v="76"/>
          </reference>
        </references>
      </pivotArea>
    </chartFormat>
    <chartFormat chart="7" format="218">
      <pivotArea type="data" outline="0" fieldPosition="0">
        <references count="2">
          <reference field="4294967294" count="1" selected="0">
            <x v="0"/>
          </reference>
          <reference field="0" count="1" selected="0">
            <x v="77"/>
          </reference>
        </references>
      </pivotArea>
    </chartFormat>
    <chartFormat chart="7" format="219">
      <pivotArea type="data" outline="0" fieldPosition="0">
        <references count="2">
          <reference field="4294967294" count="1" selected="0">
            <x v="0"/>
          </reference>
          <reference field="0" count="1" selected="0">
            <x v="78"/>
          </reference>
        </references>
      </pivotArea>
    </chartFormat>
    <chartFormat chart="7" format="220">
      <pivotArea type="data" outline="0" fieldPosition="0">
        <references count="2">
          <reference field="4294967294" count="1" selected="0">
            <x v="0"/>
          </reference>
          <reference field="0" count="1" selected="0">
            <x v="79"/>
          </reference>
        </references>
      </pivotArea>
    </chartFormat>
    <chartFormat chart="7" format="221">
      <pivotArea type="data" outline="0" fieldPosition="0">
        <references count="2">
          <reference field="4294967294" count="1" selected="0">
            <x v="0"/>
          </reference>
          <reference field="0" count="1" selected="0">
            <x v="80"/>
          </reference>
        </references>
      </pivotArea>
    </chartFormat>
    <chartFormat chart="7" format="222">
      <pivotArea type="data" outline="0" fieldPosition="0">
        <references count="2">
          <reference field="4294967294" count="1" selected="0">
            <x v="0"/>
          </reference>
          <reference field="0" count="1" selected="0">
            <x v="81"/>
          </reference>
        </references>
      </pivotArea>
    </chartFormat>
    <chartFormat chart="7" format="223">
      <pivotArea type="data" outline="0" fieldPosition="0">
        <references count="2">
          <reference field="4294967294" count="1" selected="0">
            <x v="0"/>
          </reference>
          <reference field="0" count="1" selected="0">
            <x v="82"/>
          </reference>
        </references>
      </pivotArea>
    </chartFormat>
    <chartFormat chart="7" format="224">
      <pivotArea type="data" outline="0" fieldPosition="0">
        <references count="2">
          <reference field="4294967294" count="1" selected="0">
            <x v="0"/>
          </reference>
          <reference field="0" count="1" selected="0">
            <x v="83"/>
          </reference>
        </references>
      </pivotArea>
    </chartFormat>
    <chartFormat chart="7" format="225">
      <pivotArea type="data" outline="0" fieldPosition="0">
        <references count="2">
          <reference field="4294967294" count="1" selected="0">
            <x v="0"/>
          </reference>
          <reference field="0" count="1" selected="0">
            <x v="84"/>
          </reference>
        </references>
      </pivotArea>
    </chartFormat>
    <chartFormat chart="7" format="226">
      <pivotArea type="data" outline="0" fieldPosition="0">
        <references count="2">
          <reference field="4294967294" count="1" selected="0">
            <x v="0"/>
          </reference>
          <reference field="0" count="1" selected="0">
            <x v="85"/>
          </reference>
        </references>
      </pivotArea>
    </chartFormat>
    <chartFormat chart="7" format="227">
      <pivotArea type="data" outline="0" fieldPosition="0">
        <references count="2">
          <reference field="4294967294" count="1" selected="0">
            <x v="0"/>
          </reference>
          <reference field="0" count="1" selected="0">
            <x v="86"/>
          </reference>
        </references>
      </pivotArea>
    </chartFormat>
    <chartFormat chart="7" format="228">
      <pivotArea type="data" outline="0" fieldPosition="0">
        <references count="2">
          <reference field="4294967294" count="1" selected="0">
            <x v="0"/>
          </reference>
          <reference field="0" count="1" selected="0">
            <x v="87"/>
          </reference>
        </references>
      </pivotArea>
    </chartFormat>
    <chartFormat chart="7" format="229">
      <pivotArea type="data" outline="0" fieldPosition="0">
        <references count="2">
          <reference field="4294967294" count="1" selected="0">
            <x v="0"/>
          </reference>
          <reference field="0" count="1" selected="0">
            <x v="88"/>
          </reference>
        </references>
      </pivotArea>
    </chartFormat>
    <chartFormat chart="7" format="230">
      <pivotArea type="data" outline="0" fieldPosition="0">
        <references count="2">
          <reference field="4294967294" count="1" selected="0">
            <x v="0"/>
          </reference>
          <reference field="0" count="1" selected="0">
            <x v="89"/>
          </reference>
        </references>
      </pivotArea>
    </chartFormat>
    <chartFormat chart="7" format="231">
      <pivotArea type="data" outline="0" fieldPosition="0">
        <references count="2">
          <reference field="4294967294" count="1" selected="0">
            <x v="0"/>
          </reference>
          <reference field="0" count="1" selected="0">
            <x v="90"/>
          </reference>
        </references>
      </pivotArea>
    </chartFormat>
    <chartFormat chart="7" format="232">
      <pivotArea type="data" outline="0" fieldPosition="0">
        <references count="2">
          <reference field="4294967294" count="1" selected="0">
            <x v="0"/>
          </reference>
          <reference field="0" count="1" selected="0">
            <x v="91"/>
          </reference>
        </references>
      </pivotArea>
    </chartFormat>
    <chartFormat chart="7" format="233">
      <pivotArea type="data" outline="0" fieldPosition="0">
        <references count="2">
          <reference field="4294967294" count="1" selected="0">
            <x v="0"/>
          </reference>
          <reference field="0" count="1" selected="0">
            <x v="92"/>
          </reference>
        </references>
      </pivotArea>
    </chartFormat>
    <chartFormat chart="7" format="234">
      <pivotArea type="data" outline="0" fieldPosition="0">
        <references count="2">
          <reference field="4294967294" count="1" selected="0">
            <x v="0"/>
          </reference>
          <reference field="0" count="1" selected="0">
            <x v="93"/>
          </reference>
        </references>
      </pivotArea>
    </chartFormat>
    <chartFormat chart="7" format="235">
      <pivotArea type="data" outline="0" fieldPosition="0">
        <references count="2">
          <reference field="4294967294" count="1" selected="0">
            <x v="0"/>
          </reference>
          <reference field="0" count="1" selected="0">
            <x v="94"/>
          </reference>
        </references>
      </pivotArea>
    </chartFormat>
    <chartFormat chart="7" format="236">
      <pivotArea type="data" outline="0" fieldPosition="0">
        <references count="2">
          <reference field="4294967294" count="1" selected="0">
            <x v="0"/>
          </reference>
          <reference field="0" count="1" selected="0">
            <x v="95"/>
          </reference>
        </references>
      </pivotArea>
    </chartFormat>
    <chartFormat chart="7" format="237">
      <pivotArea type="data" outline="0" fieldPosition="0">
        <references count="2">
          <reference field="4294967294" count="1" selected="0">
            <x v="0"/>
          </reference>
          <reference field="0" count="1" selected="0">
            <x v="96"/>
          </reference>
        </references>
      </pivotArea>
    </chartFormat>
    <chartFormat chart="7" format="238">
      <pivotArea type="data" outline="0" fieldPosition="0">
        <references count="2">
          <reference field="4294967294" count="1" selected="0">
            <x v="0"/>
          </reference>
          <reference field="0" count="1" selected="0">
            <x v="97"/>
          </reference>
        </references>
      </pivotArea>
    </chartFormat>
    <chartFormat chart="7" format="239">
      <pivotArea type="data" outline="0" fieldPosition="0">
        <references count="2">
          <reference field="4294967294" count="1" selected="0">
            <x v="0"/>
          </reference>
          <reference field="0" count="1" selected="0">
            <x v="98"/>
          </reference>
        </references>
      </pivotArea>
    </chartFormat>
    <chartFormat chart="7" format="240">
      <pivotArea type="data" outline="0" fieldPosition="0">
        <references count="2">
          <reference field="4294967294" count="1" selected="0">
            <x v="0"/>
          </reference>
          <reference field="0" count="1" selected="0">
            <x v="99"/>
          </reference>
        </references>
      </pivotArea>
    </chartFormat>
    <chartFormat chart="7" format="241">
      <pivotArea type="data" outline="0" fieldPosition="0">
        <references count="2">
          <reference field="4294967294" count="1" selected="0">
            <x v="0"/>
          </reference>
          <reference field="0" count="1" selected="0">
            <x v="100"/>
          </reference>
        </references>
      </pivotArea>
    </chartFormat>
    <chartFormat chart="7" format="242">
      <pivotArea type="data" outline="0" fieldPosition="0">
        <references count="2">
          <reference field="4294967294" count="1" selected="0">
            <x v="0"/>
          </reference>
          <reference field="0" count="1" selected="0">
            <x v="101"/>
          </reference>
        </references>
      </pivotArea>
    </chartFormat>
    <chartFormat chart="7" format="243">
      <pivotArea type="data" outline="0" fieldPosition="0">
        <references count="2">
          <reference field="4294967294" count="1" selected="0">
            <x v="0"/>
          </reference>
          <reference field="0" count="1" selected="0">
            <x v="102"/>
          </reference>
        </references>
      </pivotArea>
    </chartFormat>
    <chartFormat chart="7" format="244">
      <pivotArea type="data" outline="0" fieldPosition="0">
        <references count="2">
          <reference field="4294967294" count="1" selected="0">
            <x v="0"/>
          </reference>
          <reference field="0" count="1" selected="0">
            <x v="103"/>
          </reference>
        </references>
      </pivotArea>
    </chartFormat>
    <chartFormat chart="7" format="245">
      <pivotArea type="data" outline="0" fieldPosition="0">
        <references count="2">
          <reference field="4294967294" count="1" selected="0">
            <x v="0"/>
          </reference>
          <reference field="0" count="1" selected="0">
            <x v="104"/>
          </reference>
        </references>
      </pivotArea>
    </chartFormat>
    <chartFormat chart="7" format="246">
      <pivotArea type="data" outline="0" fieldPosition="0">
        <references count="2">
          <reference field="4294967294" count="1" selected="0">
            <x v="0"/>
          </reference>
          <reference field="0" count="1" selected="0">
            <x v="105"/>
          </reference>
        </references>
      </pivotArea>
    </chartFormat>
    <chartFormat chart="7" format="247">
      <pivotArea type="data" outline="0" fieldPosition="0">
        <references count="2">
          <reference field="4294967294" count="1" selected="0">
            <x v="0"/>
          </reference>
          <reference field="0" count="1" selected="0">
            <x v="106"/>
          </reference>
        </references>
      </pivotArea>
    </chartFormat>
    <chartFormat chart="7" format="248">
      <pivotArea type="data" outline="0" fieldPosition="0">
        <references count="2">
          <reference field="4294967294" count="1" selected="0">
            <x v="0"/>
          </reference>
          <reference field="0" count="1" selected="0">
            <x v="107"/>
          </reference>
        </references>
      </pivotArea>
    </chartFormat>
    <chartFormat chart="7" format="249">
      <pivotArea type="data" outline="0" fieldPosition="0">
        <references count="2">
          <reference field="4294967294" count="1" selected="0">
            <x v="0"/>
          </reference>
          <reference field="0" count="1" selected="0">
            <x v="108"/>
          </reference>
        </references>
      </pivotArea>
    </chartFormat>
    <chartFormat chart="7" format="250">
      <pivotArea type="data" outline="0" fieldPosition="0">
        <references count="2">
          <reference field="4294967294" count="1" selected="0">
            <x v="0"/>
          </reference>
          <reference field="0" count="1" selected="0">
            <x v="109"/>
          </reference>
        </references>
      </pivotArea>
    </chartFormat>
    <chartFormat chart="7" format="251">
      <pivotArea type="data" outline="0" fieldPosition="0">
        <references count="2">
          <reference field="4294967294" count="1" selected="0">
            <x v="0"/>
          </reference>
          <reference field="0" count="1" selected="0">
            <x v="110"/>
          </reference>
        </references>
      </pivotArea>
    </chartFormat>
    <chartFormat chart="7" format="252">
      <pivotArea type="data" outline="0" fieldPosition="0">
        <references count="2">
          <reference field="4294967294" count="1" selected="0">
            <x v="0"/>
          </reference>
          <reference field="0" count="1" selected="0">
            <x v="111"/>
          </reference>
        </references>
      </pivotArea>
    </chartFormat>
    <chartFormat chart="7" format="253">
      <pivotArea type="data" outline="0" fieldPosition="0">
        <references count="2">
          <reference field="4294967294" count="1" selected="0">
            <x v="0"/>
          </reference>
          <reference field="0" count="1" selected="0">
            <x v="112"/>
          </reference>
        </references>
      </pivotArea>
    </chartFormat>
    <chartFormat chart="7" format="254">
      <pivotArea type="data" outline="0" fieldPosition="0">
        <references count="2">
          <reference field="4294967294" count="1" selected="0">
            <x v="0"/>
          </reference>
          <reference field="0" count="1" selected="0">
            <x v="113"/>
          </reference>
        </references>
      </pivotArea>
    </chartFormat>
    <chartFormat chart="7" format="255">
      <pivotArea type="data" outline="0" fieldPosition="0">
        <references count="2">
          <reference field="4294967294" count="1" selected="0">
            <x v="0"/>
          </reference>
          <reference field="0" count="1" selected="0">
            <x v="114"/>
          </reference>
        </references>
      </pivotArea>
    </chartFormat>
    <chartFormat chart="7" format="256">
      <pivotArea type="data" outline="0" fieldPosition="0">
        <references count="2">
          <reference field="4294967294" count="1" selected="0">
            <x v="0"/>
          </reference>
          <reference field="0" count="1" selected="0">
            <x v="115"/>
          </reference>
        </references>
      </pivotArea>
    </chartFormat>
    <chartFormat chart="7" format="257">
      <pivotArea type="data" outline="0" fieldPosition="0">
        <references count="2">
          <reference field="4294967294" count="1" selected="0">
            <x v="0"/>
          </reference>
          <reference field="0" count="1" selected="0">
            <x v="116"/>
          </reference>
        </references>
      </pivotArea>
    </chartFormat>
    <chartFormat chart="7" format="258">
      <pivotArea type="data" outline="0" fieldPosition="0">
        <references count="2">
          <reference field="4294967294" count="1" selected="0">
            <x v="0"/>
          </reference>
          <reference field="0" count="1" selected="0">
            <x v="117"/>
          </reference>
        </references>
      </pivotArea>
    </chartFormat>
    <chartFormat chart="7" format="259">
      <pivotArea type="data" outline="0" fieldPosition="0">
        <references count="2">
          <reference field="4294967294" count="1" selected="0">
            <x v="0"/>
          </reference>
          <reference field="0" count="1" selected="0">
            <x v="118"/>
          </reference>
        </references>
      </pivotArea>
    </chartFormat>
    <chartFormat chart="7" format="260">
      <pivotArea type="data" outline="0" fieldPosition="0">
        <references count="2">
          <reference field="4294967294" count="1" selected="0">
            <x v="0"/>
          </reference>
          <reference field="0" count="1" selected="0">
            <x v="119"/>
          </reference>
        </references>
      </pivotArea>
    </chartFormat>
    <chartFormat chart="7" format="261">
      <pivotArea type="data" outline="0" fieldPosition="0">
        <references count="2">
          <reference field="4294967294" count="1" selected="0">
            <x v="0"/>
          </reference>
          <reference field="0" count="1" selected="0">
            <x v="120"/>
          </reference>
        </references>
      </pivotArea>
    </chartFormat>
    <chartFormat chart="7" format="262">
      <pivotArea type="data" outline="0" fieldPosition="0">
        <references count="2">
          <reference field="4294967294" count="1" selected="0">
            <x v="0"/>
          </reference>
          <reference field="0" count="1" selected="0">
            <x v="121"/>
          </reference>
        </references>
      </pivotArea>
    </chartFormat>
    <chartFormat chart="7" format="263">
      <pivotArea type="data" outline="0" fieldPosition="0">
        <references count="2">
          <reference field="4294967294" count="1" selected="0">
            <x v="0"/>
          </reference>
          <reference field="0" count="1" selected="0">
            <x v="122"/>
          </reference>
        </references>
      </pivotArea>
    </chartFormat>
    <chartFormat chart="7" format="264">
      <pivotArea type="data" outline="0" fieldPosition="0">
        <references count="2">
          <reference field="4294967294" count="1" selected="0">
            <x v="0"/>
          </reference>
          <reference field="0" count="1" selected="0">
            <x v="123"/>
          </reference>
        </references>
      </pivotArea>
    </chartFormat>
    <chartFormat chart="7" format="265">
      <pivotArea type="data" outline="0" fieldPosition="0">
        <references count="2">
          <reference field="4294967294" count="1" selected="0">
            <x v="0"/>
          </reference>
          <reference field="0" count="1" selected="0">
            <x v="124"/>
          </reference>
        </references>
      </pivotArea>
    </chartFormat>
    <chartFormat chart="7" format="266">
      <pivotArea type="data" outline="0" fieldPosition="0">
        <references count="2">
          <reference field="4294967294" count="1" selected="0">
            <x v="0"/>
          </reference>
          <reference field="0" count="1" selected="0">
            <x v="125"/>
          </reference>
        </references>
      </pivotArea>
    </chartFormat>
    <chartFormat chart="7" format="267">
      <pivotArea type="data" outline="0" fieldPosition="0">
        <references count="2">
          <reference field="4294967294" count="1" selected="0">
            <x v="0"/>
          </reference>
          <reference field="0" count="1" selected="0">
            <x v="126"/>
          </reference>
        </references>
      </pivotArea>
    </chartFormat>
    <chartFormat chart="7" format="268">
      <pivotArea type="data" outline="0" fieldPosition="0">
        <references count="2">
          <reference field="4294967294" count="1" selected="0">
            <x v="0"/>
          </reference>
          <reference field="0" count="1" selected="0">
            <x v="127"/>
          </reference>
        </references>
      </pivotArea>
    </chartFormat>
    <chartFormat chart="7" format="269">
      <pivotArea type="data" outline="0" fieldPosition="0">
        <references count="2">
          <reference field="4294967294" count="1" selected="0">
            <x v="0"/>
          </reference>
          <reference field="0" count="1" selected="0">
            <x v="128"/>
          </reference>
        </references>
      </pivotArea>
    </chartFormat>
    <chartFormat chart="7" format="270">
      <pivotArea type="data" outline="0" fieldPosition="0">
        <references count="2">
          <reference field="4294967294" count="1" selected="0">
            <x v="0"/>
          </reference>
          <reference field="0" count="1" selected="0">
            <x v="129"/>
          </reference>
        </references>
      </pivotArea>
    </chartFormat>
    <chartFormat chart="7" format="271">
      <pivotArea type="data" outline="0" fieldPosition="0">
        <references count="2">
          <reference field="4294967294" count="1" selected="0">
            <x v="0"/>
          </reference>
          <reference field="0" count="1" selected="0">
            <x v="130"/>
          </reference>
        </references>
      </pivotArea>
    </chartFormat>
    <chartFormat chart="7" format="272">
      <pivotArea type="data" outline="0" fieldPosition="0">
        <references count="2">
          <reference field="4294967294" count="1" selected="0">
            <x v="0"/>
          </reference>
          <reference field="0" count="1" selected="0">
            <x v="131"/>
          </reference>
        </references>
      </pivotArea>
    </chartFormat>
    <chartFormat chart="7" format="273">
      <pivotArea type="data" outline="0" fieldPosition="0">
        <references count="2">
          <reference field="4294967294" count="1" selected="0">
            <x v="0"/>
          </reference>
          <reference field="0" count="1" selected="0">
            <x v="132"/>
          </reference>
        </references>
      </pivotArea>
    </chartFormat>
    <chartFormat chart="7" format="274">
      <pivotArea type="data" outline="0" fieldPosition="0">
        <references count="2">
          <reference field="4294967294" count="1" selected="0">
            <x v="0"/>
          </reference>
          <reference field="0" count="1" selected="0">
            <x v="133"/>
          </reference>
        </references>
      </pivotArea>
    </chartFormat>
    <chartFormat chart="7" format="275">
      <pivotArea type="data" outline="0" fieldPosition="0">
        <references count="2">
          <reference field="4294967294" count="1" selected="0">
            <x v="0"/>
          </reference>
          <reference field="0" count="1" selected="0">
            <x v="134"/>
          </reference>
        </references>
      </pivotArea>
    </chartFormat>
    <chartFormat chart="7" format="276">
      <pivotArea type="data" outline="0" fieldPosition="0">
        <references count="2">
          <reference field="4294967294" count="1" selected="0">
            <x v="0"/>
          </reference>
          <reference field="0" count="1" selected="0">
            <x v="135"/>
          </reference>
        </references>
      </pivotArea>
    </chartFormat>
    <chartFormat chart="7" format="277">
      <pivotArea type="data" outline="0" fieldPosition="0">
        <references count="2">
          <reference field="4294967294" count="1" selected="0">
            <x v="0"/>
          </reference>
          <reference field="0" count="1" selected="0">
            <x v="136"/>
          </reference>
        </references>
      </pivotArea>
    </chartFormat>
    <chartFormat chart="7" format="278">
      <pivotArea type="data" outline="0" fieldPosition="0">
        <references count="2">
          <reference field="4294967294" count="1" selected="0">
            <x v="0"/>
          </reference>
          <reference field="0" count="1" selected="0">
            <x v="137"/>
          </reference>
        </references>
      </pivotArea>
    </chartFormat>
    <chartFormat chart="8" format="279" series="1">
      <pivotArea type="data" outline="0" fieldPosition="0">
        <references count="1">
          <reference field="4294967294" count="1" selected="0">
            <x v="0"/>
          </reference>
        </references>
      </pivotArea>
    </chartFormat>
    <chartFormat chart="8" format="280">
      <pivotArea type="data" outline="0" fieldPosition="0">
        <references count="2">
          <reference field="4294967294" count="1" selected="0">
            <x v="0"/>
          </reference>
          <reference field="0" count="1" selected="0">
            <x v="0"/>
          </reference>
        </references>
      </pivotArea>
    </chartFormat>
    <chartFormat chart="8" format="281">
      <pivotArea type="data" outline="0" fieldPosition="0">
        <references count="2">
          <reference field="4294967294" count="1" selected="0">
            <x v="0"/>
          </reference>
          <reference field="0" count="1" selected="0">
            <x v="1"/>
          </reference>
        </references>
      </pivotArea>
    </chartFormat>
    <chartFormat chart="8" format="282">
      <pivotArea type="data" outline="0" fieldPosition="0">
        <references count="2">
          <reference field="4294967294" count="1" selected="0">
            <x v="0"/>
          </reference>
          <reference field="0" count="1" selected="0">
            <x v="2"/>
          </reference>
        </references>
      </pivotArea>
    </chartFormat>
    <chartFormat chart="8" format="283">
      <pivotArea type="data" outline="0" fieldPosition="0">
        <references count="2">
          <reference field="4294967294" count="1" selected="0">
            <x v="0"/>
          </reference>
          <reference field="0" count="1" selected="0">
            <x v="3"/>
          </reference>
        </references>
      </pivotArea>
    </chartFormat>
    <chartFormat chart="8" format="284">
      <pivotArea type="data" outline="0" fieldPosition="0">
        <references count="2">
          <reference field="4294967294" count="1" selected="0">
            <x v="0"/>
          </reference>
          <reference field="0" count="1" selected="0">
            <x v="4"/>
          </reference>
        </references>
      </pivotArea>
    </chartFormat>
    <chartFormat chart="8" format="285">
      <pivotArea type="data" outline="0" fieldPosition="0">
        <references count="2">
          <reference field="4294967294" count="1" selected="0">
            <x v="0"/>
          </reference>
          <reference field="0" count="1" selected="0">
            <x v="5"/>
          </reference>
        </references>
      </pivotArea>
    </chartFormat>
    <chartFormat chart="8" format="286">
      <pivotArea type="data" outline="0" fieldPosition="0">
        <references count="2">
          <reference field="4294967294" count="1" selected="0">
            <x v="0"/>
          </reference>
          <reference field="0" count="1" selected="0">
            <x v="6"/>
          </reference>
        </references>
      </pivotArea>
    </chartFormat>
    <chartFormat chart="8" format="287">
      <pivotArea type="data" outline="0" fieldPosition="0">
        <references count="2">
          <reference field="4294967294" count="1" selected="0">
            <x v="0"/>
          </reference>
          <reference field="0" count="1" selected="0">
            <x v="7"/>
          </reference>
        </references>
      </pivotArea>
    </chartFormat>
    <chartFormat chart="8" format="288">
      <pivotArea type="data" outline="0" fieldPosition="0">
        <references count="2">
          <reference field="4294967294" count="1" selected="0">
            <x v="0"/>
          </reference>
          <reference field="0" count="1" selected="0">
            <x v="8"/>
          </reference>
        </references>
      </pivotArea>
    </chartFormat>
    <chartFormat chart="8" format="289">
      <pivotArea type="data" outline="0" fieldPosition="0">
        <references count="2">
          <reference field="4294967294" count="1" selected="0">
            <x v="0"/>
          </reference>
          <reference field="0" count="1" selected="0">
            <x v="9"/>
          </reference>
        </references>
      </pivotArea>
    </chartFormat>
    <chartFormat chart="8" format="290">
      <pivotArea type="data" outline="0" fieldPosition="0">
        <references count="2">
          <reference field="4294967294" count="1" selected="0">
            <x v="0"/>
          </reference>
          <reference field="0" count="1" selected="0">
            <x v="10"/>
          </reference>
        </references>
      </pivotArea>
    </chartFormat>
    <chartFormat chart="8" format="291">
      <pivotArea type="data" outline="0" fieldPosition="0">
        <references count="2">
          <reference field="4294967294" count="1" selected="0">
            <x v="0"/>
          </reference>
          <reference field="0" count="1" selected="0">
            <x v="11"/>
          </reference>
        </references>
      </pivotArea>
    </chartFormat>
    <chartFormat chart="8" format="292">
      <pivotArea type="data" outline="0" fieldPosition="0">
        <references count="2">
          <reference field="4294967294" count="1" selected="0">
            <x v="0"/>
          </reference>
          <reference field="0" count="1" selected="0">
            <x v="12"/>
          </reference>
        </references>
      </pivotArea>
    </chartFormat>
    <chartFormat chart="8" format="293">
      <pivotArea type="data" outline="0" fieldPosition="0">
        <references count="2">
          <reference field="4294967294" count="1" selected="0">
            <x v="0"/>
          </reference>
          <reference field="0" count="1" selected="0">
            <x v="13"/>
          </reference>
        </references>
      </pivotArea>
    </chartFormat>
    <chartFormat chart="8" format="294">
      <pivotArea type="data" outline="0" fieldPosition="0">
        <references count="2">
          <reference field="4294967294" count="1" selected="0">
            <x v="0"/>
          </reference>
          <reference field="0" count="1" selected="0">
            <x v="14"/>
          </reference>
        </references>
      </pivotArea>
    </chartFormat>
    <chartFormat chart="8" format="295">
      <pivotArea type="data" outline="0" fieldPosition="0">
        <references count="2">
          <reference field="4294967294" count="1" selected="0">
            <x v="0"/>
          </reference>
          <reference field="0" count="1" selected="0">
            <x v="15"/>
          </reference>
        </references>
      </pivotArea>
    </chartFormat>
    <chartFormat chart="8" format="296">
      <pivotArea type="data" outline="0" fieldPosition="0">
        <references count="2">
          <reference field="4294967294" count="1" selected="0">
            <x v="0"/>
          </reference>
          <reference field="0" count="1" selected="0">
            <x v="16"/>
          </reference>
        </references>
      </pivotArea>
    </chartFormat>
    <chartFormat chart="8" format="297">
      <pivotArea type="data" outline="0" fieldPosition="0">
        <references count="2">
          <reference field="4294967294" count="1" selected="0">
            <x v="0"/>
          </reference>
          <reference field="0" count="1" selected="0">
            <x v="17"/>
          </reference>
        </references>
      </pivotArea>
    </chartFormat>
    <chartFormat chart="8" format="298">
      <pivotArea type="data" outline="0" fieldPosition="0">
        <references count="2">
          <reference field="4294967294" count="1" selected="0">
            <x v="0"/>
          </reference>
          <reference field="0" count="1" selected="0">
            <x v="18"/>
          </reference>
        </references>
      </pivotArea>
    </chartFormat>
    <chartFormat chart="8" format="299">
      <pivotArea type="data" outline="0" fieldPosition="0">
        <references count="2">
          <reference field="4294967294" count="1" selected="0">
            <x v="0"/>
          </reference>
          <reference field="0" count="1" selected="0">
            <x v="19"/>
          </reference>
        </references>
      </pivotArea>
    </chartFormat>
    <chartFormat chart="8" format="300">
      <pivotArea type="data" outline="0" fieldPosition="0">
        <references count="2">
          <reference field="4294967294" count="1" selected="0">
            <x v="0"/>
          </reference>
          <reference field="0" count="1" selected="0">
            <x v="20"/>
          </reference>
        </references>
      </pivotArea>
    </chartFormat>
    <chartFormat chart="8" format="301">
      <pivotArea type="data" outline="0" fieldPosition="0">
        <references count="2">
          <reference field="4294967294" count="1" selected="0">
            <x v="0"/>
          </reference>
          <reference field="0" count="1" selected="0">
            <x v="21"/>
          </reference>
        </references>
      </pivotArea>
    </chartFormat>
    <chartFormat chart="8" format="302">
      <pivotArea type="data" outline="0" fieldPosition="0">
        <references count="2">
          <reference field="4294967294" count="1" selected="0">
            <x v="0"/>
          </reference>
          <reference field="0" count="1" selected="0">
            <x v="22"/>
          </reference>
        </references>
      </pivotArea>
    </chartFormat>
    <chartFormat chart="8" format="303">
      <pivotArea type="data" outline="0" fieldPosition="0">
        <references count="2">
          <reference field="4294967294" count="1" selected="0">
            <x v="0"/>
          </reference>
          <reference field="0" count="1" selected="0">
            <x v="23"/>
          </reference>
        </references>
      </pivotArea>
    </chartFormat>
    <chartFormat chart="8" format="304">
      <pivotArea type="data" outline="0" fieldPosition="0">
        <references count="2">
          <reference field="4294967294" count="1" selected="0">
            <x v="0"/>
          </reference>
          <reference field="0" count="1" selected="0">
            <x v="24"/>
          </reference>
        </references>
      </pivotArea>
    </chartFormat>
    <chartFormat chart="8" format="305">
      <pivotArea type="data" outline="0" fieldPosition="0">
        <references count="2">
          <reference field="4294967294" count="1" selected="0">
            <x v="0"/>
          </reference>
          <reference field="0" count="1" selected="0">
            <x v="25"/>
          </reference>
        </references>
      </pivotArea>
    </chartFormat>
    <chartFormat chart="8" format="306">
      <pivotArea type="data" outline="0" fieldPosition="0">
        <references count="2">
          <reference field="4294967294" count="1" selected="0">
            <x v="0"/>
          </reference>
          <reference field="0" count="1" selected="0">
            <x v="26"/>
          </reference>
        </references>
      </pivotArea>
    </chartFormat>
    <chartFormat chart="8" format="307">
      <pivotArea type="data" outline="0" fieldPosition="0">
        <references count="2">
          <reference field="4294967294" count="1" selected="0">
            <x v="0"/>
          </reference>
          <reference field="0" count="1" selected="0">
            <x v="27"/>
          </reference>
        </references>
      </pivotArea>
    </chartFormat>
    <chartFormat chart="8" format="308">
      <pivotArea type="data" outline="0" fieldPosition="0">
        <references count="2">
          <reference field="4294967294" count="1" selected="0">
            <x v="0"/>
          </reference>
          <reference field="0" count="1" selected="0">
            <x v="28"/>
          </reference>
        </references>
      </pivotArea>
    </chartFormat>
    <chartFormat chart="8" format="309">
      <pivotArea type="data" outline="0" fieldPosition="0">
        <references count="2">
          <reference field="4294967294" count="1" selected="0">
            <x v="0"/>
          </reference>
          <reference field="0" count="1" selected="0">
            <x v="29"/>
          </reference>
        </references>
      </pivotArea>
    </chartFormat>
    <chartFormat chart="8" format="310">
      <pivotArea type="data" outline="0" fieldPosition="0">
        <references count="2">
          <reference field="4294967294" count="1" selected="0">
            <x v="0"/>
          </reference>
          <reference field="0" count="1" selected="0">
            <x v="30"/>
          </reference>
        </references>
      </pivotArea>
    </chartFormat>
    <chartFormat chart="8" format="311">
      <pivotArea type="data" outline="0" fieldPosition="0">
        <references count="2">
          <reference field="4294967294" count="1" selected="0">
            <x v="0"/>
          </reference>
          <reference field="0" count="1" selected="0">
            <x v="31"/>
          </reference>
        </references>
      </pivotArea>
    </chartFormat>
    <chartFormat chart="8" format="312">
      <pivotArea type="data" outline="0" fieldPosition="0">
        <references count="2">
          <reference field="4294967294" count="1" selected="0">
            <x v="0"/>
          </reference>
          <reference field="0" count="1" selected="0">
            <x v="32"/>
          </reference>
        </references>
      </pivotArea>
    </chartFormat>
    <chartFormat chart="8" format="313">
      <pivotArea type="data" outline="0" fieldPosition="0">
        <references count="2">
          <reference field="4294967294" count="1" selected="0">
            <x v="0"/>
          </reference>
          <reference field="0" count="1" selected="0">
            <x v="33"/>
          </reference>
        </references>
      </pivotArea>
    </chartFormat>
    <chartFormat chart="8" format="314">
      <pivotArea type="data" outline="0" fieldPosition="0">
        <references count="2">
          <reference field="4294967294" count="1" selected="0">
            <x v="0"/>
          </reference>
          <reference field="0" count="1" selected="0">
            <x v="34"/>
          </reference>
        </references>
      </pivotArea>
    </chartFormat>
    <chartFormat chart="8" format="315">
      <pivotArea type="data" outline="0" fieldPosition="0">
        <references count="2">
          <reference field="4294967294" count="1" selected="0">
            <x v="0"/>
          </reference>
          <reference field="0" count="1" selected="0">
            <x v="35"/>
          </reference>
        </references>
      </pivotArea>
    </chartFormat>
    <chartFormat chart="8" format="316">
      <pivotArea type="data" outline="0" fieldPosition="0">
        <references count="2">
          <reference field="4294967294" count="1" selected="0">
            <x v="0"/>
          </reference>
          <reference field="0" count="1" selected="0">
            <x v="36"/>
          </reference>
        </references>
      </pivotArea>
    </chartFormat>
    <chartFormat chart="8" format="317">
      <pivotArea type="data" outline="0" fieldPosition="0">
        <references count="2">
          <reference field="4294967294" count="1" selected="0">
            <x v="0"/>
          </reference>
          <reference field="0" count="1" selected="0">
            <x v="37"/>
          </reference>
        </references>
      </pivotArea>
    </chartFormat>
    <chartFormat chart="8" format="318">
      <pivotArea type="data" outline="0" fieldPosition="0">
        <references count="2">
          <reference field="4294967294" count="1" selected="0">
            <x v="0"/>
          </reference>
          <reference field="0" count="1" selected="0">
            <x v="38"/>
          </reference>
        </references>
      </pivotArea>
    </chartFormat>
    <chartFormat chart="8" format="319">
      <pivotArea type="data" outline="0" fieldPosition="0">
        <references count="2">
          <reference field="4294967294" count="1" selected="0">
            <x v="0"/>
          </reference>
          <reference field="0" count="1" selected="0">
            <x v="39"/>
          </reference>
        </references>
      </pivotArea>
    </chartFormat>
    <chartFormat chart="8" format="320">
      <pivotArea type="data" outline="0" fieldPosition="0">
        <references count="2">
          <reference field="4294967294" count="1" selected="0">
            <x v="0"/>
          </reference>
          <reference field="0" count="1" selected="0">
            <x v="40"/>
          </reference>
        </references>
      </pivotArea>
    </chartFormat>
    <chartFormat chart="8" format="321">
      <pivotArea type="data" outline="0" fieldPosition="0">
        <references count="2">
          <reference field="4294967294" count="1" selected="0">
            <x v="0"/>
          </reference>
          <reference field="0" count="1" selected="0">
            <x v="41"/>
          </reference>
        </references>
      </pivotArea>
    </chartFormat>
    <chartFormat chart="8" format="322">
      <pivotArea type="data" outline="0" fieldPosition="0">
        <references count="2">
          <reference field="4294967294" count="1" selected="0">
            <x v="0"/>
          </reference>
          <reference field="0" count="1" selected="0">
            <x v="42"/>
          </reference>
        </references>
      </pivotArea>
    </chartFormat>
    <chartFormat chart="8" format="323">
      <pivotArea type="data" outline="0" fieldPosition="0">
        <references count="2">
          <reference field="4294967294" count="1" selected="0">
            <x v="0"/>
          </reference>
          <reference field="0" count="1" selected="0">
            <x v="43"/>
          </reference>
        </references>
      </pivotArea>
    </chartFormat>
    <chartFormat chart="8" format="324">
      <pivotArea type="data" outline="0" fieldPosition="0">
        <references count="2">
          <reference field="4294967294" count="1" selected="0">
            <x v="0"/>
          </reference>
          <reference field="0" count="1" selected="0">
            <x v="44"/>
          </reference>
        </references>
      </pivotArea>
    </chartFormat>
    <chartFormat chart="8" format="325">
      <pivotArea type="data" outline="0" fieldPosition="0">
        <references count="2">
          <reference field="4294967294" count="1" selected="0">
            <x v="0"/>
          </reference>
          <reference field="0" count="1" selected="0">
            <x v="45"/>
          </reference>
        </references>
      </pivotArea>
    </chartFormat>
    <chartFormat chart="8" format="326">
      <pivotArea type="data" outline="0" fieldPosition="0">
        <references count="2">
          <reference field="4294967294" count="1" selected="0">
            <x v="0"/>
          </reference>
          <reference field="0" count="1" selected="0">
            <x v="46"/>
          </reference>
        </references>
      </pivotArea>
    </chartFormat>
    <chartFormat chart="8" format="327">
      <pivotArea type="data" outline="0" fieldPosition="0">
        <references count="2">
          <reference field="4294967294" count="1" selected="0">
            <x v="0"/>
          </reference>
          <reference field="0" count="1" selected="0">
            <x v="47"/>
          </reference>
        </references>
      </pivotArea>
    </chartFormat>
    <chartFormat chart="8" format="328">
      <pivotArea type="data" outline="0" fieldPosition="0">
        <references count="2">
          <reference field="4294967294" count="1" selected="0">
            <x v="0"/>
          </reference>
          <reference field="0" count="1" selected="0">
            <x v="48"/>
          </reference>
        </references>
      </pivotArea>
    </chartFormat>
    <chartFormat chart="8" format="329">
      <pivotArea type="data" outline="0" fieldPosition="0">
        <references count="2">
          <reference field="4294967294" count="1" selected="0">
            <x v="0"/>
          </reference>
          <reference field="0" count="1" selected="0">
            <x v="49"/>
          </reference>
        </references>
      </pivotArea>
    </chartFormat>
    <chartFormat chart="8" format="330">
      <pivotArea type="data" outline="0" fieldPosition="0">
        <references count="2">
          <reference field="4294967294" count="1" selected="0">
            <x v="0"/>
          </reference>
          <reference field="0" count="1" selected="0">
            <x v="50"/>
          </reference>
        </references>
      </pivotArea>
    </chartFormat>
    <chartFormat chart="8" format="331">
      <pivotArea type="data" outline="0" fieldPosition="0">
        <references count="2">
          <reference field="4294967294" count="1" selected="0">
            <x v="0"/>
          </reference>
          <reference field="0" count="1" selected="0">
            <x v="51"/>
          </reference>
        </references>
      </pivotArea>
    </chartFormat>
    <chartFormat chart="8" format="332">
      <pivotArea type="data" outline="0" fieldPosition="0">
        <references count="2">
          <reference field="4294967294" count="1" selected="0">
            <x v="0"/>
          </reference>
          <reference field="0" count="1" selected="0">
            <x v="52"/>
          </reference>
        </references>
      </pivotArea>
    </chartFormat>
    <chartFormat chart="8" format="333">
      <pivotArea type="data" outline="0" fieldPosition="0">
        <references count="2">
          <reference field="4294967294" count="1" selected="0">
            <x v="0"/>
          </reference>
          <reference field="0" count="1" selected="0">
            <x v="53"/>
          </reference>
        </references>
      </pivotArea>
    </chartFormat>
    <chartFormat chart="8" format="334">
      <pivotArea type="data" outline="0" fieldPosition="0">
        <references count="2">
          <reference field="4294967294" count="1" selected="0">
            <x v="0"/>
          </reference>
          <reference field="0" count="1" selected="0">
            <x v="54"/>
          </reference>
        </references>
      </pivotArea>
    </chartFormat>
    <chartFormat chart="8" format="335">
      <pivotArea type="data" outline="0" fieldPosition="0">
        <references count="2">
          <reference field="4294967294" count="1" selected="0">
            <x v="0"/>
          </reference>
          <reference field="0" count="1" selected="0">
            <x v="55"/>
          </reference>
        </references>
      </pivotArea>
    </chartFormat>
    <chartFormat chart="8" format="336">
      <pivotArea type="data" outline="0" fieldPosition="0">
        <references count="2">
          <reference field="4294967294" count="1" selected="0">
            <x v="0"/>
          </reference>
          <reference field="0" count="1" selected="0">
            <x v="56"/>
          </reference>
        </references>
      </pivotArea>
    </chartFormat>
    <chartFormat chart="8" format="337">
      <pivotArea type="data" outline="0" fieldPosition="0">
        <references count="2">
          <reference field="4294967294" count="1" selected="0">
            <x v="0"/>
          </reference>
          <reference field="0" count="1" selected="0">
            <x v="57"/>
          </reference>
        </references>
      </pivotArea>
    </chartFormat>
    <chartFormat chart="8" format="338">
      <pivotArea type="data" outline="0" fieldPosition="0">
        <references count="2">
          <reference field="4294967294" count="1" selected="0">
            <x v="0"/>
          </reference>
          <reference field="0" count="1" selected="0">
            <x v="58"/>
          </reference>
        </references>
      </pivotArea>
    </chartFormat>
    <chartFormat chart="8" format="339">
      <pivotArea type="data" outline="0" fieldPosition="0">
        <references count="2">
          <reference field="4294967294" count="1" selected="0">
            <x v="0"/>
          </reference>
          <reference field="0" count="1" selected="0">
            <x v="59"/>
          </reference>
        </references>
      </pivotArea>
    </chartFormat>
    <chartFormat chart="8" format="340">
      <pivotArea type="data" outline="0" fieldPosition="0">
        <references count="2">
          <reference field="4294967294" count="1" selected="0">
            <x v="0"/>
          </reference>
          <reference field="0" count="1" selected="0">
            <x v="60"/>
          </reference>
        </references>
      </pivotArea>
    </chartFormat>
    <chartFormat chart="8" format="341">
      <pivotArea type="data" outline="0" fieldPosition="0">
        <references count="2">
          <reference field="4294967294" count="1" selected="0">
            <x v="0"/>
          </reference>
          <reference field="0" count="1" selected="0">
            <x v="61"/>
          </reference>
        </references>
      </pivotArea>
    </chartFormat>
    <chartFormat chart="8" format="342">
      <pivotArea type="data" outline="0" fieldPosition="0">
        <references count="2">
          <reference field="4294967294" count="1" selected="0">
            <x v="0"/>
          </reference>
          <reference field="0" count="1" selected="0">
            <x v="62"/>
          </reference>
        </references>
      </pivotArea>
    </chartFormat>
    <chartFormat chart="8" format="343">
      <pivotArea type="data" outline="0" fieldPosition="0">
        <references count="2">
          <reference field="4294967294" count="1" selected="0">
            <x v="0"/>
          </reference>
          <reference field="0" count="1" selected="0">
            <x v="63"/>
          </reference>
        </references>
      </pivotArea>
    </chartFormat>
    <chartFormat chart="8" format="344">
      <pivotArea type="data" outline="0" fieldPosition="0">
        <references count="2">
          <reference field="4294967294" count="1" selected="0">
            <x v="0"/>
          </reference>
          <reference field="0" count="1" selected="0">
            <x v="64"/>
          </reference>
        </references>
      </pivotArea>
    </chartFormat>
    <chartFormat chart="8" format="345">
      <pivotArea type="data" outline="0" fieldPosition="0">
        <references count="2">
          <reference field="4294967294" count="1" selected="0">
            <x v="0"/>
          </reference>
          <reference field="0" count="1" selected="0">
            <x v="65"/>
          </reference>
        </references>
      </pivotArea>
    </chartFormat>
    <chartFormat chart="8" format="346">
      <pivotArea type="data" outline="0" fieldPosition="0">
        <references count="2">
          <reference field="4294967294" count="1" selected="0">
            <x v="0"/>
          </reference>
          <reference field="0" count="1" selected="0">
            <x v="66"/>
          </reference>
        </references>
      </pivotArea>
    </chartFormat>
    <chartFormat chart="8" format="347">
      <pivotArea type="data" outline="0" fieldPosition="0">
        <references count="2">
          <reference field="4294967294" count="1" selected="0">
            <x v="0"/>
          </reference>
          <reference field="0" count="1" selected="0">
            <x v="67"/>
          </reference>
        </references>
      </pivotArea>
    </chartFormat>
    <chartFormat chart="8" format="348">
      <pivotArea type="data" outline="0" fieldPosition="0">
        <references count="2">
          <reference field="4294967294" count="1" selected="0">
            <x v="0"/>
          </reference>
          <reference field="0" count="1" selected="0">
            <x v="68"/>
          </reference>
        </references>
      </pivotArea>
    </chartFormat>
    <chartFormat chart="8" format="349">
      <pivotArea type="data" outline="0" fieldPosition="0">
        <references count="2">
          <reference field="4294967294" count="1" selected="0">
            <x v="0"/>
          </reference>
          <reference field="0" count="1" selected="0">
            <x v="69"/>
          </reference>
        </references>
      </pivotArea>
    </chartFormat>
    <chartFormat chart="8" format="350">
      <pivotArea type="data" outline="0" fieldPosition="0">
        <references count="2">
          <reference field="4294967294" count="1" selected="0">
            <x v="0"/>
          </reference>
          <reference field="0" count="1" selected="0">
            <x v="70"/>
          </reference>
        </references>
      </pivotArea>
    </chartFormat>
    <chartFormat chart="8" format="351">
      <pivotArea type="data" outline="0" fieldPosition="0">
        <references count="2">
          <reference field="4294967294" count="1" selected="0">
            <x v="0"/>
          </reference>
          <reference field="0" count="1" selected="0">
            <x v="71"/>
          </reference>
        </references>
      </pivotArea>
    </chartFormat>
    <chartFormat chart="8" format="352">
      <pivotArea type="data" outline="0" fieldPosition="0">
        <references count="2">
          <reference field="4294967294" count="1" selected="0">
            <x v="0"/>
          </reference>
          <reference field="0" count="1" selected="0">
            <x v="72"/>
          </reference>
        </references>
      </pivotArea>
    </chartFormat>
    <chartFormat chart="8" format="353">
      <pivotArea type="data" outline="0" fieldPosition="0">
        <references count="2">
          <reference field="4294967294" count="1" selected="0">
            <x v="0"/>
          </reference>
          <reference field="0" count="1" selected="0">
            <x v="73"/>
          </reference>
        </references>
      </pivotArea>
    </chartFormat>
    <chartFormat chart="8" format="354">
      <pivotArea type="data" outline="0" fieldPosition="0">
        <references count="2">
          <reference field="4294967294" count="1" selected="0">
            <x v="0"/>
          </reference>
          <reference field="0" count="1" selected="0">
            <x v="74"/>
          </reference>
        </references>
      </pivotArea>
    </chartFormat>
    <chartFormat chart="8" format="355">
      <pivotArea type="data" outline="0" fieldPosition="0">
        <references count="2">
          <reference field="4294967294" count="1" selected="0">
            <x v="0"/>
          </reference>
          <reference field="0" count="1" selected="0">
            <x v="75"/>
          </reference>
        </references>
      </pivotArea>
    </chartFormat>
    <chartFormat chart="8" format="356">
      <pivotArea type="data" outline="0" fieldPosition="0">
        <references count="2">
          <reference field="4294967294" count="1" selected="0">
            <x v="0"/>
          </reference>
          <reference field="0" count="1" selected="0">
            <x v="76"/>
          </reference>
        </references>
      </pivotArea>
    </chartFormat>
    <chartFormat chart="8" format="357">
      <pivotArea type="data" outline="0" fieldPosition="0">
        <references count="2">
          <reference field="4294967294" count="1" selected="0">
            <x v="0"/>
          </reference>
          <reference field="0" count="1" selected="0">
            <x v="77"/>
          </reference>
        </references>
      </pivotArea>
    </chartFormat>
    <chartFormat chart="8" format="358">
      <pivotArea type="data" outline="0" fieldPosition="0">
        <references count="2">
          <reference field="4294967294" count="1" selected="0">
            <x v="0"/>
          </reference>
          <reference field="0" count="1" selected="0">
            <x v="78"/>
          </reference>
        </references>
      </pivotArea>
    </chartFormat>
    <chartFormat chart="8" format="359">
      <pivotArea type="data" outline="0" fieldPosition="0">
        <references count="2">
          <reference field="4294967294" count="1" selected="0">
            <x v="0"/>
          </reference>
          <reference field="0" count="1" selected="0">
            <x v="79"/>
          </reference>
        </references>
      </pivotArea>
    </chartFormat>
    <chartFormat chart="8" format="360">
      <pivotArea type="data" outline="0" fieldPosition="0">
        <references count="2">
          <reference field="4294967294" count="1" selected="0">
            <x v="0"/>
          </reference>
          <reference field="0" count="1" selected="0">
            <x v="80"/>
          </reference>
        </references>
      </pivotArea>
    </chartFormat>
    <chartFormat chart="8" format="361">
      <pivotArea type="data" outline="0" fieldPosition="0">
        <references count="2">
          <reference field="4294967294" count="1" selected="0">
            <x v="0"/>
          </reference>
          <reference field="0" count="1" selected="0">
            <x v="81"/>
          </reference>
        </references>
      </pivotArea>
    </chartFormat>
    <chartFormat chart="8" format="362">
      <pivotArea type="data" outline="0" fieldPosition="0">
        <references count="2">
          <reference field="4294967294" count="1" selected="0">
            <x v="0"/>
          </reference>
          <reference field="0" count="1" selected="0">
            <x v="82"/>
          </reference>
        </references>
      </pivotArea>
    </chartFormat>
    <chartFormat chart="8" format="363">
      <pivotArea type="data" outline="0" fieldPosition="0">
        <references count="2">
          <reference field="4294967294" count="1" selected="0">
            <x v="0"/>
          </reference>
          <reference field="0" count="1" selected="0">
            <x v="83"/>
          </reference>
        </references>
      </pivotArea>
    </chartFormat>
    <chartFormat chart="8" format="364">
      <pivotArea type="data" outline="0" fieldPosition="0">
        <references count="2">
          <reference field="4294967294" count="1" selected="0">
            <x v="0"/>
          </reference>
          <reference field="0" count="1" selected="0">
            <x v="84"/>
          </reference>
        </references>
      </pivotArea>
    </chartFormat>
    <chartFormat chart="8" format="365">
      <pivotArea type="data" outline="0" fieldPosition="0">
        <references count="2">
          <reference field="4294967294" count="1" selected="0">
            <x v="0"/>
          </reference>
          <reference field="0" count="1" selected="0">
            <x v="85"/>
          </reference>
        </references>
      </pivotArea>
    </chartFormat>
    <chartFormat chart="8" format="366">
      <pivotArea type="data" outline="0" fieldPosition="0">
        <references count="2">
          <reference field="4294967294" count="1" selected="0">
            <x v="0"/>
          </reference>
          <reference field="0" count="1" selected="0">
            <x v="86"/>
          </reference>
        </references>
      </pivotArea>
    </chartFormat>
    <chartFormat chart="8" format="367">
      <pivotArea type="data" outline="0" fieldPosition="0">
        <references count="2">
          <reference field="4294967294" count="1" selected="0">
            <x v="0"/>
          </reference>
          <reference field="0" count="1" selected="0">
            <x v="87"/>
          </reference>
        </references>
      </pivotArea>
    </chartFormat>
    <chartFormat chart="8" format="368">
      <pivotArea type="data" outline="0" fieldPosition="0">
        <references count="2">
          <reference field="4294967294" count="1" selected="0">
            <x v="0"/>
          </reference>
          <reference field="0" count="1" selected="0">
            <x v="88"/>
          </reference>
        </references>
      </pivotArea>
    </chartFormat>
    <chartFormat chart="8" format="369">
      <pivotArea type="data" outline="0" fieldPosition="0">
        <references count="2">
          <reference field="4294967294" count="1" selected="0">
            <x v="0"/>
          </reference>
          <reference field="0" count="1" selected="0">
            <x v="89"/>
          </reference>
        </references>
      </pivotArea>
    </chartFormat>
    <chartFormat chart="8" format="370">
      <pivotArea type="data" outline="0" fieldPosition="0">
        <references count="2">
          <reference field="4294967294" count="1" selected="0">
            <x v="0"/>
          </reference>
          <reference field="0" count="1" selected="0">
            <x v="90"/>
          </reference>
        </references>
      </pivotArea>
    </chartFormat>
    <chartFormat chart="8" format="371">
      <pivotArea type="data" outline="0" fieldPosition="0">
        <references count="2">
          <reference field="4294967294" count="1" selected="0">
            <x v="0"/>
          </reference>
          <reference field="0" count="1" selected="0">
            <x v="91"/>
          </reference>
        </references>
      </pivotArea>
    </chartFormat>
    <chartFormat chart="8" format="372">
      <pivotArea type="data" outline="0" fieldPosition="0">
        <references count="2">
          <reference field="4294967294" count="1" selected="0">
            <x v="0"/>
          </reference>
          <reference field="0" count="1" selected="0">
            <x v="92"/>
          </reference>
        </references>
      </pivotArea>
    </chartFormat>
    <chartFormat chart="8" format="373">
      <pivotArea type="data" outline="0" fieldPosition="0">
        <references count="2">
          <reference field="4294967294" count="1" selected="0">
            <x v="0"/>
          </reference>
          <reference field="0" count="1" selected="0">
            <x v="93"/>
          </reference>
        </references>
      </pivotArea>
    </chartFormat>
    <chartFormat chart="8" format="374">
      <pivotArea type="data" outline="0" fieldPosition="0">
        <references count="2">
          <reference field="4294967294" count="1" selected="0">
            <x v="0"/>
          </reference>
          <reference field="0" count="1" selected="0">
            <x v="94"/>
          </reference>
        </references>
      </pivotArea>
    </chartFormat>
    <chartFormat chart="8" format="375">
      <pivotArea type="data" outline="0" fieldPosition="0">
        <references count="2">
          <reference field="4294967294" count="1" selected="0">
            <x v="0"/>
          </reference>
          <reference field="0" count="1" selected="0">
            <x v="95"/>
          </reference>
        </references>
      </pivotArea>
    </chartFormat>
    <chartFormat chart="8" format="376">
      <pivotArea type="data" outline="0" fieldPosition="0">
        <references count="2">
          <reference field="4294967294" count="1" selected="0">
            <x v="0"/>
          </reference>
          <reference field="0" count="1" selected="0">
            <x v="96"/>
          </reference>
        </references>
      </pivotArea>
    </chartFormat>
    <chartFormat chart="8" format="377">
      <pivotArea type="data" outline="0" fieldPosition="0">
        <references count="2">
          <reference field="4294967294" count="1" selected="0">
            <x v="0"/>
          </reference>
          <reference field="0" count="1" selected="0">
            <x v="97"/>
          </reference>
        </references>
      </pivotArea>
    </chartFormat>
    <chartFormat chart="8" format="378">
      <pivotArea type="data" outline="0" fieldPosition="0">
        <references count="2">
          <reference field="4294967294" count="1" selected="0">
            <x v="0"/>
          </reference>
          <reference field="0" count="1" selected="0">
            <x v="98"/>
          </reference>
        </references>
      </pivotArea>
    </chartFormat>
    <chartFormat chart="8" format="379">
      <pivotArea type="data" outline="0" fieldPosition="0">
        <references count="2">
          <reference field="4294967294" count="1" selected="0">
            <x v="0"/>
          </reference>
          <reference field="0" count="1" selected="0">
            <x v="99"/>
          </reference>
        </references>
      </pivotArea>
    </chartFormat>
    <chartFormat chart="8" format="380">
      <pivotArea type="data" outline="0" fieldPosition="0">
        <references count="2">
          <reference field="4294967294" count="1" selected="0">
            <x v="0"/>
          </reference>
          <reference field="0" count="1" selected="0">
            <x v="100"/>
          </reference>
        </references>
      </pivotArea>
    </chartFormat>
    <chartFormat chart="8" format="381">
      <pivotArea type="data" outline="0" fieldPosition="0">
        <references count="2">
          <reference field="4294967294" count="1" selected="0">
            <x v="0"/>
          </reference>
          <reference field="0" count="1" selected="0">
            <x v="101"/>
          </reference>
        </references>
      </pivotArea>
    </chartFormat>
    <chartFormat chart="8" format="382">
      <pivotArea type="data" outline="0" fieldPosition="0">
        <references count="2">
          <reference field="4294967294" count="1" selected="0">
            <x v="0"/>
          </reference>
          <reference field="0" count="1" selected="0">
            <x v="102"/>
          </reference>
        </references>
      </pivotArea>
    </chartFormat>
    <chartFormat chart="8" format="383">
      <pivotArea type="data" outline="0" fieldPosition="0">
        <references count="2">
          <reference field="4294967294" count="1" selected="0">
            <x v="0"/>
          </reference>
          <reference field="0" count="1" selected="0">
            <x v="103"/>
          </reference>
        </references>
      </pivotArea>
    </chartFormat>
    <chartFormat chart="8" format="384">
      <pivotArea type="data" outline="0" fieldPosition="0">
        <references count="2">
          <reference field="4294967294" count="1" selected="0">
            <x v="0"/>
          </reference>
          <reference field="0" count="1" selected="0">
            <x v="104"/>
          </reference>
        </references>
      </pivotArea>
    </chartFormat>
    <chartFormat chart="8" format="385">
      <pivotArea type="data" outline="0" fieldPosition="0">
        <references count="2">
          <reference field="4294967294" count="1" selected="0">
            <x v="0"/>
          </reference>
          <reference field="0" count="1" selected="0">
            <x v="105"/>
          </reference>
        </references>
      </pivotArea>
    </chartFormat>
    <chartFormat chart="8" format="386">
      <pivotArea type="data" outline="0" fieldPosition="0">
        <references count="2">
          <reference field="4294967294" count="1" selected="0">
            <x v="0"/>
          </reference>
          <reference field="0" count="1" selected="0">
            <x v="106"/>
          </reference>
        </references>
      </pivotArea>
    </chartFormat>
    <chartFormat chart="8" format="387">
      <pivotArea type="data" outline="0" fieldPosition="0">
        <references count="2">
          <reference field="4294967294" count="1" selected="0">
            <x v="0"/>
          </reference>
          <reference field="0" count="1" selected="0">
            <x v="107"/>
          </reference>
        </references>
      </pivotArea>
    </chartFormat>
    <chartFormat chart="8" format="388">
      <pivotArea type="data" outline="0" fieldPosition="0">
        <references count="2">
          <reference field="4294967294" count="1" selected="0">
            <x v="0"/>
          </reference>
          <reference field="0" count="1" selected="0">
            <x v="108"/>
          </reference>
        </references>
      </pivotArea>
    </chartFormat>
    <chartFormat chart="8" format="389">
      <pivotArea type="data" outline="0" fieldPosition="0">
        <references count="2">
          <reference field="4294967294" count="1" selected="0">
            <x v="0"/>
          </reference>
          <reference field="0" count="1" selected="0">
            <x v="109"/>
          </reference>
        </references>
      </pivotArea>
    </chartFormat>
    <chartFormat chart="8" format="390">
      <pivotArea type="data" outline="0" fieldPosition="0">
        <references count="2">
          <reference field="4294967294" count="1" selected="0">
            <x v="0"/>
          </reference>
          <reference field="0" count="1" selected="0">
            <x v="110"/>
          </reference>
        </references>
      </pivotArea>
    </chartFormat>
    <chartFormat chart="8" format="391">
      <pivotArea type="data" outline="0" fieldPosition="0">
        <references count="2">
          <reference field="4294967294" count="1" selected="0">
            <x v="0"/>
          </reference>
          <reference field="0" count="1" selected="0">
            <x v="111"/>
          </reference>
        </references>
      </pivotArea>
    </chartFormat>
    <chartFormat chart="8" format="392">
      <pivotArea type="data" outline="0" fieldPosition="0">
        <references count="2">
          <reference field="4294967294" count="1" selected="0">
            <x v="0"/>
          </reference>
          <reference field="0" count="1" selected="0">
            <x v="112"/>
          </reference>
        </references>
      </pivotArea>
    </chartFormat>
    <chartFormat chart="8" format="393">
      <pivotArea type="data" outline="0" fieldPosition="0">
        <references count="2">
          <reference field="4294967294" count="1" selected="0">
            <x v="0"/>
          </reference>
          <reference field="0" count="1" selected="0">
            <x v="113"/>
          </reference>
        </references>
      </pivotArea>
    </chartFormat>
    <chartFormat chart="8" format="394">
      <pivotArea type="data" outline="0" fieldPosition="0">
        <references count="2">
          <reference field="4294967294" count="1" selected="0">
            <x v="0"/>
          </reference>
          <reference field="0" count="1" selected="0">
            <x v="114"/>
          </reference>
        </references>
      </pivotArea>
    </chartFormat>
    <chartFormat chart="8" format="395">
      <pivotArea type="data" outline="0" fieldPosition="0">
        <references count="2">
          <reference field="4294967294" count="1" selected="0">
            <x v="0"/>
          </reference>
          <reference field="0" count="1" selected="0">
            <x v="115"/>
          </reference>
        </references>
      </pivotArea>
    </chartFormat>
    <chartFormat chart="8" format="396">
      <pivotArea type="data" outline="0" fieldPosition="0">
        <references count="2">
          <reference field="4294967294" count="1" selected="0">
            <x v="0"/>
          </reference>
          <reference field="0" count="1" selected="0">
            <x v="116"/>
          </reference>
        </references>
      </pivotArea>
    </chartFormat>
    <chartFormat chart="8" format="397">
      <pivotArea type="data" outline="0" fieldPosition="0">
        <references count="2">
          <reference field="4294967294" count="1" selected="0">
            <x v="0"/>
          </reference>
          <reference field="0" count="1" selected="0">
            <x v="117"/>
          </reference>
        </references>
      </pivotArea>
    </chartFormat>
    <chartFormat chart="8" format="398">
      <pivotArea type="data" outline="0" fieldPosition="0">
        <references count="2">
          <reference field="4294967294" count="1" selected="0">
            <x v="0"/>
          </reference>
          <reference field="0" count="1" selected="0">
            <x v="118"/>
          </reference>
        </references>
      </pivotArea>
    </chartFormat>
    <chartFormat chart="8" format="399">
      <pivotArea type="data" outline="0" fieldPosition="0">
        <references count="2">
          <reference field="4294967294" count="1" selected="0">
            <x v="0"/>
          </reference>
          <reference field="0" count="1" selected="0">
            <x v="119"/>
          </reference>
        </references>
      </pivotArea>
    </chartFormat>
    <chartFormat chart="8" format="400">
      <pivotArea type="data" outline="0" fieldPosition="0">
        <references count="2">
          <reference field="4294967294" count="1" selected="0">
            <x v="0"/>
          </reference>
          <reference field="0" count="1" selected="0">
            <x v="120"/>
          </reference>
        </references>
      </pivotArea>
    </chartFormat>
    <chartFormat chart="8" format="401">
      <pivotArea type="data" outline="0" fieldPosition="0">
        <references count="2">
          <reference field="4294967294" count="1" selected="0">
            <x v="0"/>
          </reference>
          <reference field="0" count="1" selected="0">
            <x v="121"/>
          </reference>
        </references>
      </pivotArea>
    </chartFormat>
    <chartFormat chart="8" format="402">
      <pivotArea type="data" outline="0" fieldPosition="0">
        <references count="2">
          <reference field="4294967294" count="1" selected="0">
            <x v="0"/>
          </reference>
          <reference field="0" count="1" selected="0">
            <x v="122"/>
          </reference>
        </references>
      </pivotArea>
    </chartFormat>
    <chartFormat chart="8" format="403">
      <pivotArea type="data" outline="0" fieldPosition="0">
        <references count="2">
          <reference field="4294967294" count="1" selected="0">
            <x v="0"/>
          </reference>
          <reference field="0" count="1" selected="0">
            <x v="123"/>
          </reference>
        </references>
      </pivotArea>
    </chartFormat>
    <chartFormat chart="8" format="404">
      <pivotArea type="data" outline="0" fieldPosition="0">
        <references count="2">
          <reference field="4294967294" count="1" selected="0">
            <x v="0"/>
          </reference>
          <reference field="0" count="1" selected="0">
            <x v="124"/>
          </reference>
        </references>
      </pivotArea>
    </chartFormat>
    <chartFormat chart="8" format="405">
      <pivotArea type="data" outline="0" fieldPosition="0">
        <references count="2">
          <reference field="4294967294" count="1" selected="0">
            <x v="0"/>
          </reference>
          <reference field="0" count="1" selected="0">
            <x v="125"/>
          </reference>
        </references>
      </pivotArea>
    </chartFormat>
    <chartFormat chart="8" format="406">
      <pivotArea type="data" outline="0" fieldPosition="0">
        <references count="2">
          <reference field="4294967294" count="1" selected="0">
            <x v="0"/>
          </reference>
          <reference field="0" count="1" selected="0">
            <x v="126"/>
          </reference>
        </references>
      </pivotArea>
    </chartFormat>
    <chartFormat chart="8" format="407">
      <pivotArea type="data" outline="0" fieldPosition="0">
        <references count="2">
          <reference field="4294967294" count="1" selected="0">
            <x v="0"/>
          </reference>
          <reference field="0" count="1" selected="0">
            <x v="127"/>
          </reference>
        </references>
      </pivotArea>
    </chartFormat>
    <chartFormat chart="8" format="408">
      <pivotArea type="data" outline="0" fieldPosition="0">
        <references count="2">
          <reference field="4294967294" count="1" selected="0">
            <x v="0"/>
          </reference>
          <reference field="0" count="1" selected="0">
            <x v="128"/>
          </reference>
        </references>
      </pivotArea>
    </chartFormat>
    <chartFormat chart="8" format="409">
      <pivotArea type="data" outline="0" fieldPosition="0">
        <references count="2">
          <reference field="4294967294" count="1" selected="0">
            <x v="0"/>
          </reference>
          <reference field="0" count="1" selected="0">
            <x v="129"/>
          </reference>
        </references>
      </pivotArea>
    </chartFormat>
    <chartFormat chart="8" format="410">
      <pivotArea type="data" outline="0" fieldPosition="0">
        <references count="2">
          <reference field="4294967294" count="1" selected="0">
            <x v="0"/>
          </reference>
          <reference field="0" count="1" selected="0">
            <x v="130"/>
          </reference>
        </references>
      </pivotArea>
    </chartFormat>
    <chartFormat chart="8" format="411">
      <pivotArea type="data" outline="0" fieldPosition="0">
        <references count="2">
          <reference field="4294967294" count="1" selected="0">
            <x v="0"/>
          </reference>
          <reference field="0" count="1" selected="0">
            <x v="131"/>
          </reference>
        </references>
      </pivotArea>
    </chartFormat>
    <chartFormat chart="8" format="412">
      <pivotArea type="data" outline="0" fieldPosition="0">
        <references count="2">
          <reference field="4294967294" count="1" selected="0">
            <x v="0"/>
          </reference>
          <reference field="0" count="1" selected="0">
            <x v="132"/>
          </reference>
        </references>
      </pivotArea>
    </chartFormat>
    <chartFormat chart="8" format="413">
      <pivotArea type="data" outline="0" fieldPosition="0">
        <references count="2">
          <reference field="4294967294" count="1" selected="0">
            <x v="0"/>
          </reference>
          <reference field="0" count="1" selected="0">
            <x v="133"/>
          </reference>
        </references>
      </pivotArea>
    </chartFormat>
    <chartFormat chart="8" format="414">
      <pivotArea type="data" outline="0" fieldPosition="0">
        <references count="2">
          <reference field="4294967294" count="1" selected="0">
            <x v="0"/>
          </reference>
          <reference field="0" count="1" selected="0">
            <x v="134"/>
          </reference>
        </references>
      </pivotArea>
    </chartFormat>
    <chartFormat chart="8" format="415">
      <pivotArea type="data" outline="0" fieldPosition="0">
        <references count="2">
          <reference field="4294967294" count="1" selected="0">
            <x v="0"/>
          </reference>
          <reference field="0" count="1" selected="0">
            <x v="135"/>
          </reference>
        </references>
      </pivotArea>
    </chartFormat>
    <chartFormat chart="8" format="416">
      <pivotArea type="data" outline="0" fieldPosition="0">
        <references count="2">
          <reference field="4294967294" count="1" selected="0">
            <x v="0"/>
          </reference>
          <reference field="0" count="1" selected="0">
            <x v="136"/>
          </reference>
        </references>
      </pivotArea>
    </chartFormat>
    <chartFormat chart="8" format="417">
      <pivotArea type="data" outline="0" fieldPosition="0">
        <references count="2">
          <reference field="4294967294" count="1" selected="0">
            <x v="0"/>
          </reference>
          <reference field="0" count="1" selected="0">
            <x v="137"/>
          </reference>
        </references>
      </pivotArea>
    </chartFormat>
    <chartFormat chart="0" format="140">
      <pivotArea type="data" outline="0" fieldPosition="0">
        <references count="2">
          <reference field="4294967294" count="1" selected="0">
            <x v="0"/>
          </reference>
          <reference field="0" count="1" selected="0">
            <x v="0"/>
          </reference>
        </references>
      </pivotArea>
    </chartFormat>
    <chartFormat chart="0" format="141">
      <pivotArea type="data" outline="0" fieldPosition="0">
        <references count="2">
          <reference field="4294967294" count="1" selected="0">
            <x v="0"/>
          </reference>
          <reference field="0" count="1" selected="0">
            <x v="1"/>
          </reference>
        </references>
      </pivotArea>
    </chartFormat>
    <chartFormat chart="0" format="142">
      <pivotArea type="data" outline="0" fieldPosition="0">
        <references count="2">
          <reference field="4294967294" count="1" selected="0">
            <x v="0"/>
          </reference>
          <reference field="0" count="1" selected="0">
            <x v="2"/>
          </reference>
        </references>
      </pivotArea>
    </chartFormat>
    <chartFormat chart="0" format="143">
      <pivotArea type="data" outline="0" fieldPosition="0">
        <references count="2">
          <reference field="4294967294" count="1" selected="0">
            <x v="0"/>
          </reference>
          <reference field="0" count="1" selected="0">
            <x v="3"/>
          </reference>
        </references>
      </pivotArea>
    </chartFormat>
    <chartFormat chart="0" format="144">
      <pivotArea type="data" outline="0" fieldPosition="0">
        <references count="2">
          <reference field="4294967294" count="1" selected="0">
            <x v="0"/>
          </reference>
          <reference field="0" count="1" selected="0">
            <x v="4"/>
          </reference>
        </references>
      </pivotArea>
    </chartFormat>
    <chartFormat chart="0" format="145">
      <pivotArea type="data" outline="0" fieldPosition="0">
        <references count="2">
          <reference field="4294967294" count="1" selected="0">
            <x v="0"/>
          </reference>
          <reference field="0" count="1" selected="0">
            <x v="5"/>
          </reference>
        </references>
      </pivotArea>
    </chartFormat>
    <chartFormat chart="0" format="146">
      <pivotArea type="data" outline="0" fieldPosition="0">
        <references count="2">
          <reference field="4294967294" count="1" selected="0">
            <x v="0"/>
          </reference>
          <reference field="0" count="1" selected="0">
            <x v="6"/>
          </reference>
        </references>
      </pivotArea>
    </chartFormat>
    <chartFormat chart="0" format="147">
      <pivotArea type="data" outline="0" fieldPosition="0">
        <references count="2">
          <reference field="4294967294" count="1" selected="0">
            <x v="0"/>
          </reference>
          <reference field="0" count="1" selected="0">
            <x v="7"/>
          </reference>
        </references>
      </pivotArea>
    </chartFormat>
    <chartFormat chart="0" format="148">
      <pivotArea type="data" outline="0" fieldPosition="0">
        <references count="2">
          <reference field="4294967294" count="1" selected="0">
            <x v="0"/>
          </reference>
          <reference field="0" count="1" selected="0">
            <x v="8"/>
          </reference>
        </references>
      </pivotArea>
    </chartFormat>
    <chartFormat chart="0" format="149">
      <pivotArea type="data" outline="0" fieldPosition="0">
        <references count="2">
          <reference field="4294967294" count="1" selected="0">
            <x v="0"/>
          </reference>
          <reference field="0" count="1" selected="0">
            <x v="9"/>
          </reference>
        </references>
      </pivotArea>
    </chartFormat>
    <chartFormat chart="0" format="150">
      <pivotArea type="data" outline="0" fieldPosition="0">
        <references count="2">
          <reference field="4294967294" count="1" selected="0">
            <x v="0"/>
          </reference>
          <reference field="0" count="1" selected="0">
            <x v="10"/>
          </reference>
        </references>
      </pivotArea>
    </chartFormat>
    <chartFormat chart="0" format="151">
      <pivotArea type="data" outline="0" fieldPosition="0">
        <references count="2">
          <reference field="4294967294" count="1" selected="0">
            <x v="0"/>
          </reference>
          <reference field="0" count="1" selected="0">
            <x v="11"/>
          </reference>
        </references>
      </pivotArea>
    </chartFormat>
    <chartFormat chart="0" format="152">
      <pivotArea type="data" outline="0" fieldPosition="0">
        <references count="2">
          <reference field="4294967294" count="1" selected="0">
            <x v="0"/>
          </reference>
          <reference field="0" count="1" selected="0">
            <x v="12"/>
          </reference>
        </references>
      </pivotArea>
    </chartFormat>
    <chartFormat chart="0" format="153">
      <pivotArea type="data" outline="0" fieldPosition="0">
        <references count="2">
          <reference field="4294967294" count="1" selected="0">
            <x v="0"/>
          </reference>
          <reference field="0" count="1" selected="0">
            <x v="13"/>
          </reference>
        </references>
      </pivotArea>
    </chartFormat>
    <chartFormat chart="0" format="154">
      <pivotArea type="data" outline="0" fieldPosition="0">
        <references count="2">
          <reference field="4294967294" count="1" selected="0">
            <x v="0"/>
          </reference>
          <reference field="0" count="1" selected="0">
            <x v="14"/>
          </reference>
        </references>
      </pivotArea>
    </chartFormat>
    <chartFormat chart="0" format="155">
      <pivotArea type="data" outline="0" fieldPosition="0">
        <references count="2">
          <reference field="4294967294" count="1" selected="0">
            <x v="0"/>
          </reference>
          <reference field="0" count="1" selected="0">
            <x v="15"/>
          </reference>
        </references>
      </pivotArea>
    </chartFormat>
    <chartFormat chart="0" format="156">
      <pivotArea type="data" outline="0" fieldPosition="0">
        <references count="2">
          <reference field="4294967294" count="1" selected="0">
            <x v="0"/>
          </reference>
          <reference field="0" count="1" selected="0">
            <x v="16"/>
          </reference>
        </references>
      </pivotArea>
    </chartFormat>
    <chartFormat chart="0" format="157">
      <pivotArea type="data" outline="0" fieldPosition="0">
        <references count="2">
          <reference field="4294967294" count="1" selected="0">
            <x v="0"/>
          </reference>
          <reference field="0" count="1" selected="0">
            <x v="17"/>
          </reference>
        </references>
      </pivotArea>
    </chartFormat>
    <chartFormat chart="0" format="158">
      <pivotArea type="data" outline="0" fieldPosition="0">
        <references count="2">
          <reference field="4294967294" count="1" selected="0">
            <x v="0"/>
          </reference>
          <reference field="0" count="1" selected="0">
            <x v="18"/>
          </reference>
        </references>
      </pivotArea>
    </chartFormat>
    <chartFormat chart="0" format="159">
      <pivotArea type="data" outline="0" fieldPosition="0">
        <references count="2">
          <reference field="4294967294" count="1" selected="0">
            <x v="0"/>
          </reference>
          <reference field="0" count="1" selected="0">
            <x v="19"/>
          </reference>
        </references>
      </pivotArea>
    </chartFormat>
    <chartFormat chart="0" format="160">
      <pivotArea type="data" outline="0" fieldPosition="0">
        <references count="2">
          <reference field="4294967294" count="1" selected="0">
            <x v="0"/>
          </reference>
          <reference field="0" count="1" selected="0">
            <x v="20"/>
          </reference>
        </references>
      </pivotArea>
    </chartFormat>
    <chartFormat chart="0" format="161">
      <pivotArea type="data" outline="0" fieldPosition="0">
        <references count="2">
          <reference field="4294967294" count="1" selected="0">
            <x v="0"/>
          </reference>
          <reference field="0" count="1" selected="0">
            <x v="21"/>
          </reference>
        </references>
      </pivotArea>
    </chartFormat>
    <chartFormat chart="0" format="162">
      <pivotArea type="data" outline="0" fieldPosition="0">
        <references count="2">
          <reference field="4294967294" count="1" selected="0">
            <x v="0"/>
          </reference>
          <reference field="0" count="1" selected="0">
            <x v="22"/>
          </reference>
        </references>
      </pivotArea>
    </chartFormat>
    <chartFormat chart="0" format="163">
      <pivotArea type="data" outline="0" fieldPosition="0">
        <references count="2">
          <reference field="4294967294" count="1" selected="0">
            <x v="0"/>
          </reference>
          <reference field="0" count="1" selected="0">
            <x v="23"/>
          </reference>
        </references>
      </pivotArea>
    </chartFormat>
    <chartFormat chart="0" format="164">
      <pivotArea type="data" outline="0" fieldPosition="0">
        <references count="2">
          <reference field="4294967294" count="1" selected="0">
            <x v="0"/>
          </reference>
          <reference field="0" count="1" selected="0">
            <x v="24"/>
          </reference>
        </references>
      </pivotArea>
    </chartFormat>
    <chartFormat chart="0" format="165">
      <pivotArea type="data" outline="0" fieldPosition="0">
        <references count="2">
          <reference field="4294967294" count="1" selected="0">
            <x v="0"/>
          </reference>
          <reference field="0" count="1" selected="0">
            <x v="25"/>
          </reference>
        </references>
      </pivotArea>
    </chartFormat>
    <chartFormat chart="0" format="166">
      <pivotArea type="data" outline="0" fieldPosition="0">
        <references count="2">
          <reference field="4294967294" count="1" selected="0">
            <x v="0"/>
          </reference>
          <reference field="0" count="1" selected="0">
            <x v="26"/>
          </reference>
        </references>
      </pivotArea>
    </chartFormat>
    <chartFormat chart="0" format="167">
      <pivotArea type="data" outline="0" fieldPosition="0">
        <references count="2">
          <reference field="4294967294" count="1" selected="0">
            <x v="0"/>
          </reference>
          <reference field="0" count="1" selected="0">
            <x v="27"/>
          </reference>
        </references>
      </pivotArea>
    </chartFormat>
    <chartFormat chart="0" format="168">
      <pivotArea type="data" outline="0" fieldPosition="0">
        <references count="2">
          <reference field="4294967294" count="1" selected="0">
            <x v="0"/>
          </reference>
          <reference field="0" count="1" selected="0">
            <x v="28"/>
          </reference>
        </references>
      </pivotArea>
    </chartFormat>
    <chartFormat chart="0" format="169">
      <pivotArea type="data" outline="0" fieldPosition="0">
        <references count="2">
          <reference field="4294967294" count="1" selected="0">
            <x v="0"/>
          </reference>
          <reference field="0" count="1" selected="0">
            <x v="29"/>
          </reference>
        </references>
      </pivotArea>
    </chartFormat>
    <chartFormat chart="0" format="170">
      <pivotArea type="data" outline="0" fieldPosition="0">
        <references count="2">
          <reference field="4294967294" count="1" selected="0">
            <x v="0"/>
          </reference>
          <reference field="0" count="1" selected="0">
            <x v="30"/>
          </reference>
        </references>
      </pivotArea>
    </chartFormat>
    <chartFormat chart="0" format="171">
      <pivotArea type="data" outline="0" fieldPosition="0">
        <references count="2">
          <reference field="4294967294" count="1" selected="0">
            <x v="0"/>
          </reference>
          <reference field="0" count="1" selected="0">
            <x v="31"/>
          </reference>
        </references>
      </pivotArea>
    </chartFormat>
    <chartFormat chart="0" format="172">
      <pivotArea type="data" outline="0" fieldPosition="0">
        <references count="2">
          <reference field="4294967294" count="1" selected="0">
            <x v="0"/>
          </reference>
          <reference field="0" count="1" selected="0">
            <x v="32"/>
          </reference>
        </references>
      </pivotArea>
    </chartFormat>
    <chartFormat chart="0" format="173">
      <pivotArea type="data" outline="0" fieldPosition="0">
        <references count="2">
          <reference field="4294967294" count="1" selected="0">
            <x v="0"/>
          </reference>
          <reference field="0" count="1" selected="0">
            <x v="33"/>
          </reference>
        </references>
      </pivotArea>
    </chartFormat>
    <chartFormat chart="0" format="174">
      <pivotArea type="data" outline="0" fieldPosition="0">
        <references count="2">
          <reference field="4294967294" count="1" selected="0">
            <x v="0"/>
          </reference>
          <reference field="0" count="1" selected="0">
            <x v="34"/>
          </reference>
        </references>
      </pivotArea>
    </chartFormat>
    <chartFormat chart="0" format="175">
      <pivotArea type="data" outline="0" fieldPosition="0">
        <references count="2">
          <reference field="4294967294" count="1" selected="0">
            <x v="0"/>
          </reference>
          <reference field="0" count="1" selected="0">
            <x v="35"/>
          </reference>
        </references>
      </pivotArea>
    </chartFormat>
    <chartFormat chart="0" format="176">
      <pivotArea type="data" outline="0" fieldPosition="0">
        <references count="2">
          <reference field="4294967294" count="1" selected="0">
            <x v="0"/>
          </reference>
          <reference field="0" count="1" selected="0">
            <x v="36"/>
          </reference>
        </references>
      </pivotArea>
    </chartFormat>
    <chartFormat chart="0" format="177">
      <pivotArea type="data" outline="0" fieldPosition="0">
        <references count="2">
          <reference field="4294967294" count="1" selected="0">
            <x v="0"/>
          </reference>
          <reference field="0" count="1" selected="0">
            <x v="37"/>
          </reference>
        </references>
      </pivotArea>
    </chartFormat>
    <chartFormat chart="0" format="178">
      <pivotArea type="data" outline="0" fieldPosition="0">
        <references count="2">
          <reference field="4294967294" count="1" selected="0">
            <x v="0"/>
          </reference>
          <reference field="0" count="1" selected="0">
            <x v="38"/>
          </reference>
        </references>
      </pivotArea>
    </chartFormat>
    <chartFormat chart="0" format="179">
      <pivotArea type="data" outline="0" fieldPosition="0">
        <references count="2">
          <reference field="4294967294" count="1" selected="0">
            <x v="0"/>
          </reference>
          <reference field="0" count="1" selected="0">
            <x v="39"/>
          </reference>
        </references>
      </pivotArea>
    </chartFormat>
    <chartFormat chart="0" format="180">
      <pivotArea type="data" outline="0" fieldPosition="0">
        <references count="2">
          <reference field="4294967294" count="1" selected="0">
            <x v="0"/>
          </reference>
          <reference field="0" count="1" selected="0">
            <x v="40"/>
          </reference>
        </references>
      </pivotArea>
    </chartFormat>
    <chartFormat chart="0" format="181">
      <pivotArea type="data" outline="0" fieldPosition="0">
        <references count="2">
          <reference field="4294967294" count="1" selected="0">
            <x v="0"/>
          </reference>
          <reference field="0" count="1" selected="0">
            <x v="41"/>
          </reference>
        </references>
      </pivotArea>
    </chartFormat>
    <chartFormat chart="0" format="182">
      <pivotArea type="data" outline="0" fieldPosition="0">
        <references count="2">
          <reference field="4294967294" count="1" selected="0">
            <x v="0"/>
          </reference>
          <reference field="0" count="1" selected="0">
            <x v="42"/>
          </reference>
        </references>
      </pivotArea>
    </chartFormat>
    <chartFormat chart="0" format="183">
      <pivotArea type="data" outline="0" fieldPosition="0">
        <references count="2">
          <reference field="4294967294" count="1" selected="0">
            <x v="0"/>
          </reference>
          <reference field="0" count="1" selected="0">
            <x v="43"/>
          </reference>
        </references>
      </pivotArea>
    </chartFormat>
    <chartFormat chart="0" format="184">
      <pivotArea type="data" outline="0" fieldPosition="0">
        <references count="2">
          <reference field="4294967294" count="1" selected="0">
            <x v="0"/>
          </reference>
          <reference field="0" count="1" selected="0">
            <x v="44"/>
          </reference>
        </references>
      </pivotArea>
    </chartFormat>
    <chartFormat chart="0" format="185">
      <pivotArea type="data" outline="0" fieldPosition="0">
        <references count="2">
          <reference field="4294967294" count="1" selected="0">
            <x v="0"/>
          </reference>
          <reference field="0" count="1" selected="0">
            <x v="45"/>
          </reference>
        </references>
      </pivotArea>
    </chartFormat>
    <chartFormat chart="0" format="186">
      <pivotArea type="data" outline="0" fieldPosition="0">
        <references count="2">
          <reference field="4294967294" count="1" selected="0">
            <x v="0"/>
          </reference>
          <reference field="0" count="1" selected="0">
            <x v="46"/>
          </reference>
        </references>
      </pivotArea>
    </chartFormat>
    <chartFormat chart="0" format="187">
      <pivotArea type="data" outline="0" fieldPosition="0">
        <references count="2">
          <reference field="4294967294" count="1" selected="0">
            <x v="0"/>
          </reference>
          <reference field="0" count="1" selected="0">
            <x v="47"/>
          </reference>
        </references>
      </pivotArea>
    </chartFormat>
    <chartFormat chart="0" format="188">
      <pivotArea type="data" outline="0" fieldPosition="0">
        <references count="2">
          <reference field="4294967294" count="1" selected="0">
            <x v="0"/>
          </reference>
          <reference field="0" count="1" selected="0">
            <x v="48"/>
          </reference>
        </references>
      </pivotArea>
    </chartFormat>
    <chartFormat chart="0" format="189">
      <pivotArea type="data" outline="0" fieldPosition="0">
        <references count="2">
          <reference field="4294967294" count="1" selected="0">
            <x v="0"/>
          </reference>
          <reference field="0" count="1" selected="0">
            <x v="49"/>
          </reference>
        </references>
      </pivotArea>
    </chartFormat>
    <chartFormat chart="0" format="190">
      <pivotArea type="data" outline="0" fieldPosition="0">
        <references count="2">
          <reference field="4294967294" count="1" selected="0">
            <x v="0"/>
          </reference>
          <reference field="0" count="1" selected="0">
            <x v="50"/>
          </reference>
        </references>
      </pivotArea>
    </chartFormat>
    <chartFormat chart="0" format="191">
      <pivotArea type="data" outline="0" fieldPosition="0">
        <references count="2">
          <reference field="4294967294" count="1" selected="0">
            <x v="0"/>
          </reference>
          <reference field="0" count="1" selected="0">
            <x v="51"/>
          </reference>
        </references>
      </pivotArea>
    </chartFormat>
    <chartFormat chart="0" format="192">
      <pivotArea type="data" outline="0" fieldPosition="0">
        <references count="2">
          <reference field="4294967294" count="1" selected="0">
            <x v="0"/>
          </reference>
          <reference field="0" count="1" selected="0">
            <x v="52"/>
          </reference>
        </references>
      </pivotArea>
    </chartFormat>
    <chartFormat chart="0" format="193">
      <pivotArea type="data" outline="0" fieldPosition="0">
        <references count="2">
          <reference field="4294967294" count="1" selected="0">
            <x v="0"/>
          </reference>
          <reference field="0" count="1" selected="0">
            <x v="53"/>
          </reference>
        </references>
      </pivotArea>
    </chartFormat>
    <chartFormat chart="0" format="194">
      <pivotArea type="data" outline="0" fieldPosition="0">
        <references count="2">
          <reference field="4294967294" count="1" selected="0">
            <x v="0"/>
          </reference>
          <reference field="0" count="1" selected="0">
            <x v="54"/>
          </reference>
        </references>
      </pivotArea>
    </chartFormat>
    <chartFormat chart="0" format="195">
      <pivotArea type="data" outline="0" fieldPosition="0">
        <references count="2">
          <reference field="4294967294" count="1" selected="0">
            <x v="0"/>
          </reference>
          <reference field="0" count="1" selected="0">
            <x v="55"/>
          </reference>
        </references>
      </pivotArea>
    </chartFormat>
    <chartFormat chart="0" format="196">
      <pivotArea type="data" outline="0" fieldPosition="0">
        <references count="2">
          <reference field="4294967294" count="1" selected="0">
            <x v="0"/>
          </reference>
          <reference field="0" count="1" selected="0">
            <x v="56"/>
          </reference>
        </references>
      </pivotArea>
    </chartFormat>
    <chartFormat chart="0" format="197">
      <pivotArea type="data" outline="0" fieldPosition="0">
        <references count="2">
          <reference field="4294967294" count="1" selected="0">
            <x v="0"/>
          </reference>
          <reference field="0" count="1" selected="0">
            <x v="57"/>
          </reference>
        </references>
      </pivotArea>
    </chartFormat>
    <chartFormat chart="0" format="198">
      <pivotArea type="data" outline="0" fieldPosition="0">
        <references count="2">
          <reference field="4294967294" count="1" selected="0">
            <x v="0"/>
          </reference>
          <reference field="0" count="1" selected="0">
            <x v="58"/>
          </reference>
        </references>
      </pivotArea>
    </chartFormat>
    <chartFormat chart="0" format="199">
      <pivotArea type="data" outline="0" fieldPosition="0">
        <references count="2">
          <reference field="4294967294" count="1" selected="0">
            <x v="0"/>
          </reference>
          <reference field="0" count="1" selected="0">
            <x v="59"/>
          </reference>
        </references>
      </pivotArea>
    </chartFormat>
    <chartFormat chart="0" format="200">
      <pivotArea type="data" outline="0" fieldPosition="0">
        <references count="2">
          <reference field="4294967294" count="1" selected="0">
            <x v="0"/>
          </reference>
          <reference field="0" count="1" selected="0">
            <x v="60"/>
          </reference>
        </references>
      </pivotArea>
    </chartFormat>
    <chartFormat chart="0" format="201">
      <pivotArea type="data" outline="0" fieldPosition="0">
        <references count="2">
          <reference field="4294967294" count="1" selected="0">
            <x v="0"/>
          </reference>
          <reference field="0" count="1" selected="0">
            <x v="61"/>
          </reference>
        </references>
      </pivotArea>
    </chartFormat>
    <chartFormat chart="0" format="202">
      <pivotArea type="data" outline="0" fieldPosition="0">
        <references count="2">
          <reference field="4294967294" count="1" selected="0">
            <x v="0"/>
          </reference>
          <reference field="0" count="1" selected="0">
            <x v="62"/>
          </reference>
        </references>
      </pivotArea>
    </chartFormat>
    <chartFormat chart="0" format="203">
      <pivotArea type="data" outline="0" fieldPosition="0">
        <references count="2">
          <reference field="4294967294" count="1" selected="0">
            <x v="0"/>
          </reference>
          <reference field="0" count="1" selected="0">
            <x v="63"/>
          </reference>
        </references>
      </pivotArea>
    </chartFormat>
    <chartFormat chart="0" format="204">
      <pivotArea type="data" outline="0" fieldPosition="0">
        <references count="2">
          <reference field="4294967294" count="1" selected="0">
            <x v="0"/>
          </reference>
          <reference field="0" count="1" selected="0">
            <x v="64"/>
          </reference>
        </references>
      </pivotArea>
    </chartFormat>
    <chartFormat chart="0" format="205">
      <pivotArea type="data" outline="0" fieldPosition="0">
        <references count="2">
          <reference field="4294967294" count="1" selected="0">
            <x v="0"/>
          </reference>
          <reference field="0" count="1" selected="0">
            <x v="65"/>
          </reference>
        </references>
      </pivotArea>
    </chartFormat>
    <chartFormat chart="0" format="206">
      <pivotArea type="data" outline="0" fieldPosition="0">
        <references count="2">
          <reference field="4294967294" count="1" selected="0">
            <x v="0"/>
          </reference>
          <reference field="0" count="1" selected="0">
            <x v="66"/>
          </reference>
        </references>
      </pivotArea>
    </chartFormat>
    <chartFormat chart="0" format="207">
      <pivotArea type="data" outline="0" fieldPosition="0">
        <references count="2">
          <reference field="4294967294" count="1" selected="0">
            <x v="0"/>
          </reference>
          <reference field="0" count="1" selected="0">
            <x v="67"/>
          </reference>
        </references>
      </pivotArea>
    </chartFormat>
    <chartFormat chart="0" format="208">
      <pivotArea type="data" outline="0" fieldPosition="0">
        <references count="2">
          <reference field="4294967294" count="1" selected="0">
            <x v="0"/>
          </reference>
          <reference field="0" count="1" selected="0">
            <x v="68"/>
          </reference>
        </references>
      </pivotArea>
    </chartFormat>
    <chartFormat chart="0" format="209">
      <pivotArea type="data" outline="0" fieldPosition="0">
        <references count="2">
          <reference field="4294967294" count="1" selected="0">
            <x v="0"/>
          </reference>
          <reference field="0" count="1" selected="0">
            <x v="69"/>
          </reference>
        </references>
      </pivotArea>
    </chartFormat>
    <chartFormat chart="0" format="210">
      <pivotArea type="data" outline="0" fieldPosition="0">
        <references count="2">
          <reference field="4294967294" count="1" selected="0">
            <x v="0"/>
          </reference>
          <reference field="0" count="1" selected="0">
            <x v="70"/>
          </reference>
        </references>
      </pivotArea>
    </chartFormat>
    <chartFormat chart="0" format="211">
      <pivotArea type="data" outline="0" fieldPosition="0">
        <references count="2">
          <reference field="4294967294" count="1" selected="0">
            <x v="0"/>
          </reference>
          <reference field="0" count="1" selected="0">
            <x v="71"/>
          </reference>
        </references>
      </pivotArea>
    </chartFormat>
    <chartFormat chart="0" format="212">
      <pivotArea type="data" outline="0" fieldPosition="0">
        <references count="2">
          <reference field="4294967294" count="1" selected="0">
            <x v="0"/>
          </reference>
          <reference field="0" count="1" selected="0">
            <x v="72"/>
          </reference>
        </references>
      </pivotArea>
    </chartFormat>
    <chartFormat chart="0" format="213">
      <pivotArea type="data" outline="0" fieldPosition="0">
        <references count="2">
          <reference field="4294967294" count="1" selected="0">
            <x v="0"/>
          </reference>
          <reference field="0" count="1" selected="0">
            <x v="73"/>
          </reference>
        </references>
      </pivotArea>
    </chartFormat>
    <chartFormat chart="0" format="214">
      <pivotArea type="data" outline="0" fieldPosition="0">
        <references count="2">
          <reference field="4294967294" count="1" selected="0">
            <x v="0"/>
          </reference>
          <reference field="0" count="1" selected="0">
            <x v="74"/>
          </reference>
        </references>
      </pivotArea>
    </chartFormat>
    <chartFormat chart="0" format="215">
      <pivotArea type="data" outline="0" fieldPosition="0">
        <references count="2">
          <reference field="4294967294" count="1" selected="0">
            <x v="0"/>
          </reference>
          <reference field="0" count="1" selected="0">
            <x v="75"/>
          </reference>
        </references>
      </pivotArea>
    </chartFormat>
    <chartFormat chart="0" format="216">
      <pivotArea type="data" outline="0" fieldPosition="0">
        <references count="2">
          <reference field="4294967294" count="1" selected="0">
            <x v="0"/>
          </reference>
          <reference field="0" count="1" selected="0">
            <x v="76"/>
          </reference>
        </references>
      </pivotArea>
    </chartFormat>
    <chartFormat chart="0" format="217">
      <pivotArea type="data" outline="0" fieldPosition="0">
        <references count="2">
          <reference field="4294967294" count="1" selected="0">
            <x v="0"/>
          </reference>
          <reference field="0" count="1" selected="0">
            <x v="77"/>
          </reference>
        </references>
      </pivotArea>
    </chartFormat>
    <chartFormat chart="0" format="218">
      <pivotArea type="data" outline="0" fieldPosition="0">
        <references count="2">
          <reference field="4294967294" count="1" selected="0">
            <x v="0"/>
          </reference>
          <reference field="0" count="1" selected="0">
            <x v="78"/>
          </reference>
        </references>
      </pivotArea>
    </chartFormat>
    <chartFormat chart="0" format="219">
      <pivotArea type="data" outline="0" fieldPosition="0">
        <references count="2">
          <reference field="4294967294" count="1" selected="0">
            <x v="0"/>
          </reference>
          <reference field="0" count="1" selected="0">
            <x v="79"/>
          </reference>
        </references>
      </pivotArea>
    </chartFormat>
    <chartFormat chart="0" format="220">
      <pivotArea type="data" outline="0" fieldPosition="0">
        <references count="2">
          <reference field="4294967294" count="1" selected="0">
            <x v="0"/>
          </reference>
          <reference field="0" count="1" selected="0">
            <x v="80"/>
          </reference>
        </references>
      </pivotArea>
    </chartFormat>
    <chartFormat chart="0" format="221">
      <pivotArea type="data" outline="0" fieldPosition="0">
        <references count="2">
          <reference field="4294967294" count="1" selected="0">
            <x v="0"/>
          </reference>
          <reference field="0" count="1" selected="0">
            <x v="81"/>
          </reference>
        </references>
      </pivotArea>
    </chartFormat>
    <chartFormat chart="0" format="222">
      <pivotArea type="data" outline="0" fieldPosition="0">
        <references count="2">
          <reference field="4294967294" count="1" selected="0">
            <x v="0"/>
          </reference>
          <reference field="0" count="1" selected="0">
            <x v="82"/>
          </reference>
        </references>
      </pivotArea>
    </chartFormat>
    <chartFormat chart="0" format="223">
      <pivotArea type="data" outline="0" fieldPosition="0">
        <references count="2">
          <reference field="4294967294" count="1" selected="0">
            <x v="0"/>
          </reference>
          <reference field="0" count="1" selected="0">
            <x v="83"/>
          </reference>
        </references>
      </pivotArea>
    </chartFormat>
    <chartFormat chart="0" format="224">
      <pivotArea type="data" outline="0" fieldPosition="0">
        <references count="2">
          <reference field="4294967294" count="1" selected="0">
            <x v="0"/>
          </reference>
          <reference field="0" count="1" selected="0">
            <x v="84"/>
          </reference>
        </references>
      </pivotArea>
    </chartFormat>
    <chartFormat chart="0" format="225">
      <pivotArea type="data" outline="0" fieldPosition="0">
        <references count="2">
          <reference field="4294967294" count="1" selected="0">
            <x v="0"/>
          </reference>
          <reference field="0" count="1" selected="0">
            <x v="85"/>
          </reference>
        </references>
      </pivotArea>
    </chartFormat>
    <chartFormat chart="0" format="226">
      <pivotArea type="data" outline="0" fieldPosition="0">
        <references count="2">
          <reference field="4294967294" count="1" selected="0">
            <x v="0"/>
          </reference>
          <reference field="0" count="1" selected="0">
            <x v="86"/>
          </reference>
        </references>
      </pivotArea>
    </chartFormat>
    <chartFormat chart="0" format="227">
      <pivotArea type="data" outline="0" fieldPosition="0">
        <references count="2">
          <reference field="4294967294" count="1" selected="0">
            <x v="0"/>
          </reference>
          <reference field="0" count="1" selected="0">
            <x v="87"/>
          </reference>
        </references>
      </pivotArea>
    </chartFormat>
    <chartFormat chart="0" format="228">
      <pivotArea type="data" outline="0" fieldPosition="0">
        <references count="2">
          <reference field="4294967294" count="1" selected="0">
            <x v="0"/>
          </reference>
          <reference field="0" count="1" selected="0">
            <x v="88"/>
          </reference>
        </references>
      </pivotArea>
    </chartFormat>
    <chartFormat chart="0" format="229">
      <pivotArea type="data" outline="0" fieldPosition="0">
        <references count="2">
          <reference field="4294967294" count="1" selected="0">
            <x v="0"/>
          </reference>
          <reference field="0" count="1" selected="0">
            <x v="89"/>
          </reference>
        </references>
      </pivotArea>
    </chartFormat>
    <chartFormat chart="0" format="230">
      <pivotArea type="data" outline="0" fieldPosition="0">
        <references count="2">
          <reference field="4294967294" count="1" selected="0">
            <x v="0"/>
          </reference>
          <reference field="0" count="1" selected="0">
            <x v="90"/>
          </reference>
        </references>
      </pivotArea>
    </chartFormat>
    <chartFormat chart="0" format="231">
      <pivotArea type="data" outline="0" fieldPosition="0">
        <references count="2">
          <reference field="4294967294" count="1" selected="0">
            <x v="0"/>
          </reference>
          <reference field="0" count="1" selected="0">
            <x v="91"/>
          </reference>
        </references>
      </pivotArea>
    </chartFormat>
    <chartFormat chart="0" format="232">
      <pivotArea type="data" outline="0" fieldPosition="0">
        <references count="2">
          <reference field="4294967294" count="1" selected="0">
            <x v="0"/>
          </reference>
          <reference field="0" count="1" selected="0">
            <x v="92"/>
          </reference>
        </references>
      </pivotArea>
    </chartFormat>
    <chartFormat chart="0" format="233">
      <pivotArea type="data" outline="0" fieldPosition="0">
        <references count="2">
          <reference field="4294967294" count="1" selected="0">
            <x v="0"/>
          </reference>
          <reference field="0" count="1" selected="0">
            <x v="93"/>
          </reference>
        </references>
      </pivotArea>
    </chartFormat>
    <chartFormat chart="0" format="234">
      <pivotArea type="data" outline="0" fieldPosition="0">
        <references count="2">
          <reference field="4294967294" count="1" selected="0">
            <x v="0"/>
          </reference>
          <reference field="0" count="1" selected="0">
            <x v="94"/>
          </reference>
        </references>
      </pivotArea>
    </chartFormat>
    <chartFormat chart="0" format="235">
      <pivotArea type="data" outline="0" fieldPosition="0">
        <references count="2">
          <reference field="4294967294" count="1" selected="0">
            <x v="0"/>
          </reference>
          <reference field="0" count="1" selected="0">
            <x v="95"/>
          </reference>
        </references>
      </pivotArea>
    </chartFormat>
    <chartFormat chart="0" format="236">
      <pivotArea type="data" outline="0" fieldPosition="0">
        <references count="2">
          <reference field="4294967294" count="1" selected="0">
            <x v="0"/>
          </reference>
          <reference field="0" count="1" selected="0">
            <x v="96"/>
          </reference>
        </references>
      </pivotArea>
    </chartFormat>
    <chartFormat chart="0" format="237">
      <pivotArea type="data" outline="0" fieldPosition="0">
        <references count="2">
          <reference field="4294967294" count="1" selected="0">
            <x v="0"/>
          </reference>
          <reference field="0" count="1" selected="0">
            <x v="97"/>
          </reference>
        </references>
      </pivotArea>
    </chartFormat>
    <chartFormat chart="0" format="238">
      <pivotArea type="data" outline="0" fieldPosition="0">
        <references count="2">
          <reference field="4294967294" count="1" selected="0">
            <x v="0"/>
          </reference>
          <reference field="0" count="1" selected="0">
            <x v="98"/>
          </reference>
        </references>
      </pivotArea>
    </chartFormat>
    <chartFormat chart="0" format="239">
      <pivotArea type="data" outline="0" fieldPosition="0">
        <references count="2">
          <reference field="4294967294" count="1" selected="0">
            <x v="0"/>
          </reference>
          <reference field="0" count="1" selected="0">
            <x v="99"/>
          </reference>
        </references>
      </pivotArea>
    </chartFormat>
    <chartFormat chart="0" format="240">
      <pivotArea type="data" outline="0" fieldPosition="0">
        <references count="2">
          <reference field="4294967294" count="1" selected="0">
            <x v="0"/>
          </reference>
          <reference field="0" count="1" selected="0">
            <x v="100"/>
          </reference>
        </references>
      </pivotArea>
    </chartFormat>
    <chartFormat chart="0" format="241">
      <pivotArea type="data" outline="0" fieldPosition="0">
        <references count="2">
          <reference field="4294967294" count="1" selected="0">
            <x v="0"/>
          </reference>
          <reference field="0" count="1" selected="0">
            <x v="101"/>
          </reference>
        </references>
      </pivotArea>
    </chartFormat>
    <chartFormat chart="0" format="242">
      <pivotArea type="data" outline="0" fieldPosition="0">
        <references count="2">
          <reference field="4294967294" count="1" selected="0">
            <x v="0"/>
          </reference>
          <reference field="0" count="1" selected="0">
            <x v="102"/>
          </reference>
        </references>
      </pivotArea>
    </chartFormat>
    <chartFormat chart="0" format="243">
      <pivotArea type="data" outline="0" fieldPosition="0">
        <references count="2">
          <reference field="4294967294" count="1" selected="0">
            <x v="0"/>
          </reference>
          <reference field="0" count="1" selected="0">
            <x v="103"/>
          </reference>
        </references>
      </pivotArea>
    </chartFormat>
    <chartFormat chart="0" format="244">
      <pivotArea type="data" outline="0" fieldPosition="0">
        <references count="2">
          <reference field="4294967294" count="1" selected="0">
            <x v="0"/>
          </reference>
          <reference field="0" count="1" selected="0">
            <x v="104"/>
          </reference>
        </references>
      </pivotArea>
    </chartFormat>
    <chartFormat chart="0" format="245">
      <pivotArea type="data" outline="0" fieldPosition="0">
        <references count="2">
          <reference field="4294967294" count="1" selected="0">
            <x v="0"/>
          </reference>
          <reference field="0" count="1" selected="0">
            <x v="105"/>
          </reference>
        </references>
      </pivotArea>
    </chartFormat>
    <chartFormat chart="0" format="246">
      <pivotArea type="data" outline="0" fieldPosition="0">
        <references count="2">
          <reference field="4294967294" count="1" selected="0">
            <x v="0"/>
          </reference>
          <reference field="0" count="1" selected="0">
            <x v="106"/>
          </reference>
        </references>
      </pivotArea>
    </chartFormat>
    <chartFormat chart="0" format="247">
      <pivotArea type="data" outline="0" fieldPosition="0">
        <references count="2">
          <reference field="4294967294" count="1" selected="0">
            <x v="0"/>
          </reference>
          <reference field="0" count="1" selected="0">
            <x v="107"/>
          </reference>
        </references>
      </pivotArea>
    </chartFormat>
    <chartFormat chart="0" format="248">
      <pivotArea type="data" outline="0" fieldPosition="0">
        <references count="2">
          <reference field="4294967294" count="1" selected="0">
            <x v="0"/>
          </reference>
          <reference field="0" count="1" selected="0">
            <x v="108"/>
          </reference>
        </references>
      </pivotArea>
    </chartFormat>
    <chartFormat chart="0" format="249">
      <pivotArea type="data" outline="0" fieldPosition="0">
        <references count="2">
          <reference field="4294967294" count="1" selected="0">
            <x v="0"/>
          </reference>
          <reference field="0" count="1" selected="0">
            <x v="109"/>
          </reference>
        </references>
      </pivotArea>
    </chartFormat>
    <chartFormat chart="0" format="250">
      <pivotArea type="data" outline="0" fieldPosition="0">
        <references count="2">
          <reference field="4294967294" count="1" selected="0">
            <x v="0"/>
          </reference>
          <reference field="0" count="1" selected="0">
            <x v="110"/>
          </reference>
        </references>
      </pivotArea>
    </chartFormat>
    <chartFormat chart="0" format="251">
      <pivotArea type="data" outline="0" fieldPosition="0">
        <references count="2">
          <reference field="4294967294" count="1" selected="0">
            <x v="0"/>
          </reference>
          <reference field="0" count="1" selected="0">
            <x v="111"/>
          </reference>
        </references>
      </pivotArea>
    </chartFormat>
    <chartFormat chart="0" format="252">
      <pivotArea type="data" outline="0" fieldPosition="0">
        <references count="2">
          <reference field="4294967294" count="1" selected="0">
            <x v="0"/>
          </reference>
          <reference field="0" count="1" selected="0">
            <x v="112"/>
          </reference>
        </references>
      </pivotArea>
    </chartFormat>
    <chartFormat chart="0" format="253">
      <pivotArea type="data" outline="0" fieldPosition="0">
        <references count="2">
          <reference field="4294967294" count="1" selected="0">
            <x v="0"/>
          </reference>
          <reference field="0" count="1" selected="0">
            <x v="113"/>
          </reference>
        </references>
      </pivotArea>
    </chartFormat>
    <chartFormat chart="0" format="254">
      <pivotArea type="data" outline="0" fieldPosition="0">
        <references count="2">
          <reference field="4294967294" count="1" selected="0">
            <x v="0"/>
          </reference>
          <reference field="0" count="1" selected="0">
            <x v="114"/>
          </reference>
        </references>
      </pivotArea>
    </chartFormat>
    <chartFormat chart="0" format="255">
      <pivotArea type="data" outline="0" fieldPosition="0">
        <references count="2">
          <reference field="4294967294" count="1" selected="0">
            <x v="0"/>
          </reference>
          <reference field="0" count="1" selected="0">
            <x v="115"/>
          </reference>
        </references>
      </pivotArea>
    </chartFormat>
    <chartFormat chart="0" format="256">
      <pivotArea type="data" outline="0" fieldPosition="0">
        <references count="2">
          <reference field="4294967294" count="1" selected="0">
            <x v="0"/>
          </reference>
          <reference field="0" count="1" selected="0">
            <x v="116"/>
          </reference>
        </references>
      </pivotArea>
    </chartFormat>
    <chartFormat chart="0" format="257">
      <pivotArea type="data" outline="0" fieldPosition="0">
        <references count="2">
          <reference field="4294967294" count="1" selected="0">
            <x v="0"/>
          </reference>
          <reference field="0" count="1" selected="0">
            <x v="117"/>
          </reference>
        </references>
      </pivotArea>
    </chartFormat>
    <chartFormat chart="0" format="258">
      <pivotArea type="data" outline="0" fieldPosition="0">
        <references count="2">
          <reference field="4294967294" count="1" selected="0">
            <x v="0"/>
          </reference>
          <reference field="0" count="1" selected="0">
            <x v="118"/>
          </reference>
        </references>
      </pivotArea>
    </chartFormat>
    <chartFormat chart="0" format="259">
      <pivotArea type="data" outline="0" fieldPosition="0">
        <references count="2">
          <reference field="4294967294" count="1" selected="0">
            <x v="0"/>
          </reference>
          <reference field="0" count="1" selected="0">
            <x v="119"/>
          </reference>
        </references>
      </pivotArea>
    </chartFormat>
    <chartFormat chart="0" format="260">
      <pivotArea type="data" outline="0" fieldPosition="0">
        <references count="2">
          <reference field="4294967294" count="1" selected="0">
            <x v="0"/>
          </reference>
          <reference field="0" count="1" selected="0">
            <x v="120"/>
          </reference>
        </references>
      </pivotArea>
    </chartFormat>
    <chartFormat chart="0" format="261">
      <pivotArea type="data" outline="0" fieldPosition="0">
        <references count="2">
          <reference field="4294967294" count="1" selected="0">
            <x v="0"/>
          </reference>
          <reference field="0" count="1" selected="0">
            <x v="121"/>
          </reference>
        </references>
      </pivotArea>
    </chartFormat>
    <chartFormat chart="0" format="262">
      <pivotArea type="data" outline="0" fieldPosition="0">
        <references count="2">
          <reference field="4294967294" count="1" selected="0">
            <x v="0"/>
          </reference>
          <reference field="0" count="1" selected="0">
            <x v="122"/>
          </reference>
        </references>
      </pivotArea>
    </chartFormat>
    <chartFormat chart="0" format="263">
      <pivotArea type="data" outline="0" fieldPosition="0">
        <references count="2">
          <reference field="4294967294" count="1" selected="0">
            <x v="0"/>
          </reference>
          <reference field="0" count="1" selected="0">
            <x v="123"/>
          </reference>
        </references>
      </pivotArea>
    </chartFormat>
    <chartFormat chart="0" format="264">
      <pivotArea type="data" outline="0" fieldPosition="0">
        <references count="2">
          <reference field="4294967294" count="1" selected="0">
            <x v="0"/>
          </reference>
          <reference field="0" count="1" selected="0">
            <x v="124"/>
          </reference>
        </references>
      </pivotArea>
    </chartFormat>
    <chartFormat chart="0" format="265">
      <pivotArea type="data" outline="0" fieldPosition="0">
        <references count="2">
          <reference field="4294967294" count="1" selected="0">
            <x v="0"/>
          </reference>
          <reference field="0" count="1" selected="0">
            <x v="125"/>
          </reference>
        </references>
      </pivotArea>
    </chartFormat>
    <chartFormat chart="0" format="266">
      <pivotArea type="data" outline="0" fieldPosition="0">
        <references count="2">
          <reference field="4294967294" count="1" selected="0">
            <x v="0"/>
          </reference>
          <reference field="0" count="1" selected="0">
            <x v="126"/>
          </reference>
        </references>
      </pivotArea>
    </chartFormat>
    <chartFormat chart="0" format="267">
      <pivotArea type="data" outline="0" fieldPosition="0">
        <references count="2">
          <reference field="4294967294" count="1" selected="0">
            <x v="0"/>
          </reference>
          <reference field="0" count="1" selected="0">
            <x v="127"/>
          </reference>
        </references>
      </pivotArea>
    </chartFormat>
    <chartFormat chart="0" format="268">
      <pivotArea type="data" outline="0" fieldPosition="0">
        <references count="2">
          <reference field="4294967294" count="1" selected="0">
            <x v="0"/>
          </reference>
          <reference field="0" count="1" selected="0">
            <x v="128"/>
          </reference>
        </references>
      </pivotArea>
    </chartFormat>
    <chartFormat chart="0" format="269">
      <pivotArea type="data" outline="0" fieldPosition="0">
        <references count="2">
          <reference field="4294967294" count="1" selected="0">
            <x v="0"/>
          </reference>
          <reference field="0" count="1" selected="0">
            <x v="129"/>
          </reference>
        </references>
      </pivotArea>
    </chartFormat>
    <chartFormat chart="0" format="270">
      <pivotArea type="data" outline="0" fieldPosition="0">
        <references count="2">
          <reference field="4294967294" count="1" selected="0">
            <x v="0"/>
          </reference>
          <reference field="0" count="1" selected="0">
            <x v="130"/>
          </reference>
        </references>
      </pivotArea>
    </chartFormat>
    <chartFormat chart="0" format="271">
      <pivotArea type="data" outline="0" fieldPosition="0">
        <references count="2">
          <reference field="4294967294" count="1" selected="0">
            <x v="0"/>
          </reference>
          <reference field="0" count="1" selected="0">
            <x v="131"/>
          </reference>
        </references>
      </pivotArea>
    </chartFormat>
    <chartFormat chart="0" format="272">
      <pivotArea type="data" outline="0" fieldPosition="0">
        <references count="2">
          <reference field="4294967294" count="1" selected="0">
            <x v="0"/>
          </reference>
          <reference field="0" count="1" selected="0">
            <x v="132"/>
          </reference>
        </references>
      </pivotArea>
    </chartFormat>
    <chartFormat chart="0" format="273">
      <pivotArea type="data" outline="0" fieldPosition="0">
        <references count="2">
          <reference field="4294967294" count="1" selected="0">
            <x v="0"/>
          </reference>
          <reference field="0" count="1" selected="0">
            <x v="133"/>
          </reference>
        </references>
      </pivotArea>
    </chartFormat>
    <chartFormat chart="0" format="274">
      <pivotArea type="data" outline="0" fieldPosition="0">
        <references count="2">
          <reference field="4294967294" count="1" selected="0">
            <x v="0"/>
          </reference>
          <reference field="0" count="1" selected="0">
            <x v="134"/>
          </reference>
        </references>
      </pivotArea>
    </chartFormat>
    <chartFormat chart="0" format="275">
      <pivotArea type="data" outline="0" fieldPosition="0">
        <references count="2">
          <reference field="4294967294" count="1" selected="0">
            <x v="0"/>
          </reference>
          <reference field="0" count="1" selected="0">
            <x v="135"/>
          </reference>
        </references>
      </pivotArea>
    </chartFormat>
    <chartFormat chart="0" format="276">
      <pivotArea type="data" outline="0" fieldPosition="0">
        <references count="2">
          <reference field="4294967294" count="1" selected="0">
            <x v="0"/>
          </reference>
          <reference field="0" count="1" selected="0">
            <x v="136"/>
          </reference>
        </references>
      </pivotArea>
    </chartFormat>
    <chartFormat chart="0" format="277">
      <pivotArea type="data" outline="0" fieldPosition="0">
        <references count="2">
          <reference field="4294967294" count="1" selected="0">
            <x v="0"/>
          </reference>
          <reference field="0" count="1" selected="0">
            <x v="13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24F99422-B96A-41B5-AE9B-884D4EB11D30}" autoFormatId="16" applyNumberFormats="0" applyBorderFormats="0" applyFontFormats="0" applyPatternFormats="0" applyAlignmentFormats="0" applyWidthHeightFormats="0">
  <queryTableRefresh nextId="20" unboundColumnsRight="2">
    <queryTableFields count="13">
      <queryTableField id="1" name="vehicle_id" tableColumnId="1"/>
      <queryTableField id="2" name="vehicle_type" tableColumnId="2"/>
      <queryTableField id="3" name="make_id" tableColumnId="3"/>
      <queryTableField id="12" dataBound="0" tableColumnId="12"/>
      <queryTableField id="17" dataBound="0" tableColumnId="15"/>
      <queryTableField id="4" name="model_year" tableColumnId="4"/>
      <queryTableField id="5" name="vehicle_desc" tableColumnId="5"/>
      <queryTableField id="6" name="color" tableColumnId="6"/>
      <queryTableField id="7" name="date_stolen" tableColumnId="7"/>
      <queryTableField id="18" dataBound="0" tableColumnId="16"/>
      <queryTableField id="8" name="location_id" tableColumnId="8"/>
      <queryTableField id="16" dataBound="0" tableColumnId="14"/>
      <queryTableField id="11" dataBound="0"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5" xr16:uid="{6803B053-16BC-445E-B238-0B2695E1FE8A}" autoFormatId="16" applyNumberFormats="0" applyBorderFormats="0" applyFontFormats="0" applyPatternFormats="0" applyAlignmentFormats="0" applyWidthHeightFormats="0">
  <queryTableRefresh nextId="4">
    <queryTableFields count="3">
      <queryTableField id="1" name="make_id" tableColumnId="1"/>
      <queryTableField id="2" name="make_name" tableColumnId="2"/>
      <queryTableField id="3" name="make_typ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32B55CD0-894B-4E2C-A6B8-69CAAA3C082E}" autoFormatId="16" applyNumberFormats="0" applyBorderFormats="0" applyFontFormats="0" applyPatternFormats="0" applyAlignmentFormats="0" applyWidthHeightFormats="0">
  <queryTableRefresh nextId="6">
    <queryTableFields count="5">
      <queryTableField id="1" name="location_id" tableColumnId="1"/>
      <queryTableField id="2" name="region" tableColumnId="2"/>
      <queryTableField id="3" name="country" tableColumnId="3"/>
      <queryTableField id="4" name="population" tableColumnId="4"/>
      <queryTableField id="5" name="density"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stolen" xr10:uid="{E2D757EF-50EF-4E89-B539-56B3A85E37E6}" sourceName="date_stolen">
  <pivotTables>
    <pivotTable tabId="1" name="PivotTable2"/>
    <pivotTable tabId="1" name="PivotTable3"/>
  </pivotTables>
  <data>
    <tabular pivotCacheId="1211989631">
      <items count="181">
        <i x="37" s="1"/>
        <i x="5" s="1"/>
        <i x="150" s="1"/>
        <i x="80" s="1"/>
        <i x="170" s="1"/>
        <i x="10" s="1"/>
        <i x="71" s="1"/>
        <i x="162" s="1"/>
        <i x="178" s="1"/>
        <i x="131" s="1"/>
        <i x="84" s="1"/>
        <i x="81" s="1"/>
        <i x="100" s="1"/>
        <i x="111" s="1"/>
        <i x="47" s="1"/>
        <i x="6" s="1"/>
        <i x="97" s="1"/>
        <i x="56" s="1"/>
        <i x="141" s="1"/>
        <i x="134" s="1"/>
        <i x="176" s="1"/>
        <i x="122" s="1"/>
        <i x="9" s="1"/>
        <i x="95" s="1"/>
        <i x="64" s="1"/>
        <i x="62" s="1"/>
        <i x="154" s="1"/>
        <i x="86" s="1"/>
        <i x="85" s="1"/>
        <i x="125" s="1"/>
        <i x="52" s="1"/>
        <i x="173" s="1"/>
        <i x="53" s="1"/>
        <i x="42" s="1"/>
        <i x="54" s="1"/>
        <i x="165" s="1"/>
        <i x="108" s="1"/>
        <i x="79" s="1"/>
        <i x="74" s="1"/>
        <i x="51" s="1"/>
        <i x="93" s="1"/>
        <i x="57" s="1"/>
        <i x="110" s="1"/>
        <i x="44" s="1"/>
        <i x="179" s="1"/>
        <i x="29" s="1"/>
        <i x="90" s="1"/>
        <i x="118" s="1"/>
        <i x="177" s="1"/>
        <i x="106" s="1"/>
        <i x="155" s="1"/>
        <i x="73" s="1"/>
        <i x="126" s="1"/>
        <i x="174" s="1"/>
        <i x="1" s="1"/>
        <i x="60" s="1"/>
        <i x="133" s="1"/>
        <i x="105" s="1"/>
        <i x="168" s="1"/>
        <i x="152" s="1"/>
        <i x="33" s="1"/>
        <i x="75" s="1"/>
        <i x="156" s="1"/>
        <i x="147" s="1"/>
        <i x="92" s="1"/>
        <i x="43" s="1"/>
        <i x="94" s="1"/>
        <i x="46" s="1"/>
        <i x="13" s="1"/>
        <i x="23" s="1"/>
        <i x="4" s="1"/>
        <i x="101" s="1"/>
        <i x="103" s="1"/>
        <i x="61" s="1"/>
        <i x="166" s="1"/>
        <i x="45" s="1"/>
        <i x="21" s="1"/>
        <i x="114" s="1"/>
        <i x="160" s="1"/>
        <i x="35" s="1"/>
        <i x="26" s="1"/>
        <i x="89" s="1"/>
        <i x="68" s="1"/>
        <i x="109" s="1"/>
        <i x="34" s="1"/>
        <i x="159" s="1"/>
        <i x="11" s="1"/>
        <i x="164" s="1"/>
        <i x="99" s="1"/>
        <i x="27" s="1"/>
        <i x="59" s="1"/>
        <i x="39" s="1"/>
        <i x="143" s="1"/>
        <i x="41" s="1"/>
        <i x="7" s="1"/>
        <i x="36" s="1"/>
        <i x="136" s="1"/>
        <i x="135" s="1"/>
        <i x="30" s="1"/>
        <i x="157" s="1"/>
        <i x="169" s="1"/>
        <i x="139" s="1"/>
        <i x="72" s="1"/>
        <i x="31" s="1"/>
        <i x="124" s="1"/>
        <i x="28" s="1"/>
        <i x="180" s="1"/>
        <i x="123" s="1"/>
        <i x="98" s="1"/>
        <i x="107" s="1"/>
        <i x="130" s="1"/>
        <i x="32" s="1"/>
        <i x="49" s="1"/>
        <i x="69" s="1"/>
        <i x="25" s="1"/>
        <i x="50" s="1"/>
        <i x="14" s="1"/>
        <i x="78" s="1"/>
        <i x="112" s="1"/>
        <i x="8" s="1"/>
        <i x="144" s="1"/>
        <i x="113" s="1"/>
        <i x="102" s="1"/>
        <i x="153" s="1"/>
        <i x="96" s="1"/>
        <i x="175" s="1"/>
        <i x="104" s="1"/>
        <i x="161" s="1"/>
        <i x="22" s="1"/>
        <i x="18" s="1"/>
        <i x="167" s="1"/>
        <i x="38" s="1"/>
        <i x="132" s="1"/>
        <i x="163" s="1"/>
        <i x="151" s="1"/>
        <i x="129" s="1"/>
        <i x="87" s="1"/>
        <i x="20" s="1"/>
        <i x="40" s="1"/>
        <i x="76" s="1"/>
        <i x="19" s="1"/>
        <i x="119" s="1"/>
        <i x="66" s="1"/>
        <i x="63" s="1"/>
        <i x="137" s="1"/>
        <i x="149" s="1"/>
        <i x="2" s="1"/>
        <i x="146" s="1"/>
        <i x="24" s="1"/>
        <i x="172" s="1"/>
        <i x="91" s="1"/>
        <i x="127" s="1"/>
        <i x="148" s="1"/>
        <i x="140" s="1"/>
        <i x="116" s="1"/>
        <i x="88" s="1"/>
        <i x="171" s="1"/>
        <i x="128" s="1"/>
        <i x="0" s="1"/>
        <i x="15" s="1"/>
        <i x="70" s="1"/>
        <i x="83" s="1"/>
        <i x="58" s="1"/>
        <i x="48" s="1"/>
        <i x="55" s="1"/>
        <i x="65" s="1"/>
        <i x="3" s="1"/>
        <i x="142" s="1"/>
        <i x="67" s="1"/>
        <i x="158" s="1"/>
        <i x="145" s="1"/>
        <i x="115" s="1"/>
        <i x="77" s="1"/>
        <i x="117" s="1"/>
        <i x="17" s="1"/>
        <i x="82" s="1"/>
        <i x="120" s="1"/>
        <i x="16" s="1"/>
        <i x="121" s="1"/>
        <i x="12" s="1"/>
        <i x="13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7A923CCD-42C0-47B5-9A19-9222301C03D2}" sourceName="Brand">
  <pivotTables>
    <pivotTable tabId="1" name="PivotTable1"/>
  </pivotTables>
  <data>
    <tabular pivotCacheId="430470043">
      <items count="13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2" s="1"/>
        <i x="121" s="1"/>
        <i x="123" s="1"/>
        <i x="124" s="1"/>
        <i x="125" s="1"/>
        <i x="126" s="1"/>
        <i x="127" s="1"/>
        <i x="128" s="1"/>
        <i x="129" s="1"/>
        <i x="130" s="1"/>
        <i x="131" s="1"/>
        <i x="132" s="1"/>
        <i x="133" s="1"/>
        <i x="134" s="1"/>
        <i x="135" s="1"/>
        <i x="136" s="1"/>
        <i x="13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stolen" xr10:uid="{4BC78746-CA81-414F-8B5C-6B75651025C4}" sourceName="Region_stolen">
  <pivotTables>
    <pivotTable tabId="1" name="PivotTable2"/>
    <pivotTable tabId="1" name="PivotTable3"/>
  </pivotTables>
  <data>
    <tabular pivotCacheId="1211989631">
      <items count="13">
        <i x="3" s="1"/>
        <i x="5" s="1"/>
        <i x="1" s="1"/>
        <i x="6" s="1"/>
        <i x="7" s="1"/>
        <i x="8" s="1"/>
        <i x="10" s="1"/>
        <i x="2" s="1"/>
        <i x="11" s="1"/>
        <i x="12" s="1"/>
        <i x="0" s="1"/>
        <i x="4"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desc" xr10:uid="{7DBA9A06-C140-47E9-A13F-5BFC95956619}" sourceName="vehicle_desc">
  <pivotTables>
    <pivotTable tabId="1" name="PivotTable2"/>
    <pivotTable tabId="1" name="PivotTable3"/>
  </pivotTables>
  <data>
    <tabular pivotCacheId="1211989631">
      <items count="534">
        <i x="378" s="1"/>
        <i x="332" s="1"/>
        <i x="375" s="1"/>
        <i x="263" s="1"/>
        <i x="11" s="1"/>
        <i x="218" s="1"/>
        <i x="283" s="1"/>
        <i x="78" s="1"/>
        <i x="281" s="1"/>
        <i x="4" s="1"/>
        <i x="214" s="1"/>
        <i x="370" s="1"/>
        <i x="6" s="1"/>
        <i x="420" s="1"/>
        <i x="198" s="1"/>
        <i x="64" s="1"/>
        <i x="334" s="1"/>
        <i x="321" s="1"/>
        <i x="167" s="1"/>
        <i x="215" s="1"/>
        <i x="219" s="1"/>
        <i x="329" s="1"/>
        <i x="393" s="1"/>
        <i x="73" s="1"/>
        <i x="282" s="1"/>
        <i x="338" s="1"/>
        <i x="340" s="1"/>
        <i x="368" s="1"/>
        <i x="180" s="1"/>
        <i x="264" s="1"/>
        <i x="336" s="1"/>
        <i x="327" s="1"/>
        <i x="331" s="1"/>
        <i x="333" s="1"/>
        <i x="520" s="1"/>
        <i x="341" s="1"/>
        <i x="339" s="1"/>
        <i x="376" s="1"/>
        <i x="335" s="1"/>
        <i x="342" s="1"/>
        <i x="330" s="1"/>
        <i x="21" s="1"/>
        <i x="502" s="1"/>
        <i x="40" s="1"/>
        <i x="299" s="1"/>
        <i x="69" s="1"/>
        <i x="240" s="1"/>
        <i x="285" s="1"/>
        <i x="103" s="1"/>
        <i x="41" s="1"/>
        <i x="82" s="1"/>
        <i x="95" s="1"/>
        <i x="34" s="1"/>
        <i x="17" s="1"/>
        <i x="5" s="1"/>
        <i x="310" s="1"/>
        <i x="138" s="1"/>
        <i x="133" s="1"/>
        <i x="71" s="1"/>
        <i x="405" s="1"/>
        <i x="53" s="1"/>
        <i x="443" s="1"/>
        <i x="304" s="1"/>
        <i x="13" s="1"/>
        <i x="9" s="1"/>
        <i x="529" s="1"/>
        <i x="451" s="1"/>
        <i x="8" s="1"/>
        <i x="374" s="1"/>
        <i x="373" s="1"/>
        <i x="512" s="1"/>
        <i x="347" s="1"/>
        <i x="416" s="1"/>
        <i x="481" s="1"/>
        <i x="484" s="1"/>
        <i x="440" s="1"/>
        <i x="487" s="1"/>
        <i x="389" s="1"/>
        <i x="384" s="1"/>
        <i x="18" s="1"/>
        <i x="464" s="1"/>
        <i x="386" s="1"/>
        <i x="461" s="1"/>
        <i x="189" s="1"/>
        <i x="473" s="1"/>
        <i x="523" s="1"/>
        <i x="504" s="1"/>
        <i x="521" s="1"/>
        <i x="98" s="1"/>
        <i x="499" s="1"/>
        <i x="377" s="1"/>
        <i x="463" s="1"/>
        <i x="412" s="1"/>
        <i x="493" s="1"/>
        <i x="492" s="1"/>
        <i x="410" s="1"/>
        <i x="49" s="1"/>
        <i x="188" s="1"/>
        <i x="182" s="1"/>
        <i x="295" s="1"/>
        <i x="298" s="1"/>
        <i x="56" s="1"/>
        <i x="67" s="1"/>
        <i x="446" s="1"/>
        <i x="54" s="1"/>
        <i x="99" s="1"/>
        <i x="77" s="1"/>
        <i x="222" s="1"/>
        <i x="60" s="1"/>
        <i x="0" s="1"/>
        <i x="421" s="1"/>
        <i x="394" s="1"/>
        <i x="402" s="1"/>
        <i x="51" s="1"/>
        <i x="379" s="1"/>
        <i x="395" s="1"/>
        <i x="447" s="1"/>
        <i x="424" s="1"/>
        <i x="390" s="1"/>
        <i x="430" s="1"/>
        <i x="460" s="1"/>
        <i x="349" s="1"/>
        <i x="157" s="1"/>
        <i x="488" s="1"/>
        <i x="81" s="1"/>
        <i x="526" s="1"/>
        <i x="45" s="1"/>
        <i x="66" s="1"/>
        <i x="196" s="1"/>
        <i x="25" s="1"/>
        <i x="84" s="1"/>
        <i x="194" s="1"/>
        <i x="506" s="1"/>
        <i x="514" s="1"/>
        <i x="435" s="1"/>
        <i x="348" s="1"/>
        <i x="383" s="1"/>
        <i x="154" s="1"/>
        <i x="149" s="1"/>
        <i x="184" s="1"/>
        <i x="297" s="1"/>
        <i x="533" s="1"/>
        <i x="259" s="1"/>
        <i x="119" s="1"/>
        <i x="74" s="1"/>
        <i x="289" s="1"/>
        <i x="448" s="1"/>
        <i x="63" s="1"/>
        <i x="102" s="1"/>
        <i x="105" s="1"/>
        <i x="224" s="1"/>
        <i x="385" s="1"/>
        <i x="413" s="1"/>
        <i x="24" s="1"/>
        <i x="431" s="1"/>
        <i x="450" s="1"/>
        <i x="382" s="1"/>
        <i x="346" s="1"/>
        <i x="158" s="1"/>
        <i x="250" s="1"/>
        <i x="247" s="1"/>
        <i x="241" s="1"/>
        <i x="249" s="1"/>
        <i x="253" s="1"/>
        <i x="178" s="1"/>
        <i x="428" s="1"/>
        <i x="457" s="1"/>
        <i x="70" s="1"/>
        <i x="80" s="1"/>
        <i x="392" s="1"/>
        <i x="476" s="1"/>
        <i x="478" s="1"/>
        <i x="477" s="1"/>
        <i x="124" s="1"/>
        <i x="317" s="1"/>
        <i x="371" s="1"/>
        <i x="32" s="1"/>
        <i x="459" s="1"/>
        <i x="208" s="1"/>
        <i x="302" s="1"/>
        <i x="314" s="1"/>
        <i x="146" s="1"/>
        <i x="120" s="1"/>
        <i x="114" s="1"/>
        <i x="206" s="1"/>
        <i x="213" s="1"/>
        <i x="510" s="1"/>
        <i x="301" s="1"/>
        <i x="10" s="1"/>
        <i x="108" s="1"/>
        <i x="388" s="1"/>
        <i x="121" s="1"/>
        <i x="344" s="1"/>
        <i x="284" s="1"/>
        <i x="197" s="1"/>
        <i x="322" s="1"/>
        <i x="141" s="1"/>
        <i x="524" s="1"/>
        <i x="221" s="1"/>
        <i x="75" s="1"/>
        <i x="472" s="1"/>
        <i x="466" s="1"/>
        <i x="436" s="1"/>
        <i x="300" s="1"/>
        <i x="30" s="1"/>
        <i x="518" s="1"/>
        <i x="403" s="1"/>
        <i x="177" s="1"/>
        <i x="171" s="1"/>
        <i x="168" s="1"/>
        <i x="278" s="1"/>
        <i x="164" s="1"/>
        <i x="204" s="1"/>
        <i x="16" s="1"/>
        <i x="191" s="1"/>
        <i x="185" s="1"/>
        <i x="242" s="1"/>
        <i x="234" s="1"/>
        <i x="228" s="1"/>
        <i x="468" s="1"/>
        <i x="485" s="1"/>
        <i x="422" s="1"/>
        <i x="145" s="1"/>
        <i x="232" s="1"/>
        <i x="251" s="1"/>
        <i x="236" s="1"/>
        <i x="231" s="1"/>
        <i x="230" s="1"/>
        <i x="244" s="1"/>
        <i x="246" s="1"/>
        <i x="226" s="1"/>
        <i x="245" s="1"/>
        <i x="227" s="1"/>
        <i x="239" s="1"/>
        <i x="203" s="1"/>
        <i x="516" s="1"/>
        <i x="511" s="1"/>
        <i x="508" s="1"/>
        <i x="515" s="1"/>
        <i x="200" s="1"/>
        <i x="88" s="1"/>
        <i x="202" s="1"/>
        <i x="199" s="1"/>
        <i x="201" s="1"/>
        <i x="238" s="1"/>
        <i x="85" s="1"/>
        <i x="62" s="1"/>
        <i x="423" s="1"/>
        <i x="419" s="1"/>
        <i x="455" s="1"/>
        <i x="491" s="1"/>
        <i x="462" s="1"/>
        <i x="496" s="1"/>
        <i x="479" s="1"/>
        <i x="87" s="1"/>
        <i x="316" s="1"/>
        <i x="441" s="1"/>
        <i x="355" s="1"/>
        <i x="498" s="1"/>
        <i x="465" s="1"/>
        <i x="20" s="1"/>
        <i x="29" s="1"/>
        <i x="190" s="1"/>
        <i x="22" s="1"/>
        <i x="325" s="1"/>
        <i x="111" s="1"/>
        <i x="409" s="1"/>
        <i x="418" s="1"/>
        <i x="312" s="1"/>
        <i x="122" s="1"/>
        <i x="26" s="1"/>
        <i x="15" s="1"/>
        <i x="27" s="1"/>
        <i x="44" s="1"/>
        <i x="23" s="1"/>
        <i x="31" s="1"/>
        <i x="47" s="1"/>
        <i x="125" s="1"/>
        <i x="442" s="1"/>
        <i x="433" s="1"/>
        <i x="153" s="1"/>
        <i x="364" s="1"/>
        <i x="471" s="1"/>
        <i x="365" s="1"/>
        <i x="369" s="1"/>
        <i x="361" s="1"/>
        <i x="367" s="1"/>
        <i x="76" s="1"/>
        <i x="359" s="1"/>
        <i x="360" s="1"/>
        <i x="363" s="1"/>
        <i x="366" s="1"/>
        <i x="362" s="1"/>
        <i x="400" s="1"/>
        <i x="358" s="1"/>
        <i x="449" s="1"/>
        <i x="212" s="1"/>
        <i x="211" s="1"/>
        <i x="531" s="1"/>
        <i x="290" s="1"/>
        <i x="320" s="1"/>
        <i x="288" s="1"/>
        <i x="293" s="1"/>
        <i x="313" s="1"/>
        <i x="139" s="1"/>
        <i x="128" s="1"/>
        <i x="437" s="1"/>
        <i x="110" s="1"/>
        <i x="96" s="1"/>
        <i x="14" s="1"/>
        <i x="354" s="1"/>
        <i x="225" s="1"/>
        <i x="57" s="1"/>
        <i x="58" s="1"/>
        <i x="147" s="1"/>
        <i x="486" s="1"/>
        <i x="474" s="1"/>
        <i x="183" s="1"/>
        <i x="509" s="1"/>
        <i x="273" s="1"/>
        <i x="39" s="1"/>
        <i x="495" s="1"/>
        <i x="396" s="1"/>
        <i x="37" s="1"/>
        <i x="307" s="1"/>
        <i x="305" s="1"/>
        <i x="507" s="1"/>
        <i x="286" s="1"/>
        <i x="116" s="1"/>
        <i x="130" s="1"/>
        <i x="97" s="1"/>
        <i x="445" s="1"/>
        <i x="272" s="1"/>
        <i x="274" s="1"/>
        <i x="46" s="1"/>
        <i x="129" s="1"/>
        <i x="532" s="1"/>
        <i x="192" s="1"/>
        <i x="173" s="1"/>
        <i x="210" s="1"/>
        <i x="91" s="1"/>
        <i x="187" s="1"/>
        <i x="106" s="1"/>
        <i x="107" s="1"/>
        <i x="513" s="1"/>
        <i x="458" s="1"/>
        <i x="353" s="1"/>
        <i x="444" s="1"/>
        <i x="123" s="1"/>
        <i x="500" s="1"/>
        <i x="144" s="1"/>
        <i x="311" s="1"/>
        <i x="35" s="1"/>
        <i x="414" s="1"/>
        <i x="522" s="1"/>
        <i x="306" s="1"/>
        <i x="117" s="1"/>
        <i x="162" s="1"/>
        <i x="50" s="1"/>
        <i x="260" s="1"/>
        <i x="68" s="1"/>
        <i x="2" s="1"/>
        <i x="406" s="1"/>
        <i x="475" s="1"/>
        <i x="127" s="1"/>
        <i x="83" s="1"/>
        <i x="489" s="1"/>
        <i x="439" s="1"/>
        <i x="432" s="1"/>
        <i x="315" s="1"/>
        <i x="292" s="1"/>
        <i x="490" s="1"/>
        <i x="387" s="1"/>
        <i x="294" s="1"/>
        <i x="261" s="1"/>
        <i x="38" s="1"/>
        <i x="216" s="1"/>
        <i x="48" s="1"/>
        <i x="86" s="1"/>
        <i x="19" s="1"/>
        <i x="65" s="1"/>
        <i x="438" s="1"/>
        <i x="467" s="1"/>
        <i x="425" s="1"/>
        <i x="380" s="1"/>
        <i x="497" s="1"/>
        <i x="381" s="1"/>
        <i x="528" s="1"/>
        <i x="143" s="1"/>
        <i x="470" s="1"/>
        <i x="345" s="1"/>
        <i x="163" s="1"/>
        <i x="280" s="1"/>
        <i x="308" s="1"/>
        <i x="505" s="1"/>
        <i x="318" s="1"/>
        <i x="193" s="1"/>
        <i x="89" s="1"/>
        <i x="7" s="1"/>
        <i x="324" s="1"/>
        <i x="92" s="1"/>
        <i x="337" s="1"/>
        <i x="482" s="1"/>
        <i x="254" s="1"/>
        <i x="140" s="1"/>
        <i x="291" s="1"/>
        <i x="517" s="1"/>
        <i x="483" s="1"/>
        <i x="169" s="1"/>
        <i x="113" s="1"/>
        <i x="453" s="1"/>
        <i x="256" s="1"/>
        <i x="257" s="1"/>
        <i x="258" s="1"/>
        <i x="148" s="1"/>
        <i x="36" s="1"/>
        <i x="28" s="1"/>
        <i x="175" s="1"/>
        <i x="262" s="1"/>
        <i x="159" s="1"/>
        <i x="90" s="1"/>
        <i x="166" s="1"/>
        <i x="503" s="1"/>
        <i x="174" s="1"/>
        <i x="135" s="1"/>
        <i x="296" s="1"/>
        <i x="217" s="1"/>
        <i x="319" s="1"/>
        <i x="233" s="1"/>
        <i x="248" s="1"/>
        <i x="252" s="1"/>
        <i x="59" s="1"/>
        <i x="52" s="1"/>
        <i x="161" s="1"/>
        <i x="454" s="1"/>
        <i x="417" s="1"/>
        <i x="343" s="1"/>
        <i x="356" s="1"/>
        <i x="480" s="1"/>
        <i x="94" s="1"/>
        <i x="142" s="1"/>
        <i x="469" s="1"/>
        <i x="501" s="1"/>
        <i x="93" s="1"/>
        <i x="126" s="1"/>
        <i x="255" s="1"/>
        <i x="79" s="1"/>
        <i x="519" s="1"/>
        <i x="415" s="1"/>
        <i x="156" s="1"/>
        <i x="223" s="1"/>
        <i x="100" s="1"/>
        <i x="104" s="1"/>
        <i x="408" s="1"/>
        <i x="494" s="1"/>
        <i x="179" s="1"/>
        <i x="525" s="1"/>
        <i x="372" s="1"/>
        <i x="399" s="1"/>
        <i x="12" s="1"/>
        <i x="328" s="1"/>
        <i x="404" s="1"/>
        <i x="357" s="1"/>
        <i x="351" s="1"/>
        <i x="391" s="1"/>
        <i x="350" s="1"/>
        <i x="427" s="1"/>
        <i x="352" s="1"/>
        <i x="72" s="1"/>
        <i x="426" s="1"/>
        <i x="530" s="1"/>
        <i x="1" s="1"/>
        <i x="398" s="1"/>
        <i x="456" s="1"/>
        <i x="411" s="1"/>
        <i x="160" s="1"/>
        <i x="243" s="1"/>
        <i x="429" s="1"/>
        <i x="401" s="1"/>
        <i x="136" s="1"/>
        <i x="134" s="1"/>
        <i x="323" s="1"/>
        <i x="152" s="1"/>
        <i x="265" s="1"/>
        <i x="109" s="1"/>
        <i x="137" s="1"/>
        <i x="220" s="1"/>
        <i x="132" s="1"/>
        <i x="151" s="1"/>
        <i x="235" s="1"/>
        <i x="229" s="1"/>
        <i x="112" s="1"/>
        <i x="207" s="1"/>
        <i x="33" s="1"/>
        <i x="176" s="1"/>
        <i x="172" s="1"/>
        <i x="181" s="1"/>
        <i x="527" s="1"/>
        <i x="397" s="1"/>
        <i x="407" s="1"/>
        <i x="287" s="1"/>
        <i x="237" s="1"/>
        <i x="43" s="1"/>
        <i x="434" s="1"/>
        <i x="309" s="1"/>
        <i x="277" s="1"/>
        <i x="186" s="1"/>
        <i x="326" s="1"/>
        <i x="165" s="1"/>
        <i x="270" s="1"/>
        <i x="170" s="1"/>
        <i x="195" s="1"/>
        <i x="55" s="1"/>
        <i x="266" s="1"/>
        <i x="276" s="1"/>
        <i x="268" s="1"/>
        <i x="42" s="1"/>
        <i x="118" s="1"/>
        <i x="150" s="1"/>
        <i x="3" s="1"/>
        <i x="271" s="1"/>
        <i x="267" s="1"/>
        <i x="275" s="1"/>
        <i x="269" s="1"/>
        <i x="279" s="1"/>
        <i x="303" s="1"/>
        <i x="452" s="1"/>
        <i x="61" s="1"/>
        <i x="131" s="1"/>
        <i x="205" s="1"/>
        <i x="155" s="1"/>
        <i x="115" s="1"/>
        <i x="101" s="1"/>
        <i x="20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_stolen" xr10:uid="{5260DE60-E53A-4C40-8CA7-CE7BC1704892}" cache="Slicer_date_stolen" caption="date_stolen" style="SlicerStyleOther1" rowHeight="241300"/>
  <slicer name="Brand" xr10:uid="{FC25329C-1938-411D-AE29-A9D683700D85}" cache="Slicer_Brand" caption="Brand" startItem="48" rowHeight="241300"/>
  <slicer name="Region_stolen" xr10:uid="{AEC18E1F-A396-4BBE-9087-FEB7EEAFEBA5}" cache="Slicer_Region_stolen" caption="Region_stolen" startItem="5" style="SlicerStyleLight6" rowHeight="241300"/>
  <slicer name="vehicle_desc" xr10:uid="{DCFAC11C-AA8D-4436-81D4-1AF26951B238}" cache="Slicer_vehicle_desc" caption="vehicle_desc" startItem="58"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F261570-C910-4C7F-8D5B-0D6A09C31D53}" name="tab_stolen_vehicles6" displayName="tab_stolen_vehicles6" ref="A1:M1001" tableType="queryTable" totalsRowShown="0">
  <autoFilter ref="A1:M1001" xr:uid="{0F261570-C910-4C7F-8D5B-0D6A09C31D53}"/>
  <sortState xmlns:xlrd2="http://schemas.microsoft.com/office/spreadsheetml/2017/richdata2" ref="A2:M1001">
    <sortCondition ref="B1:B1001"/>
  </sortState>
  <tableColumns count="13">
    <tableColumn id="1" xr3:uid="{ED5994A2-8E32-4FF0-9741-FD381A83D72F}" uniqueName="1" name="vehicle_id" queryTableFieldId="1"/>
    <tableColumn id="2" xr3:uid="{2BD32760-3617-4348-93DF-6179D8C5E50E}" uniqueName="2" name="vehicle_type" queryTableFieldId="2" dataDxfId="26"/>
    <tableColumn id="3" xr3:uid="{06CC6567-0CA3-4317-AD07-51FF9A6C5DF0}" uniqueName="3" name="make_id" queryTableFieldId="3" dataDxfId="25"/>
    <tableColumn id="12" xr3:uid="{0DFFA3A2-33A9-4676-B8E0-7C1B5195BADB}" uniqueName="12" name="Car_brand" queryTableFieldId="12" dataDxfId="24">
      <calculatedColumnFormula>VLOOKUP(tab_stolen_vehicles6[[#This Row],[make_id]],tab_make_details7[#All],2,FALSE)</calculatedColumnFormula>
    </tableColumn>
    <tableColumn id="15" xr3:uid="{24DD3AB3-B6D6-4B20-904E-6B4F7966471C}" uniqueName="15" name="class" queryTableFieldId="17" dataDxfId="23">
      <calculatedColumnFormula>VLOOKUP(tab_stolen_vehicles6[[#This Row],[make_id]],tab_make_details7[#All],3,FALSE)</calculatedColumnFormula>
    </tableColumn>
    <tableColumn id="4" xr3:uid="{3C557F73-647F-4EFC-A7D0-B9762A4F7D55}" uniqueName="4" name="model_year" queryTableFieldId="4"/>
    <tableColumn id="5" xr3:uid="{57930737-CA43-4DFB-B3E8-BF9FFA951B1A}" uniqueName="5" name="vehicle_desc" queryTableFieldId="5" dataDxfId="22"/>
    <tableColumn id="6" xr3:uid="{95DB4998-8FE0-47B1-8822-2D44222AAF91}" uniqueName="6" name="color" queryTableFieldId="6" dataDxfId="21"/>
    <tableColumn id="7" xr3:uid="{7626C4F3-2FEA-45AF-B1D6-FD821CA13B4D}" uniqueName="7" name="date_stolen" queryTableFieldId="7" dataDxfId="20"/>
    <tableColumn id="16" xr3:uid="{71CCD3BE-3784-4FD9-9772-BA3B2263E0A4}" uniqueName="16" name="Year_stolen" queryTableFieldId="18" dataDxfId="19">
      <calculatedColumnFormula>TEXT(tab_stolen_vehicles6[[#This Row],[date_stolen]],"yyyy")</calculatedColumnFormula>
    </tableColumn>
    <tableColumn id="8" xr3:uid="{B1E9DE9A-D0B8-4CE6-BD3F-88935E85D448}" uniqueName="8" name="location_id" queryTableFieldId="8"/>
    <tableColumn id="14" xr3:uid="{5BE104A6-2945-4BE8-817E-DCE5F6AC8450}" uniqueName="14" name="population" queryTableFieldId="16" dataDxfId="18">
      <calculatedColumnFormula>VLOOKUP(tab_stolen_vehicles6[[#This Row],[location_id]],tab_locations8[#All],4,FALSE)</calculatedColumnFormula>
    </tableColumn>
    <tableColumn id="11" xr3:uid="{C4A3EF83-50A6-452F-84AC-B37161EBE016}" uniqueName="11" name="Region_stolen" queryTableFieldId="11" dataDxfId="17">
      <calculatedColumnFormula>VLOOKUP(tab_stolen_vehicles6[[#This Row],[location_id]],tab_locations8[#All],2,FALSE)</calculatedColumnFormula>
    </tableColumn>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182976-5DE0-4C16-82B8-22E5850D0576}" name="tab_make_details7" displayName="tab_make_details7" ref="O1:Q139" tableType="queryTable" totalsRowShown="0" headerRowDxfId="16" headerRowBorderDxfId="15" tableBorderDxfId="14" totalsRowBorderDxfId="13">
  <tableColumns count="3">
    <tableColumn id="1" xr3:uid="{CB904F0A-5D8E-4D72-AF34-CBC8C065E068}" uniqueName="1" name="make_id" queryTableFieldId="1" dataDxfId="12"/>
    <tableColumn id="2" xr3:uid="{B0557B4E-8B04-4E03-9BD4-5ABD24E81D03}" uniqueName="2" name="make_name" queryTableFieldId="2" dataDxfId="11"/>
    <tableColumn id="3" xr3:uid="{037B6E98-AE71-4E62-ACDA-1F95CFA053E3}" uniqueName="3" name="make_type" queryTableFieldId="3" dataDxfId="10"/>
  </tableColumns>
  <tableStyleInfo name="TableStyleLight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49238CA-F79B-466A-BCD9-DF5B018BC366}" name="tab_locations8" displayName="tab_locations8" ref="S1:W17" tableType="queryTable" totalsRowShown="0" headerRowDxfId="9" headerRowBorderDxfId="8" tableBorderDxfId="7" totalsRowBorderDxfId="6">
  <autoFilter ref="S1:W17" xr:uid="{F49238CA-F79B-466A-BCD9-DF5B018BC366}"/>
  <tableColumns count="5">
    <tableColumn id="1" xr3:uid="{C9463DE4-033F-480C-8F2B-411B0AB23DF3}" uniqueName="1" name="location_id" queryTableFieldId="1" dataDxfId="5"/>
    <tableColumn id="2" xr3:uid="{401C00A7-3599-4E1A-8D9D-BC4AFBEFE67B}" uniqueName="2" name="region" queryTableFieldId="2" dataDxfId="4"/>
    <tableColumn id="3" xr3:uid="{20B83D8D-2784-4FB0-8AD1-C751E00D27D1}" uniqueName="3" name="country" queryTableFieldId="3" dataDxfId="3"/>
    <tableColumn id="4" xr3:uid="{3000A9B2-DE0B-406E-8147-5BCC9441A3E5}" uniqueName="4" name="population" queryTableFieldId="4" dataDxfId="2"/>
    <tableColumn id="5" xr3:uid="{1C169F3A-E80E-4622-8F62-13B46FCFA93E}" uniqueName="5" name="density" queryTableFieldId="5" dataDxfId="1"/>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A0760-78A5-416B-B6E5-5E15E498EF7D}">
  <dimension ref="A1:AB1001"/>
  <sheetViews>
    <sheetView tabSelected="1" zoomScale="90" zoomScaleNormal="90" workbookViewId="0">
      <selection activeCell="AB139" sqref="AB139"/>
    </sheetView>
  </sheetViews>
  <sheetFormatPr defaultRowHeight="15" x14ac:dyDescent="0.25"/>
  <cols>
    <col min="1" max="1" width="15" bestFit="1" customWidth="1"/>
    <col min="2" max="2" width="17.5703125" bestFit="1" customWidth="1"/>
    <col min="3" max="3" width="11" bestFit="1" customWidth="1"/>
    <col min="4" max="4" width="15.7109375" bestFit="1" customWidth="1"/>
    <col min="5" max="5" width="15.7109375" customWidth="1"/>
    <col min="6" max="6" width="14" bestFit="1" customWidth="1"/>
    <col min="7" max="7" width="25.140625" bestFit="1" customWidth="1"/>
    <col min="8" max="8" width="7.85546875" customWidth="1"/>
    <col min="9" max="9" width="14" style="1" bestFit="1" customWidth="1"/>
    <col min="10" max="10" width="14" customWidth="1"/>
    <col min="11" max="11" width="13.140625" bestFit="1" customWidth="1"/>
    <col min="12" max="12" width="13.140625" style="12" customWidth="1"/>
    <col min="13" max="13" width="21.5703125" bestFit="1" customWidth="1"/>
    <col min="14" max="14" width="11.42578125" customWidth="1"/>
    <col min="15" max="15" width="8.5703125" bestFit="1" customWidth="1"/>
    <col min="16" max="16" width="16.140625" bestFit="1" customWidth="1"/>
    <col min="17" max="17" width="10.85546875" bestFit="1" customWidth="1"/>
    <col min="18" max="18" width="10.85546875" customWidth="1"/>
    <col min="19" max="19" width="10.85546875" bestFit="1" customWidth="1"/>
    <col min="20" max="20" width="21.42578125" bestFit="1" customWidth="1"/>
    <col min="21" max="21" width="12.5703125" bestFit="1" customWidth="1"/>
    <col min="23" max="23" width="10" bestFit="1" customWidth="1"/>
    <col min="25" max="25" width="11.140625" bestFit="1" customWidth="1"/>
    <col min="27" max="27" width="16.42578125" bestFit="1" customWidth="1"/>
    <col min="28" max="28" width="10.7109375" bestFit="1" customWidth="1"/>
  </cols>
  <sheetData>
    <row r="1" spans="1:28" x14ac:dyDescent="0.25">
      <c r="A1" t="s">
        <v>0</v>
      </c>
      <c r="B1" t="s">
        <v>1</v>
      </c>
      <c r="C1" t="s">
        <v>2</v>
      </c>
      <c r="D1" t="s">
        <v>729</v>
      </c>
      <c r="E1" t="s">
        <v>731</v>
      </c>
      <c r="F1" t="s">
        <v>3</v>
      </c>
      <c r="G1" t="s">
        <v>4</v>
      </c>
      <c r="H1" t="s">
        <v>5</v>
      </c>
      <c r="I1" s="1" t="s">
        <v>6</v>
      </c>
      <c r="J1" t="s">
        <v>737</v>
      </c>
      <c r="K1" t="s">
        <v>7</v>
      </c>
      <c r="L1" s="12" t="s">
        <v>12</v>
      </c>
      <c r="M1" t="s">
        <v>730</v>
      </c>
      <c r="O1" s="3" t="s">
        <v>2</v>
      </c>
      <c r="P1" s="4" t="s">
        <v>8</v>
      </c>
      <c r="Q1" s="5" t="s">
        <v>9</v>
      </c>
      <c r="S1" s="3" t="s">
        <v>7</v>
      </c>
      <c r="T1" s="4" t="s">
        <v>10</v>
      </c>
      <c r="U1" s="4" t="s">
        <v>11</v>
      </c>
      <c r="V1" s="4" t="s">
        <v>12</v>
      </c>
      <c r="W1" s="5" t="s">
        <v>13</v>
      </c>
      <c r="Y1" s="15" t="s">
        <v>738</v>
      </c>
      <c r="AA1" t="s">
        <v>738</v>
      </c>
      <c r="AB1" t="s">
        <v>739</v>
      </c>
    </row>
    <row r="2" spans="1:28" x14ac:dyDescent="0.25">
      <c r="A2">
        <v>913</v>
      </c>
      <c r="B2" t="s">
        <v>569</v>
      </c>
      <c r="C2">
        <v>518</v>
      </c>
      <c r="D2" t="str">
        <f>VLOOKUP(tab_stolen_vehicles6[[#This Row],[make_id]],tab_make_details7[#All],2,FALSE)</f>
        <v>Can-Am</v>
      </c>
      <c r="E2" t="str">
        <f>VLOOKUP(tab_stolen_vehicles6[[#This Row],[make_id]],tab_make_details7[#All],3,FALSE)</f>
        <v>Standard</v>
      </c>
      <c r="F2">
        <v>2018</v>
      </c>
      <c r="G2" t="s">
        <v>702</v>
      </c>
      <c r="H2" t="s">
        <v>206</v>
      </c>
      <c r="I2" s="1">
        <v>44634</v>
      </c>
      <c r="J2" s="1" t="str">
        <f>TEXT(tab_stolen_vehicles6[[#This Row],[date_stolen]],"yyyy")</f>
        <v>2022</v>
      </c>
      <c r="K2">
        <v>107</v>
      </c>
      <c r="L2" s="12">
        <f>VLOOKUP(tab_stolen_vehicles6[[#This Row],[location_id]],tab_locations8[#All],4,FALSE)</f>
        <v>127300</v>
      </c>
      <c r="M2" t="str">
        <f>VLOOKUP(tab_stolen_vehicles6[[#This Row],[location_id]],tab_locations8[#All],2,FALSE)</f>
        <v>Taranaki</v>
      </c>
      <c r="N2" s="2"/>
      <c r="O2" s="6">
        <v>501</v>
      </c>
      <c r="P2" s="7" t="s">
        <v>31</v>
      </c>
      <c r="Q2" s="8" t="s">
        <v>32</v>
      </c>
      <c r="S2" s="6">
        <v>101</v>
      </c>
      <c r="T2" s="7" t="s">
        <v>14</v>
      </c>
      <c r="U2" s="7" t="s">
        <v>15</v>
      </c>
      <c r="V2" s="7">
        <v>201500</v>
      </c>
      <c r="W2" s="8">
        <v>16.11</v>
      </c>
      <c r="Y2" s="16" t="str">
        <f>VLOOKUP(tab_stolen_vehicles6[[#This Row],[make_id]],tab_make_details7[#All],2,FALSE)</f>
        <v>Can-Am</v>
      </c>
      <c r="AA2" s="18" t="s">
        <v>31</v>
      </c>
      <c r="AB2">
        <f>COUNTIF(Y2:Y1000,AA2)</f>
        <v>1</v>
      </c>
    </row>
    <row r="3" spans="1:28" x14ac:dyDescent="0.25">
      <c r="A3">
        <v>857</v>
      </c>
      <c r="B3" t="s">
        <v>569</v>
      </c>
      <c r="C3">
        <v>550</v>
      </c>
      <c r="D3" t="str">
        <f>VLOOKUP(tab_stolen_vehicles6[[#This Row],[make_id]],tab_make_details7[#All],2,FALSE)</f>
        <v>Honda</v>
      </c>
      <c r="E3" t="str">
        <f>VLOOKUP(tab_stolen_vehicles6[[#This Row],[make_id]],tab_make_details7[#All],3,FALSE)</f>
        <v>Standard</v>
      </c>
      <c r="F3">
        <v>2011</v>
      </c>
      <c r="G3" t="s">
        <v>668</v>
      </c>
      <c r="H3" t="s">
        <v>229</v>
      </c>
      <c r="I3" s="1">
        <v>44530</v>
      </c>
      <c r="J3" s="1" t="str">
        <f>TEXT(tab_stolen_vehicles6[[#This Row],[date_stolen]],"yyyy")</f>
        <v>2021</v>
      </c>
      <c r="K3">
        <v>107</v>
      </c>
      <c r="L3" s="12">
        <f>VLOOKUP(tab_stolen_vehicles6[[#This Row],[location_id]],tab_locations8[#All],4,FALSE)</f>
        <v>127300</v>
      </c>
      <c r="M3" t="str">
        <f>VLOOKUP(tab_stolen_vehicles6[[#This Row],[location_id]],tab_locations8[#All],2,FALSE)</f>
        <v>Taranaki</v>
      </c>
      <c r="O3" s="6">
        <v>502</v>
      </c>
      <c r="P3" s="7" t="s">
        <v>33</v>
      </c>
      <c r="Q3" s="8" t="s">
        <v>32</v>
      </c>
      <c r="S3" s="6">
        <v>102</v>
      </c>
      <c r="T3" s="7" t="s">
        <v>16</v>
      </c>
      <c r="U3" s="7" t="s">
        <v>15</v>
      </c>
      <c r="V3" s="7">
        <v>1695200</v>
      </c>
      <c r="W3" s="8">
        <v>343.09</v>
      </c>
      <c r="Y3" s="16" t="str">
        <f>VLOOKUP(tab_stolen_vehicles6[[#This Row],[make_id]],tab_make_details7[#All],2,FALSE)</f>
        <v>Honda</v>
      </c>
      <c r="AA3" s="19" t="s">
        <v>33</v>
      </c>
      <c r="AB3">
        <f t="shared" ref="AB3:AB66" si="0">COUNTIF(Y3:Y1001,AA3)</f>
        <v>2</v>
      </c>
    </row>
    <row r="4" spans="1:28" x14ac:dyDescent="0.25">
      <c r="A4">
        <v>678</v>
      </c>
      <c r="B4" t="s">
        <v>569</v>
      </c>
      <c r="C4">
        <v>550</v>
      </c>
      <c r="D4" t="str">
        <f>VLOOKUP(tab_stolen_vehicles6[[#This Row],[make_id]],tab_make_details7[#All],2,FALSE)</f>
        <v>Honda</v>
      </c>
      <c r="E4" t="str">
        <f>VLOOKUP(tab_stolen_vehicles6[[#This Row],[make_id]],tab_make_details7[#All],3,FALSE)</f>
        <v>Standard</v>
      </c>
      <c r="F4">
        <v>2014</v>
      </c>
      <c r="G4" t="s">
        <v>570</v>
      </c>
      <c r="H4" t="s">
        <v>229</v>
      </c>
      <c r="I4" s="1">
        <v>44622</v>
      </c>
      <c r="J4" s="1" t="str">
        <f>TEXT(tab_stolen_vehicles6[[#This Row],[date_stolen]],"yyyy")</f>
        <v>2022</v>
      </c>
      <c r="K4">
        <v>114</v>
      </c>
      <c r="L4" s="12">
        <f>VLOOKUP(tab_stolen_vehicles6[[#This Row],[location_id]],tab_locations8[#All],4,FALSE)</f>
        <v>655000</v>
      </c>
      <c r="M4" t="str">
        <f>VLOOKUP(tab_stolen_vehicles6[[#This Row],[location_id]],tab_locations8[#All],2,FALSE)</f>
        <v>Canterbury</v>
      </c>
      <c r="O4" s="6">
        <v>503</v>
      </c>
      <c r="P4" s="7" t="s">
        <v>34</v>
      </c>
      <c r="Q4" s="8" t="s">
        <v>32</v>
      </c>
      <c r="S4" s="6">
        <v>103</v>
      </c>
      <c r="T4" s="7" t="s">
        <v>17</v>
      </c>
      <c r="U4" s="7" t="s">
        <v>15</v>
      </c>
      <c r="V4" s="7">
        <v>513800</v>
      </c>
      <c r="W4" s="8">
        <v>21.5</v>
      </c>
      <c r="Y4" s="16" t="str">
        <f>VLOOKUP(tab_stolen_vehicles6[[#This Row],[make_id]],tab_make_details7[#All],2,FALSE)</f>
        <v>Honda</v>
      </c>
      <c r="AA4" s="18" t="s">
        <v>34</v>
      </c>
      <c r="AB4">
        <f t="shared" si="0"/>
        <v>0</v>
      </c>
    </row>
    <row r="5" spans="1:28" x14ac:dyDescent="0.25">
      <c r="A5">
        <v>855</v>
      </c>
      <c r="B5" t="s">
        <v>569</v>
      </c>
      <c r="C5">
        <v>636</v>
      </c>
      <c r="D5" t="str">
        <f>VLOOKUP(tab_stolen_vehicles6[[#This Row],[make_id]],tab_make_details7[#All],2,FALSE)</f>
        <v>Yamaha</v>
      </c>
      <c r="E5" t="str">
        <f>VLOOKUP(tab_stolen_vehicles6[[#This Row],[make_id]],tab_make_details7[#All],3,FALSE)</f>
        <v>Standard</v>
      </c>
      <c r="F5">
        <v>2014</v>
      </c>
      <c r="G5" t="s">
        <v>667</v>
      </c>
      <c r="H5" t="s">
        <v>189</v>
      </c>
      <c r="I5" s="1">
        <v>44642</v>
      </c>
      <c r="J5" s="1" t="str">
        <f>TEXT(tab_stolen_vehicles6[[#This Row],[date_stolen]],"yyyy")</f>
        <v>2022</v>
      </c>
      <c r="K5">
        <v>101</v>
      </c>
      <c r="L5" s="12">
        <f>VLOOKUP(tab_stolen_vehicles6[[#This Row],[location_id]],tab_locations8[#All],4,FALSE)</f>
        <v>201500</v>
      </c>
      <c r="M5" t="str">
        <f>VLOOKUP(tab_stolen_vehicles6[[#This Row],[location_id]],tab_locations8[#All],2,FALSE)</f>
        <v>Northland</v>
      </c>
      <c r="O5" s="6">
        <v>504</v>
      </c>
      <c r="P5" s="7" t="s">
        <v>35</v>
      </c>
      <c r="Q5" s="8" t="s">
        <v>32</v>
      </c>
      <c r="S5" s="6">
        <v>104</v>
      </c>
      <c r="T5" s="7" t="s">
        <v>18</v>
      </c>
      <c r="U5" s="7" t="s">
        <v>15</v>
      </c>
      <c r="V5" s="7">
        <v>347700</v>
      </c>
      <c r="W5" s="8">
        <v>28.8</v>
      </c>
      <c r="Y5" s="15" t="str">
        <f>VLOOKUP(tab_stolen_vehicles6[[#This Row],[make_id]],tab_make_details7[#All],2,FALSE)</f>
        <v>Yamaha</v>
      </c>
      <c r="AA5" s="19" t="s">
        <v>35</v>
      </c>
      <c r="AB5">
        <f t="shared" si="0"/>
        <v>1</v>
      </c>
    </row>
    <row r="6" spans="1:28" x14ac:dyDescent="0.25">
      <c r="A6">
        <v>188</v>
      </c>
      <c r="B6" t="s">
        <v>173</v>
      </c>
      <c r="C6">
        <v>513</v>
      </c>
      <c r="D6" t="str">
        <f>VLOOKUP(tab_stolen_vehicles6[[#This Row],[make_id]],tab_make_details7[#All],2,FALSE)</f>
        <v>Bricon</v>
      </c>
      <c r="E6" t="str">
        <f>VLOOKUP(tab_stolen_vehicles6[[#This Row],[make_id]],tab_make_details7[#All],3,FALSE)</f>
        <v>Standard</v>
      </c>
      <c r="F6">
        <v>2019</v>
      </c>
      <c r="G6" t="s">
        <v>317</v>
      </c>
      <c r="H6" t="s">
        <v>172</v>
      </c>
      <c r="I6" s="1">
        <v>44546</v>
      </c>
      <c r="J6" s="1" t="str">
        <f>TEXT(tab_stolen_vehicles6[[#This Row],[date_stolen]],"yyyy")</f>
        <v>2021</v>
      </c>
      <c r="K6">
        <v>102</v>
      </c>
      <c r="L6" s="12">
        <f>VLOOKUP(tab_stolen_vehicles6[[#This Row],[location_id]],tab_locations8[#All],4,FALSE)</f>
        <v>1695200</v>
      </c>
      <c r="M6" t="str">
        <f>VLOOKUP(tab_stolen_vehicles6[[#This Row],[location_id]],tab_locations8[#All],2,FALSE)</f>
        <v>Auckland</v>
      </c>
      <c r="O6" s="6">
        <v>505</v>
      </c>
      <c r="P6" s="7" t="s">
        <v>36</v>
      </c>
      <c r="Q6" s="8" t="s">
        <v>32</v>
      </c>
      <c r="S6" s="6">
        <v>105</v>
      </c>
      <c r="T6" s="7" t="s">
        <v>19</v>
      </c>
      <c r="U6" s="7" t="s">
        <v>15</v>
      </c>
      <c r="V6" s="7">
        <v>52100</v>
      </c>
      <c r="W6" s="8">
        <v>6.21</v>
      </c>
      <c r="Y6" s="15" t="str">
        <f>VLOOKUP(tab_stolen_vehicles6[[#This Row],[make_id]],tab_make_details7[#All],2,FALSE)</f>
        <v>Bricon</v>
      </c>
      <c r="AA6" s="18" t="s">
        <v>36</v>
      </c>
      <c r="AB6">
        <f t="shared" si="0"/>
        <v>7</v>
      </c>
    </row>
    <row r="7" spans="1:28" x14ac:dyDescent="0.25">
      <c r="A7">
        <v>315</v>
      </c>
      <c r="B7" t="s">
        <v>173</v>
      </c>
      <c r="C7">
        <v>527</v>
      </c>
      <c r="D7" t="str">
        <f>VLOOKUP(tab_stolen_vehicles6[[#This Row],[make_id]],tab_make_details7[#All],2,FALSE)</f>
        <v>Custombuilt</v>
      </c>
      <c r="E7" t="str">
        <f>VLOOKUP(tab_stolen_vehicles6[[#This Row],[make_id]],tab_make_details7[#All],3,FALSE)</f>
        <v>Standard</v>
      </c>
      <c r="F7">
        <v>2020</v>
      </c>
      <c r="G7" t="s">
        <v>385</v>
      </c>
      <c r="H7" t="s">
        <v>172</v>
      </c>
      <c r="I7" s="1">
        <v>44477</v>
      </c>
      <c r="J7" s="1" t="str">
        <f>TEXT(tab_stolen_vehicles6[[#This Row],[date_stolen]],"yyyy")</f>
        <v>2021</v>
      </c>
      <c r="K7">
        <v>102</v>
      </c>
      <c r="L7" s="12">
        <f>VLOOKUP(tab_stolen_vehicles6[[#This Row],[location_id]],tab_locations8[#All],4,FALSE)</f>
        <v>1695200</v>
      </c>
      <c r="M7" t="str">
        <f>VLOOKUP(tab_stolen_vehicles6[[#This Row],[location_id]],tab_locations8[#All],2,FALSE)</f>
        <v>Auckland</v>
      </c>
      <c r="O7" s="6">
        <v>506</v>
      </c>
      <c r="P7" s="7" t="s">
        <v>37</v>
      </c>
      <c r="Q7" s="8" t="s">
        <v>32</v>
      </c>
      <c r="S7" s="6">
        <v>106</v>
      </c>
      <c r="T7" s="7" t="s">
        <v>20</v>
      </c>
      <c r="U7" s="7" t="s">
        <v>15</v>
      </c>
      <c r="V7" s="7">
        <v>182700</v>
      </c>
      <c r="W7" s="8">
        <v>12.92</v>
      </c>
      <c r="Y7" s="16" t="str">
        <f>VLOOKUP(tab_stolen_vehicles6[[#This Row],[make_id]],tab_make_details7[#All],2,FALSE)</f>
        <v>Custombuilt</v>
      </c>
      <c r="AA7" s="19" t="s">
        <v>37</v>
      </c>
      <c r="AB7">
        <f t="shared" si="0"/>
        <v>1</v>
      </c>
    </row>
    <row r="8" spans="1:28" x14ac:dyDescent="0.25">
      <c r="A8">
        <v>290</v>
      </c>
      <c r="B8" t="s">
        <v>173</v>
      </c>
      <c r="C8">
        <v>527</v>
      </c>
      <c r="D8" t="str">
        <f>VLOOKUP(tab_stolen_vehicles6[[#This Row],[make_id]],tab_make_details7[#All],2,FALSE)</f>
        <v>Custombuilt</v>
      </c>
      <c r="E8" t="str">
        <f>VLOOKUP(tab_stolen_vehicles6[[#This Row],[make_id]],tab_make_details7[#All],3,FALSE)</f>
        <v>Standard</v>
      </c>
      <c r="F8">
        <v>2016</v>
      </c>
      <c r="G8" t="s">
        <v>366</v>
      </c>
      <c r="H8" t="s">
        <v>206</v>
      </c>
      <c r="I8" s="1">
        <v>44491</v>
      </c>
      <c r="J8" s="1" t="str">
        <f>TEXT(tab_stolen_vehicles6[[#This Row],[date_stolen]],"yyyy")</f>
        <v>2021</v>
      </c>
      <c r="K8">
        <v>114</v>
      </c>
      <c r="L8" s="12">
        <f>VLOOKUP(tab_stolen_vehicles6[[#This Row],[location_id]],tab_locations8[#All],4,FALSE)</f>
        <v>655000</v>
      </c>
      <c r="M8" t="str">
        <f>VLOOKUP(tab_stolen_vehicles6[[#This Row],[location_id]],tab_locations8[#All],2,FALSE)</f>
        <v>Canterbury</v>
      </c>
      <c r="O8" s="6">
        <v>507</v>
      </c>
      <c r="P8" s="7" t="s">
        <v>38</v>
      </c>
      <c r="Q8" s="8" t="s">
        <v>32</v>
      </c>
      <c r="S8" s="6">
        <v>107</v>
      </c>
      <c r="T8" s="7" t="s">
        <v>21</v>
      </c>
      <c r="U8" s="7" t="s">
        <v>15</v>
      </c>
      <c r="V8" s="7">
        <v>127300</v>
      </c>
      <c r="W8" s="8">
        <v>17.55</v>
      </c>
      <c r="Y8" s="15" t="str">
        <f>VLOOKUP(tab_stolen_vehicles6[[#This Row],[make_id]],tab_make_details7[#All],2,FALSE)</f>
        <v>Custombuilt</v>
      </c>
      <c r="AA8" s="18" t="s">
        <v>38</v>
      </c>
      <c r="AB8">
        <f t="shared" si="0"/>
        <v>1</v>
      </c>
    </row>
    <row r="9" spans="1:28" x14ac:dyDescent="0.25">
      <c r="A9">
        <v>633</v>
      </c>
      <c r="B9" t="s">
        <v>173</v>
      </c>
      <c r="C9">
        <v>533</v>
      </c>
      <c r="D9" t="str">
        <f>VLOOKUP(tab_stolen_vehicles6[[#This Row],[make_id]],tab_make_details7[#All],2,FALSE)</f>
        <v>DMW</v>
      </c>
      <c r="E9" t="str">
        <f>VLOOKUP(tab_stolen_vehicles6[[#This Row],[make_id]],tab_make_details7[#All],3,FALSE)</f>
        <v>Standard</v>
      </c>
      <c r="F9">
        <v>2003</v>
      </c>
      <c r="G9" t="s">
        <v>543</v>
      </c>
      <c r="H9" t="s">
        <v>172</v>
      </c>
      <c r="I9" s="1">
        <v>44570</v>
      </c>
      <c r="J9" s="1" t="str">
        <f>TEXT(tab_stolen_vehicles6[[#This Row],[date_stolen]],"yyyy")</f>
        <v>2022</v>
      </c>
      <c r="K9">
        <v>102</v>
      </c>
      <c r="L9" s="12">
        <f>VLOOKUP(tab_stolen_vehicles6[[#This Row],[location_id]],tab_locations8[#All],4,FALSE)</f>
        <v>1695200</v>
      </c>
      <c r="M9" t="str">
        <f>VLOOKUP(tab_stolen_vehicles6[[#This Row],[location_id]],tab_locations8[#All],2,FALSE)</f>
        <v>Auckland</v>
      </c>
      <c r="O9" s="6">
        <v>508</v>
      </c>
      <c r="P9" s="7" t="s">
        <v>39</v>
      </c>
      <c r="Q9" s="8" t="s">
        <v>32</v>
      </c>
      <c r="S9" s="6">
        <v>108</v>
      </c>
      <c r="T9" s="7" t="s">
        <v>22</v>
      </c>
      <c r="U9" s="7" t="s">
        <v>15</v>
      </c>
      <c r="V9" s="7">
        <v>258200</v>
      </c>
      <c r="W9" s="8">
        <v>11.62</v>
      </c>
      <c r="Y9" s="16" t="str">
        <f>VLOOKUP(tab_stolen_vehicles6[[#This Row],[make_id]],tab_make_details7[#All],2,FALSE)</f>
        <v>DMW</v>
      </c>
      <c r="AA9" s="19" t="s">
        <v>39</v>
      </c>
      <c r="AB9">
        <f t="shared" si="0"/>
        <v>1</v>
      </c>
    </row>
    <row r="10" spans="1:28" x14ac:dyDescent="0.25">
      <c r="A10">
        <v>369</v>
      </c>
      <c r="B10" t="s">
        <v>173</v>
      </c>
      <c r="C10">
        <v>549</v>
      </c>
      <c r="D10" t="str">
        <f>VLOOKUP(tab_stolen_vehicles6[[#This Row],[make_id]],tab_make_details7[#All],2,FALSE)</f>
        <v>Homebuilt</v>
      </c>
      <c r="E10" t="str">
        <f>VLOOKUP(tab_stolen_vehicles6[[#This Row],[make_id]],tab_make_details7[#All],3,FALSE)</f>
        <v>Standard</v>
      </c>
      <c r="F10">
        <v>2020</v>
      </c>
      <c r="G10" t="s">
        <v>412</v>
      </c>
      <c r="H10" t="s">
        <v>172</v>
      </c>
      <c r="I10" s="1">
        <v>44595</v>
      </c>
      <c r="J10" s="1" t="str">
        <f>TEXT(tab_stolen_vehicles6[[#This Row],[date_stolen]],"yyyy")</f>
        <v>2022</v>
      </c>
      <c r="K10">
        <v>101</v>
      </c>
      <c r="L10" s="12">
        <f>VLOOKUP(tab_stolen_vehicles6[[#This Row],[location_id]],tab_locations8[#All],4,FALSE)</f>
        <v>201500</v>
      </c>
      <c r="M10" t="str">
        <f>VLOOKUP(tab_stolen_vehicles6[[#This Row],[location_id]],tab_locations8[#All],2,FALSE)</f>
        <v>Northland</v>
      </c>
      <c r="O10" s="6">
        <v>509</v>
      </c>
      <c r="P10" s="7" t="s">
        <v>40</v>
      </c>
      <c r="Q10" s="8" t="s">
        <v>32</v>
      </c>
      <c r="S10" s="6">
        <v>109</v>
      </c>
      <c r="T10" s="7" t="s">
        <v>23</v>
      </c>
      <c r="U10" s="7" t="s">
        <v>15</v>
      </c>
      <c r="V10" s="7">
        <v>543500</v>
      </c>
      <c r="W10" s="8">
        <v>67.52</v>
      </c>
      <c r="Y10" s="15" t="str">
        <f>VLOOKUP(tab_stolen_vehicles6[[#This Row],[make_id]],tab_make_details7[#All],2,FALSE)</f>
        <v>Homebuilt</v>
      </c>
      <c r="AA10" s="18" t="s">
        <v>40</v>
      </c>
      <c r="AB10">
        <f t="shared" si="0"/>
        <v>0</v>
      </c>
    </row>
    <row r="11" spans="1:28" x14ac:dyDescent="0.25">
      <c r="A11">
        <v>259</v>
      </c>
      <c r="B11" t="s">
        <v>173</v>
      </c>
      <c r="C11">
        <v>549</v>
      </c>
      <c r="D11" t="str">
        <f>VLOOKUP(tab_stolen_vehicles6[[#This Row],[make_id]],tab_make_details7[#All],2,FALSE)</f>
        <v>Homebuilt</v>
      </c>
      <c r="E11" t="str">
        <f>VLOOKUP(tab_stolen_vehicles6[[#This Row],[make_id]],tab_make_details7[#All],3,FALSE)</f>
        <v>Standard</v>
      </c>
      <c r="F11">
        <v>2019</v>
      </c>
      <c r="G11" t="s">
        <v>239</v>
      </c>
      <c r="H11" t="s">
        <v>172</v>
      </c>
      <c r="I11" s="1">
        <v>44498</v>
      </c>
      <c r="J11" s="1" t="str">
        <f>TEXT(tab_stolen_vehicles6[[#This Row],[date_stolen]],"yyyy")</f>
        <v>2021</v>
      </c>
      <c r="K11">
        <v>102</v>
      </c>
      <c r="L11" s="12">
        <f>VLOOKUP(tab_stolen_vehicles6[[#This Row],[location_id]],tab_locations8[#All],4,FALSE)</f>
        <v>1695200</v>
      </c>
      <c r="M11" t="str">
        <f>VLOOKUP(tab_stolen_vehicles6[[#This Row],[location_id]],tab_locations8[#All],2,FALSE)</f>
        <v>Auckland</v>
      </c>
      <c r="O11" s="6">
        <v>510</v>
      </c>
      <c r="P11" s="7" t="s">
        <v>41</v>
      </c>
      <c r="Q11" s="8" t="s">
        <v>32</v>
      </c>
      <c r="S11" s="6">
        <v>110</v>
      </c>
      <c r="T11" s="7" t="s">
        <v>24</v>
      </c>
      <c r="U11" s="7" t="s">
        <v>15</v>
      </c>
      <c r="V11" s="7">
        <v>58700</v>
      </c>
      <c r="W11" s="8">
        <v>6.1</v>
      </c>
      <c r="Y11" s="16" t="str">
        <f>VLOOKUP(tab_stolen_vehicles6[[#This Row],[make_id]],tab_make_details7[#All],2,FALSE)</f>
        <v>Homebuilt</v>
      </c>
      <c r="AA11" s="19" t="s">
        <v>41</v>
      </c>
      <c r="AB11">
        <f t="shared" si="0"/>
        <v>0</v>
      </c>
    </row>
    <row r="12" spans="1:28" x14ac:dyDescent="0.25">
      <c r="A12">
        <v>121</v>
      </c>
      <c r="B12" t="s">
        <v>173</v>
      </c>
      <c r="C12">
        <v>549</v>
      </c>
      <c r="D12" t="str">
        <f>VLOOKUP(tab_stolen_vehicles6[[#This Row],[make_id]],tab_make_details7[#All],2,FALSE)</f>
        <v>Homebuilt</v>
      </c>
      <c r="E12" t="str">
        <f>VLOOKUP(tab_stolen_vehicles6[[#This Row],[make_id]],tab_make_details7[#All],3,FALSE)</f>
        <v>Standard</v>
      </c>
      <c r="F12">
        <v>1989</v>
      </c>
      <c r="G12" t="s">
        <v>272</v>
      </c>
      <c r="H12" t="s">
        <v>206</v>
      </c>
      <c r="I12" s="1">
        <v>44481</v>
      </c>
      <c r="J12" s="1" t="str">
        <f>TEXT(tab_stolen_vehicles6[[#This Row],[date_stolen]],"yyyy")</f>
        <v>2021</v>
      </c>
      <c r="K12">
        <v>114</v>
      </c>
      <c r="L12" s="12">
        <f>VLOOKUP(tab_stolen_vehicles6[[#This Row],[location_id]],tab_locations8[#All],4,FALSE)</f>
        <v>655000</v>
      </c>
      <c r="M12" t="str">
        <f>VLOOKUP(tab_stolen_vehicles6[[#This Row],[location_id]],tab_locations8[#All],2,FALSE)</f>
        <v>Canterbury</v>
      </c>
      <c r="O12" s="6">
        <v>511</v>
      </c>
      <c r="P12" s="7" t="s">
        <v>42</v>
      </c>
      <c r="Q12" s="8" t="s">
        <v>43</v>
      </c>
      <c r="S12" s="6">
        <v>111</v>
      </c>
      <c r="T12" s="7" t="s">
        <v>25</v>
      </c>
      <c r="U12" s="7" t="s">
        <v>15</v>
      </c>
      <c r="V12" s="7">
        <v>54500</v>
      </c>
      <c r="W12" s="8">
        <v>129.15</v>
      </c>
      <c r="Y12" s="15" t="str">
        <f>VLOOKUP(tab_stolen_vehicles6[[#This Row],[make_id]],tab_make_details7[#All],2,FALSE)</f>
        <v>Homebuilt</v>
      </c>
      <c r="AA12" s="18" t="s">
        <v>42</v>
      </c>
      <c r="AB12">
        <f t="shared" si="0"/>
        <v>1</v>
      </c>
    </row>
    <row r="13" spans="1:28" x14ac:dyDescent="0.25">
      <c r="A13">
        <v>128</v>
      </c>
      <c r="B13" t="s">
        <v>173</v>
      </c>
      <c r="C13">
        <v>549</v>
      </c>
      <c r="D13" t="str">
        <f>VLOOKUP(tab_stolen_vehicles6[[#This Row],[make_id]],tab_make_details7[#All],2,FALSE)</f>
        <v>Homebuilt</v>
      </c>
      <c r="E13" t="str">
        <f>VLOOKUP(tab_stolen_vehicles6[[#This Row],[make_id]],tab_make_details7[#All],3,FALSE)</f>
        <v>Standard</v>
      </c>
      <c r="F13">
        <v>1994</v>
      </c>
      <c r="G13" t="s">
        <v>278</v>
      </c>
      <c r="H13" t="s">
        <v>193</v>
      </c>
      <c r="I13" s="1">
        <v>44562</v>
      </c>
      <c r="J13" s="1" t="str">
        <f>TEXT(tab_stolen_vehicles6[[#This Row],[date_stolen]],"yyyy")</f>
        <v>2022</v>
      </c>
      <c r="K13">
        <v>114</v>
      </c>
      <c r="L13" s="12">
        <f>VLOOKUP(tab_stolen_vehicles6[[#This Row],[location_id]],tab_locations8[#All],4,FALSE)</f>
        <v>655000</v>
      </c>
      <c r="M13" t="str">
        <f>VLOOKUP(tab_stolen_vehicles6[[#This Row],[location_id]],tab_locations8[#All],2,FALSE)</f>
        <v>Canterbury</v>
      </c>
      <c r="O13" s="6">
        <v>512</v>
      </c>
      <c r="P13" s="7" t="s">
        <v>44</v>
      </c>
      <c r="Q13" s="8" t="s">
        <v>43</v>
      </c>
      <c r="S13" s="6">
        <v>112</v>
      </c>
      <c r="T13" s="7" t="s">
        <v>26</v>
      </c>
      <c r="U13" s="7" t="s">
        <v>15</v>
      </c>
      <c r="V13" s="7">
        <v>51900</v>
      </c>
      <c r="W13" s="8">
        <v>4.9400000000000004</v>
      </c>
      <c r="Y13" s="15" t="str">
        <f>VLOOKUP(tab_stolen_vehicles6[[#This Row],[make_id]],tab_make_details7[#All],2,FALSE)</f>
        <v>Homebuilt</v>
      </c>
      <c r="AA13" s="19" t="s">
        <v>44</v>
      </c>
      <c r="AB13">
        <f t="shared" si="0"/>
        <v>6</v>
      </c>
    </row>
    <row r="14" spans="1:28" x14ac:dyDescent="0.25">
      <c r="A14">
        <v>70</v>
      </c>
      <c r="B14" t="s">
        <v>173</v>
      </c>
      <c r="C14">
        <v>551</v>
      </c>
      <c r="D14" t="str">
        <f>VLOOKUP(tab_stolen_vehicles6[[#This Row],[make_id]],tab_make_details7[#All],2,FALSE)</f>
        <v>Hoskings</v>
      </c>
      <c r="E14" t="str">
        <f>VLOOKUP(tab_stolen_vehicles6[[#This Row],[make_id]],tab_make_details7[#All],3,FALSE)</f>
        <v>Standard</v>
      </c>
      <c r="F14">
        <v>2014</v>
      </c>
      <c r="G14" t="s">
        <v>239</v>
      </c>
      <c r="H14" t="s">
        <v>172</v>
      </c>
      <c r="I14" s="1">
        <v>44655</v>
      </c>
      <c r="J14" s="1" t="str">
        <f>TEXT(tab_stolen_vehicles6[[#This Row],[date_stolen]],"yyyy")</f>
        <v>2022</v>
      </c>
      <c r="K14">
        <v>103</v>
      </c>
      <c r="L14" s="12">
        <f>VLOOKUP(tab_stolen_vehicles6[[#This Row],[location_id]],tab_locations8[#All],4,FALSE)</f>
        <v>513800</v>
      </c>
      <c r="M14" t="str">
        <f>VLOOKUP(tab_stolen_vehicles6[[#This Row],[location_id]],tab_locations8[#All],2,FALSE)</f>
        <v>Waikato</v>
      </c>
      <c r="O14" s="6">
        <v>513</v>
      </c>
      <c r="P14" s="7" t="s">
        <v>45</v>
      </c>
      <c r="Q14" s="8" t="s">
        <v>32</v>
      </c>
      <c r="S14" s="6">
        <v>113</v>
      </c>
      <c r="T14" s="7" t="s">
        <v>27</v>
      </c>
      <c r="U14" s="7" t="s">
        <v>15</v>
      </c>
      <c r="V14" s="7">
        <v>32700</v>
      </c>
      <c r="W14" s="8">
        <v>1.41</v>
      </c>
      <c r="Y14" s="16" t="str">
        <f>VLOOKUP(tab_stolen_vehicles6[[#This Row],[make_id]],tab_make_details7[#All],2,FALSE)</f>
        <v>Hoskings</v>
      </c>
      <c r="AA14" s="18" t="s">
        <v>45</v>
      </c>
      <c r="AB14">
        <f t="shared" si="0"/>
        <v>0</v>
      </c>
    </row>
    <row r="15" spans="1:28" x14ac:dyDescent="0.25">
      <c r="A15">
        <v>340</v>
      </c>
      <c r="B15" t="s">
        <v>173</v>
      </c>
      <c r="C15">
        <v>597</v>
      </c>
      <c r="D15" t="str">
        <f>VLOOKUP(tab_stolen_vehicles6[[#This Row],[make_id]],tab_make_details7[#All],2,FALSE)</f>
        <v>Reid</v>
      </c>
      <c r="E15" t="str">
        <f>VLOOKUP(tab_stolen_vehicles6[[#This Row],[make_id]],tab_make_details7[#All],3,FALSE)</f>
        <v>Standard</v>
      </c>
      <c r="F15">
        <v>2016</v>
      </c>
      <c r="G15" t="s">
        <v>207</v>
      </c>
      <c r="H15" t="s">
        <v>172</v>
      </c>
      <c r="I15" s="1">
        <v>44544</v>
      </c>
      <c r="J15" s="1" t="str">
        <f>TEXT(tab_stolen_vehicles6[[#This Row],[date_stolen]],"yyyy")</f>
        <v>2021</v>
      </c>
      <c r="K15">
        <v>102</v>
      </c>
      <c r="L15" s="12">
        <f>VLOOKUP(tab_stolen_vehicles6[[#This Row],[location_id]],tab_locations8[#All],4,FALSE)</f>
        <v>1695200</v>
      </c>
      <c r="M15" t="str">
        <f>VLOOKUP(tab_stolen_vehicles6[[#This Row],[location_id]],tab_locations8[#All],2,FALSE)</f>
        <v>Auckland</v>
      </c>
      <c r="O15" s="6">
        <v>514</v>
      </c>
      <c r="P15" s="7" t="s">
        <v>46</v>
      </c>
      <c r="Q15" s="8" t="s">
        <v>32</v>
      </c>
      <c r="S15" s="6">
        <v>114</v>
      </c>
      <c r="T15" s="7" t="s">
        <v>28</v>
      </c>
      <c r="U15" s="7" t="s">
        <v>15</v>
      </c>
      <c r="V15" s="7">
        <v>655000</v>
      </c>
      <c r="W15" s="8">
        <v>14.72</v>
      </c>
      <c r="Y15" s="16" t="str">
        <f>VLOOKUP(tab_stolen_vehicles6[[#This Row],[make_id]],tab_make_details7[#All],2,FALSE)</f>
        <v>Reid</v>
      </c>
      <c r="AA15" s="19" t="s">
        <v>46</v>
      </c>
      <c r="AB15">
        <f t="shared" si="0"/>
        <v>41</v>
      </c>
    </row>
    <row r="16" spans="1:28" x14ac:dyDescent="0.25">
      <c r="A16">
        <v>245</v>
      </c>
      <c r="B16" t="s">
        <v>173</v>
      </c>
      <c r="C16">
        <v>623</v>
      </c>
      <c r="D16" t="str">
        <f>VLOOKUP(tab_stolen_vehicles6[[#This Row],[make_id]],tab_make_details7[#All],2,FALSE)</f>
        <v>Trailer</v>
      </c>
      <c r="E16" t="str">
        <f>VLOOKUP(tab_stolen_vehicles6[[#This Row],[make_id]],tab_make_details7[#All],3,FALSE)</f>
        <v>Standard</v>
      </c>
      <c r="F16">
        <v>2019</v>
      </c>
      <c r="G16" t="s">
        <v>182</v>
      </c>
      <c r="H16" t="s">
        <v>172</v>
      </c>
      <c r="I16" s="1">
        <v>44592</v>
      </c>
      <c r="J16" s="1" t="str">
        <f>TEXT(tab_stolen_vehicles6[[#This Row],[date_stolen]],"yyyy")</f>
        <v>2022</v>
      </c>
      <c r="K16">
        <v>101</v>
      </c>
      <c r="L16" s="12">
        <f>VLOOKUP(tab_stolen_vehicles6[[#This Row],[location_id]],tab_locations8[#All],4,FALSE)</f>
        <v>201500</v>
      </c>
      <c r="M16" t="str">
        <f>VLOOKUP(tab_stolen_vehicles6[[#This Row],[location_id]],tab_locations8[#All],2,FALSE)</f>
        <v>Northland</v>
      </c>
      <c r="O16" s="6">
        <v>515</v>
      </c>
      <c r="P16" s="7" t="s">
        <v>47</v>
      </c>
      <c r="Q16" s="8" t="s">
        <v>32</v>
      </c>
      <c r="S16" s="6">
        <v>115</v>
      </c>
      <c r="T16" s="7" t="s">
        <v>29</v>
      </c>
      <c r="U16" s="7" t="s">
        <v>15</v>
      </c>
      <c r="V16" s="7">
        <v>246000</v>
      </c>
      <c r="W16" s="8">
        <v>7.89</v>
      </c>
      <c r="Y16" s="16" t="str">
        <f>VLOOKUP(tab_stolen_vehicles6[[#This Row],[make_id]],tab_make_details7[#All],2,FALSE)</f>
        <v>Trailer</v>
      </c>
      <c r="AA16" s="18" t="s">
        <v>47</v>
      </c>
      <c r="AB16">
        <f t="shared" si="0"/>
        <v>1</v>
      </c>
    </row>
    <row r="17" spans="1:28" x14ac:dyDescent="0.25">
      <c r="A17">
        <v>256</v>
      </c>
      <c r="B17" t="s">
        <v>173</v>
      </c>
      <c r="C17">
        <v>623</v>
      </c>
      <c r="D17" t="str">
        <f>VLOOKUP(tab_stolen_vehicles6[[#This Row],[make_id]],tab_make_details7[#All],2,FALSE)</f>
        <v>Trailer</v>
      </c>
      <c r="E17" t="str">
        <f>VLOOKUP(tab_stolen_vehicles6[[#This Row],[make_id]],tab_make_details7[#All],3,FALSE)</f>
        <v>Standard</v>
      </c>
      <c r="F17">
        <v>2001</v>
      </c>
      <c r="G17" t="s">
        <v>197</v>
      </c>
      <c r="H17" t="s">
        <v>172</v>
      </c>
      <c r="I17" s="1">
        <v>44635</v>
      </c>
      <c r="J17" s="1" t="str">
        <f>TEXT(tab_stolen_vehicles6[[#This Row],[date_stolen]],"yyyy")</f>
        <v>2022</v>
      </c>
      <c r="K17">
        <v>101</v>
      </c>
      <c r="L17" s="12">
        <f>VLOOKUP(tab_stolen_vehicles6[[#This Row],[location_id]],tab_locations8[#All],4,FALSE)</f>
        <v>201500</v>
      </c>
      <c r="M17" t="str">
        <f>VLOOKUP(tab_stolen_vehicles6[[#This Row],[location_id]],tab_locations8[#All],2,FALSE)</f>
        <v>Northland</v>
      </c>
      <c r="O17" s="6">
        <v>516</v>
      </c>
      <c r="P17" s="7" t="s">
        <v>48</v>
      </c>
      <c r="Q17" s="8" t="s">
        <v>32</v>
      </c>
      <c r="S17" s="9">
        <v>116</v>
      </c>
      <c r="T17" s="10" t="s">
        <v>30</v>
      </c>
      <c r="U17" s="10" t="s">
        <v>15</v>
      </c>
      <c r="V17" s="10">
        <v>102400</v>
      </c>
      <c r="W17" s="11">
        <v>3.28</v>
      </c>
      <c r="Y17" s="16" t="str">
        <f>VLOOKUP(tab_stolen_vehicles6[[#This Row],[make_id]],tab_make_details7[#All],2,FALSE)</f>
        <v>Trailer</v>
      </c>
      <c r="AA17" s="19" t="s">
        <v>48</v>
      </c>
      <c r="AB17">
        <f t="shared" si="0"/>
        <v>1</v>
      </c>
    </row>
    <row r="18" spans="1:28" x14ac:dyDescent="0.25">
      <c r="A18">
        <v>309</v>
      </c>
      <c r="B18" t="s">
        <v>173</v>
      </c>
      <c r="C18">
        <v>623</v>
      </c>
      <c r="D18" t="str">
        <f>VLOOKUP(tab_stolen_vehicles6[[#This Row],[make_id]],tab_make_details7[#All],2,FALSE)</f>
        <v>Trailer</v>
      </c>
      <c r="E18" t="str">
        <f>VLOOKUP(tab_stolen_vehicles6[[#This Row],[make_id]],tab_make_details7[#All],3,FALSE)</f>
        <v>Standard</v>
      </c>
      <c r="F18">
        <v>2020</v>
      </c>
      <c r="G18" t="s">
        <v>336</v>
      </c>
      <c r="H18" t="s">
        <v>206</v>
      </c>
      <c r="I18" s="1">
        <v>44653</v>
      </c>
      <c r="J18" s="1" t="str">
        <f>TEXT(tab_stolen_vehicles6[[#This Row],[date_stolen]],"yyyy")</f>
        <v>2022</v>
      </c>
      <c r="K18">
        <v>101</v>
      </c>
      <c r="L18" s="12">
        <f>VLOOKUP(tab_stolen_vehicles6[[#This Row],[location_id]],tab_locations8[#All],4,FALSE)</f>
        <v>201500</v>
      </c>
      <c r="M18" t="str">
        <f>VLOOKUP(tab_stolen_vehicles6[[#This Row],[location_id]],tab_locations8[#All],2,FALSE)</f>
        <v>Northland</v>
      </c>
      <c r="O18" s="6">
        <v>517</v>
      </c>
      <c r="P18" s="7" t="s">
        <v>49</v>
      </c>
      <c r="Q18" s="8" t="s">
        <v>43</v>
      </c>
      <c r="Y18" s="15" t="str">
        <f>VLOOKUP(tab_stolen_vehicles6[[#This Row],[make_id]],tab_make_details7[#All],2,FALSE)</f>
        <v>Trailer</v>
      </c>
      <c r="AA18" s="18" t="s">
        <v>49</v>
      </c>
      <c r="AB18">
        <f t="shared" si="0"/>
        <v>0</v>
      </c>
    </row>
    <row r="19" spans="1:28" x14ac:dyDescent="0.25">
      <c r="A19">
        <v>375</v>
      </c>
      <c r="B19" t="s">
        <v>173</v>
      </c>
      <c r="C19">
        <v>623</v>
      </c>
      <c r="D19" t="str">
        <f>VLOOKUP(tab_stolen_vehicles6[[#This Row],[make_id]],tab_make_details7[#All],2,FALSE)</f>
        <v>Trailer</v>
      </c>
      <c r="E19" t="str">
        <f>VLOOKUP(tab_stolen_vehicles6[[#This Row],[make_id]],tab_make_details7[#All],3,FALSE)</f>
        <v>Standard</v>
      </c>
      <c r="F19">
        <v>1996</v>
      </c>
      <c r="G19" t="s">
        <v>405</v>
      </c>
      <c r="H19" t="s">
        <v>206</v>
      </c>
      <c r="I19" s="1">
        <v>44650</v>
      </c>
      <c r="J19" s="1" t="str">
        <f>TEXT(tab_stolen_vehicles6[[#This Row],[date_stolen]],"yyyy")</f>
        <v>2022</v>
      </c>
      <c r="K19">
        <v>101</v>
      </c>
      <c r="L19" s="12">
        <f>VLOOKUP(tab_stolen_vehicles6[[#This Row],[location_id]],tab_locations8[#All],4,FALSE)</f>
        <v>201500</v>
      </c>
      <c r="M19" t="str">
        <f>VLOOKUP(tab_stolen_vehicles6[[#This Row],[location_id]],tab_locations8[#All],2,FALSE)</f>
        <v>Northland</v>
      </c>
      <c r="O19" s="6">
        <v>518</v>
      </c>
      <c r="P19" s="7" t="s">
        <v>50</v>
      </c>
      <c r="Q19" s="8" t="s">
        <v>32</v>
      </c>
      <c r="Y19" s="16" t="str">
        <f>VLOOKUP(tab_stolen_vehicles6[[#This Row],[make_id]],tab_make_details7[#All],2,FALSE)</f>
        <v>Trailer</v>
      </c>
      <c r="AA19" s="19" t="s">
        <v>50</v>
      </c>
      <c r="AB19">
        <f t="shared" si="0"/>
        <v>0</v>
      </c>
    </row>
    <row r="20" spans="1:28" x14ac:dyDescent="0.25">
      <c r="A20">
        <v>3</v>
      </c>
      <c r="B20" t="s">
        <v>173</v>
      </c>
      <c r="C20">
        <v>623</v>
      </c>
      <c r="D20" t="str">
        <f>VLOOKUP(tab_stolen_vehicles6[[#This Row],[make_id]],tab_make_details7[#All],2,FALSE)</f>
        <v>Trailer</v>
      </c>
      <c r="E20" t="str">
        <f>VLOOKUP(tab_stolen_vehicles6[[#This Row],[make_id]],tab_make_details7[#All],3,FALSE)</f>
        <v>Standard</v>
      </c>
      <c r="F20">
        <v>2021</v>
      </c>
      <c r="G20" t="s">
        <v>175</v>
      </c>
      <c r="H20" t="s">
        <v>172</v>
      </c>
      <c r="I20" s="1">
        <v>44605</v>
      </c>
      <c r="J20" s="1" t="str">
        <f>TEXT(tab_stolen_vehicles6[[#This Row],[date_stolen]],"yyyy")</f>
        <v>2022</v>
      </c>
      <c r="K20">
        <v>102</v>
      </c>
      <c r="L20" s="12">
        <f>VLOOKUP(tab_stolen_vehicles6[[#This Row],[location_id]],tab_locations8[#All],4,FALSE)</f>
        <v>1695200</v>
      </c>
      <c r="M20" t="str">
        <f>VLOOKUP(tab_stolen_vehicles6[[#This Row],[location_id]],tab_locations8[#All],2,FALSE)</f>
        <v>Auckland</v>
      </c>
      <c r="O20" s="6">
        <v>519</v>
      </c>
      <c r="P20" s="7" t="s">
        <v>51</v>
      </c>
      <c r="Q20" s="8" t="s">
        <v>32</v>
      </c>
      <c r="Y20" s="15" t="str">
        <f>VLOOKUP(tab_stolen_vehicles6[[#This Row],[make_id]],tab_make_details7[#All],2,FALSE)</f>
        <v>Trailer</v>
      </c>
      <c r="AA20" s="18" t="s">
        <v>51</v>
      </c>
      <c r="AB20">
        <f t="shared" si="0"/>
        <v>11</v>
      </c>
    </row>
    <row r="21" spans="1:28" x14ac:dyDescent="0.25">
      <c r="A21">
        <v>43</v>
      </c>
      <c r="B21" t="s">
        <v>173</v>
      </c>
      <c r="C21">
        <v>623</v>
      </c>
      <c r="D21" t="str">
        <f>VLOOKUP(tab_stolen_vehicles6[[#This Row],[make_id]],tab_make_details7[#All],2,FALSE)</f>
        <v>Trailer</v>
      </c>
      <c r="E21" t="str">
        <f>VLOOKUP(tab_stolen_vehicles6[[#This Row],[make_id]],tab_make_details7[#All],3,FALSE)</f>
        <v>Standard</v>
      </c>
      <c r="F21">
        <v>2018</v>
      </c>
      <c r="G21" t="s">
        <v>216</v>
      </c>
      <c r="H21" t="s">
        <v>172</v>
      </c>
      <c r="I21" s="1">
        <v>44616</v>
      </c>
      <c r="J21" s="1" t="str">
        <f>TEXT(tab_stolen_vehicles6[[#This Row],[date_stolen]],"yyyy")</f>
        <v>2022</v>
      </c>
      <c r="K21">
        <v>102</v>
      </c>
      <c r="L21" s="12">
        <f>VLOOKUP(tab_stolen_vehicles6[[#This Row],[location_id]],tab_locations8[#All],4,FALSE)</f>
        <v>1695200</v>
      </c>
      <c r="M21" t="str">
        <f>VLOOKUP(tab_stolen_vehicles6[[#This Row],[location_id]],tab_locations8[#All],2,FALSE)</f>
        <v>Auckland</v>
      </c>
      <c r="O21" s="6">
        <v>520</v>
      </c>
      <c r="P21" s="7" t="s">
        <v>52</v>
      </c>
      <c r="Q21" s="8" t="s">
        <v>32</v>
      </c>
      <c r="Y21" s="16" t="str">
        <f>VLOOKUP(tab_stolen_vehicles6[[#This Row],[make_id]],tab_make_details7[#All],2,FALSE)</f>
        <v>Trailer</v>
      </c>
      <c r="AA21" s="19" t="s">
        <v>52</v>
      </c>
      <c r="AB21">
        <f t="shared" si="0"/>
        <v>0</v>
      </c>
    </row>
    <row r="22" spans="1:28" x14ac:dyDescent="0.25">
      <c r="A22">
        <v>57</v>
      </c>
      <c r="B22" t="s">
        <v>173</v>
      </c>
      <c r="C22">
        <v>623</v>
      </c>
      <c r="D22" t="str">
        <f>VLOOKUP(tab_stolen_vehicles6[[#This Row],[make_id]],tab_make_details7[#All],2,FALSE)</f>
        <v>Trailer</v>
      </c>
      <c r="E22" t="str">
        <f>VLOOKUP(tab_stolen_vehicles6[[#This Row],[make_id]],tab_make_details7[#All],3,FALSE)</f>
        <v>Standard</v>
      </c>
      <c r="F22">
        <v>2021</v>
      </c>
      <c r="G22" t="s">
        <v>175</v>
      </c>
      <c r="H22" t="s">
        <v>172</v>
      </c>
      <c r="I22" s="1">
        <v>44613</v>
      </c>
      <c r="J22" s="1" t="str">
        <f>TEXT(tab_stolen_vehicles6[[#This Row],[date_stolen]],"yyyy")</f>
        <v>2022</v>
      </c>
      <c r="K22">
        <v>102</v>
      </c>
      <c r="L22" s="12">
        <f>VLOOKUP(tab_stolen_vehicles6[[#This Row],[location_id]],tab_locations8[#All],4,FALSE)</f>
        <v>1695200</v>
      </c>
      <c r="M22" t="str">
        <f>VLOOKUP(tab_stolen_vehicles6[[#This Row],[location_id]],tab_locations8[#All],2,FALSE)</f>
        <v>Auckland</v>
      </c>
      <c r="O22" s="6">
        <v>521</v>
      </c>
      <c r="P22" s="7" t="s">
        <v>53</v>
      </c>
      <c r="Q22" s="8" t="s">
        <v>32</v>
      </c>
      <c r="Y22" s="15" t="str">
        <f>VLOOKUP(tab_stolen_vehicles6[[#This Row],[make_id]],tab_make_details7[#All],2,FALSE)</f>
        <v>Trailer</v>
      </c>
      <c r="AA22" s="18" t="s">
        <v>53</v>
      </c>
      <c r="AB22">
        <f t="shared" si="0"/>
        <v>0</v>
      </c>
    </row>
    <row r="23" spans="1:28" x14ac:dyDescent="0.25">
      <c r="A23">
        <v>127</v>
      </c>
      <c r="B23" t="s">
        <v>173</v>
      </c>
      <c r="C23">
        <v>623</v>
      </c>
      <c r="D23" t="str">
        <f>VLOOKUP(tab_stolen_vehicles6[[#This Row],[make_id]],tab_make_details7[#All],2,FALSE)</f>
        <v>Trailer</v>
      </c>
      <c r="E23" t="str">
        <f>VLOOKUP(tab_stolen_vehicles6[[#This Row],[make_id]],tab_make_details7[#All],3,FALSE)</f>
        <v>Standard</v>
      </c>
      <c r="F23">
        <v>2000</v>
      </c>
      <c r="G23" t="s">
        <v>277</v>
      </c>
      <c r="H23" t="s">
        <v>172</v>
      </c>
      <c r="I23" s="1">
        <v>44595</v>
      </c>
      <c r="J23" s="1" t="str">
        <f>TEXT(tab_stolen_vehicles6[[#This Row],[date_stolen]],"yyyy")</f>
        <v>2022</v>
      </c>
      <c r="K23">
        <v>102</v>
      </c>
      <c r="L23" s="12">
        <f>VLOOKUP(tab_stolen_vehicles6[[#This Row],[location_id]],tab_locations8[#All],4,FALSE)</f>
        <v>1695200</v>
      </c>
      <c r="M23" t="str">
        <f>VLOOKUP(tab_stolen_vehicles6[[#This Row],[location_id]],tab_locations8[#All],2,FALSE)</f>
        <v>Auckland</v>
      </c>
      <c r="O23" s="6">
        <v>522</v>
      </c>
      <c r="P23" s="7" t="s">
        <v>54</v>
      </c>
      <c r="Q23" s="8" t="s">
        <v>32</v>
      </c>
      <c r="Y23" s="15" t="str">
        <f>VLOOKUP(tab_stolen_vehicles6[[#This Row],[make_id]],tab_make_details7[#All],2,FALSE)</f>
        <v>Trailer</v>
      </c>
      <c r="AA23" s="19" t="s">
        <v>54</v>
      </c>
      <c r="AB23">
        <f t="shared" si="0"/>
        <v>0</v>
      </c>
    </row>
    <row r="24" spans="1:28" x14ac:dyDescent="0.25">
      <c r="A24">
        <v>174</v>
      </c>
      <c r="B24" t="s">
        <v>173</v>
      </c>
      <c r="C24">
        <v>623</v>
      </c>
      <c r="D24" t="str">
        <f>VLOOKUP(tab_stolen_vehicles6[[#This Row],[make_id]],tab_make_details7[#All],2,FALSE)</f>
        <v>Trailer</v>
      </c>
      <c r="E24" t="str">
        <f>VLOOKUP(tab_stolen_vehicles6[[#This Row],[make_id]],tab_make_details7[#All],3,FALSE)</f>
        <v>Standard</v>
      </c>
      <c r="F24">
        <v>2012</v>
      </c>
      <c r="G24" t="s">
        <v>182</v>
      </c>
      <c r="H24" t="s">
        <v>172</v>
      </c>
      <c r="I24" s="1">
        <v>44552</v>
      </c>
      <c r="J24" s="1" t="str">
        <f>TEXT(tab_stolen_vehicles6[[#This Row],[date_stolen]],"yyyy")</f>
        <v>2021</v>
      </c>
      <c r="K24">
        <v>102</v>
      </c>
      <c r="L24" s="12">
        <f>VLOOKUP(tab_stolen_vehicles6[[#This Row],[location_id]],tab_locations8[#All],4,FALSE)</f>
        <v>1695200</v>
      </c>
      <c r="M24" t="str">
        <f>VLOOKUP(tab_stolen_vehicles6[[#This Row],[location_id]],tab_locations8[#All],2,FALSE)</f>
        <v>Auckland</v>
      </c>
      <c r="O24" s="6">
        <v>523</v>
      </c>
      <c r="P24" s="7" t="s">
        <v>55</v>
      </c>
      <c r="Q24" s="8" t="s">
        <v>32</v>
      </c>
      <c r="Y24" s="16" t="str">
        <f>VLOOKUP(tab_stolen_vehicles6[[#This Row],[make_id]],tab_make_details7[#All],2,FALSE)</f>
        <v>Trailer</v>
      </c>
      <c r="AA24" s="18" t="s">
        <v>55</v>
      </c>
      <c r="AB24">
        <f t="shared" si="0"/>
        <v>0</v>
      </c>
    </row>
    <row r="25" spans="1:28" x14ac:dyDescent="0.25">
      <c r="A25">
        <v>178</v>
      </c>
      <c r="B25" t="s">
        <v>173</v>
      </c>
      <c r="C25">
        <v>623</v>
      </c>
      <c r="D25" t="str">
        <f>VLOOKUP(tab_stolen_vehicles6[[#This Row],[make_id]],tab_make_details7[#All],2,FALSE)</f>
        <v>Trailer</v>
      </c>
      <c r="E25" t="str">
        <f>VLOOKUP(tab_stolen_vehicles6[[#This Row],[make_id]],tab_make_details7[#All],3,FALSE)</f>
        <v>Standard</v>
      </c>
      <c r="F25">
        <v>2019</v>
      </c>
      <c r="G25" t="s">
        <v>239</v>
      </c>
      <c r="H25" t="s">
        <v>172</v>
      </c>
      <c r="I25" s="1">
        <v>44604</v>
      </c>
      <c r="J25" s="1" t="str">
        <f>TEXT(tab_stolen_vehicles6[[#This Row],[date_stolen]],"yyyy")</f>
        <v>2022</v>
      </c>
      <c r="K25">
        <v>102</v>
      </c>
      <c r="L25" s="12">
        <f>VLOOKUP(tab_stolen_vehicles6[[#This Row],[location_id]],tab_locations8[#All],4,FALSE)</f>
        <v>1695200</v>
      </c>
      <c r="M25" t="str">
        <f>VLOOKUP(tab_stolen_vehicles6[[#This Row],[location_id]],tab_locations8[#All],2,FALSE)</f>
        <v>Auckland</v>
      </c>
      <c r="O25" s="6">
        <v>524</v>
      </c>
      <c r="P25" s="7" t="s">
        <v>56</v>
      </c>
      <c r="Q25" s="8" t="s">
        <v>32</v>
      </c>
      <c r="Y25" s="15" t="str">
        <f>VLOOKUP(tab_stolen_vehicles6[[#This Row],[make_id]],tab_make_details7[#All],2,FALSE)</f>
        <v>Trailer</v>
      </c>
      <c r="AA25" s="19" t="s">
        <v>56</v>
      </c>
      <c r="AB25">
        <f t="shared" si="0"/>
        <v>0</v>
      </c>
    </row>
    <row r="26" spans="1:28" x14ac:dyDescent="0.25">
      <c r="A26">
        <v>244</v>
      </c>
      <c r="B26" t="s">
        <v>173</v>
      </c>
      <c r="C26">
        <v>623</v>
      </c>
      <c r="D26" t="str">
        <f>VLOOKUP(tab_stolen_vehicles6[[#This Row],[make_id]],tab_make_details7[#All],2,FALSE)</f>
        <v>Trailer</v>
      </c>
      <c r="E26" t="str">
        <f>VLOOKUP(tab_stolen_vehicles6[[#This Row],[make_id]],tab_make_details7[#All],3,FALSE)</f>
        <v>Standard</v>
      </c>
      <c r="F26">
        <v>2019</v>
      </c>
      <c r="G26" t="s">
        <v>185</v>
      </c>
      <c r="H26" t="s">
        <v>172</v>
      </c>
      <c r="I26" s="1">
        <v>44545</v>
      </c>
      <c r="J26" s="1" t="str">
        <f>TEXT(tab_stolen_vehicles6[[#This Row],[date_stolen]],"yyyy")</f>
        <v>2021</v>
      </c>
      <c r="K26">
        <v>102</v>
      </c>
      <c r="L26" s="12">
        <f>VLOOKUP(tab_stolen_vehicles6[[#This Row],[location_id]],tab_locations8[#All],4,FALSE)</f>
        <v>1695200</v>
      </c>
      <c r="M26" t="str">
        <f>VLOOKUP(tab_stolen_vehicles6[[#This Row],[location_id]],tab_locations8[#All],2,FALSE)</f>
        <v>Auckland</v>
      </c>
      <c r="O26" s="6">
        <v>525</v>
      </c>
      <c r="P26" s="7" t="s">
        <v>57</v>
      </c>
      <c r="Q26" s="8" t="s">
        <v>32</v>
      </c>
      <c r="Y26" s="16" t="str">
        <f>VLOOKUP(tab_stolen_vehicles6[[#This Row],[make_id]],tab_make_details7[#All],2,FALSE)</f>
        <v>Trailer</v>
      </c>
      <c r="AA26" s="18" t="s">
        <v>57</v>
      </c>
      <c r="AB26">
        <f t="shared" si="0"/>
        <v>2</v>
      </c>
    </row>
    <row r="27" spans="1:28" x14ac:dyDescent="0.25">
      <c r="A27">
        <v>248</v>
      </c>
      <c r="B27" t="s">
        <v>173</v>
      </c>
      <c r="C27">
        <v>623</v>
      </c>
      <c r="D27" t="str">
        <f>VLOOKUP(tab_stolen_vehicles6[[#This Row],[make_id]],tab_make_details7[#All],2,FALSE)</f>
        <v>Trailer</v>
      </c>
      <c r="E27" t="str">
        <f>VLOOKUP(tab_stolen_vehicles6[[#This Row],[make_id]],tab_make_details7[#All],3,FALSE)</f>
        <v>Standard</v>
      </c>
      <c r="F27">
        <v>2019</v>
      </c>
      <c r="G27" t="s">
        <v>182</v>
      </c>
      <c r="H27" t="s">
        <v>172</v>
      </c>
      <c r="I27" s="1">
        <v>44624</v>
      </c>
      <c r="J27" s="1" t="str">
        <f>TEXT(tab_stolen_vehicles6[[#This Row],[date_stolen]],"yyyy")</f>
        <v>2022</v>
      </c>
      <c r="K27">
        <v>102</v>
      </c>
      <c r="L27" s="12">
        <f>VLOOKUP(tab_stolen_vehicles6[[#This Row],[location_id]],tab_locations8[#All],4,FALSE)</f>
        <v>1695200</v>
      </c>
      <c r="M27" t="str">
        <f>VLOOKUP(tab_stolen_vehicles6[[#This Row],[location_id]],tab_locations8[#All],2,FALSE)</f>
        <v>Auckland</v>
      </c>
      <c r="O27" s="6">
        <v>526</v>
      </c>
      <c r="P27" s="7" t="s">
        <v>58</v>
      </c>
      <c r="Q27" s="8" t="s">
        <v>32</v>
      </c>
      <c r="Y27" s="16" t="str">
        <f>VLOOKUP(tab_stolen_vehicles6[[#This Row],[make_id]],tab_make_details7[#All],2,FALSE)</f>
        <v>Trailer</v>
      </c>
      <c r="AA27" s="19" t="s">
        <v>58</v>
      </c>
      <c r="AB27">
        <f t="shared" si="0"/>
        <v>1</v>
      </c>
    </row>
    <row r="28" spans="1:28" x14ac:dyDescent="0.25">
      <c r="A28">
        <v>286</v>
      </c>
      <c r="B28" t="s">
        <v>173</v>
      </c>
      <c r="C28">
        <v>623</v>
      </c>
      <c r="D28" t="str">
        <f>VLOOKUP(tab_stolen_vehicles6[[#This Row],[make_id]],tab_make_details7[#All],2,FALSE)</f>
        <v>Trailer</v>
      </c>
      <c r="E28" t="str">
        <f>VLOOKUP(tab_stolen_vehicles6[[#This Row],[make_id]],tab_make_details7[#All],3,FALSE)</f>
        <v>Standard</v>
      </c>
      <c r="F28">
        <v>2016</v>
      </c>
      <c r="G28" t="s">
        <v>364</v>
      </c>
      <c r="H28" t="s">
        <v>172</v>
      </c>
      <c r="I28" s="1">
        <v>44590</v>
      </c>
      <c r="J28" s="1" t="str">
        <f>TEXT(tab_stolen_vehicles6[[#This Row],[date_stolen]],"yyyy")</f>
        <v>2022</v>
      </c>
      <c r="K28">
        <v>102</v>
      </c>
      <c r="L28" s="12">
        <f>VLOOKUP(tab_stolen_vehicles6[[#This Row],[location_id]],tab_locations8[#All],4,FALSE)</f>
        <v>1695200</v>
      </c>
      <c r="M28" t="str">
        <f>VLOOKUP(tab_stolen_vehicles6[[#This Row],[location_id]],tab_locations8[#All],2,FALSE)</f>
        <v>Auckland</v>
      </c>
      <c r="O28" s="6">
        <v>527</v>
      </c>
      <c r="P28" s="7" t="s">
        <v>59</v>
      </c>
      <c r="Q28" s="8" t="s">
        <v>32</v>
      </c>
      <c r="Y28" s="16" t="str">
        <f>VLOOKUP(tab_stolen_vehicles6[[#This Row],[make_id]],tab_make_details7[#All],2,FALSE)</f>
        <v>Trailer</v>
      </c>
      <c r="AA28" s="18" t="s">
        <v>59</v>
      </c>
      <c r="AB28">
        <f t="shared" si="0"/>
        <v>3</v>
      </c>
    </row>
    <row r="29" spans="1:28" x14ac:dyDescent="0.25">
      <c r="A29">
        <v>296</v>
      </c>
      <c r="B29" t="s">
        <v>173</v>
      </c>
      <c r="C29">
        <v>623</v>
      </c>
      <c r="D29" t="str">
        <f>VLOOKUP(tab_stolen_vehicles6[[#This Row],[make_id]],tab_make_details7[#All],2,FALSE)</f>
        <v>Trailer</v>
      </c>
      <c r="E29" t="str">
        <f>VLOOKUP(tab_stolen_vehicles6[[#This Row],[make_id]],tab_make_details7[#All],3,FALSE)</f>
        <v>Standard</v>
      </c>
      <c r="F29">
        <v>2000</v>
      </c>
      <c r="G29" t="s">
        <v>371</v>
      </c>
      <c r="H29" t="s">
        <v>172</v>
      </c>
      <c r="I29" s="1">
        <v>44556</v>
      </c>
      <c r="J29" s="1" t="str">
        <f>TEXT(tab_stolen_vehicles6[[#This Row],[date_stolen]],"yyyy")</f>
        <v>2021</v>
      </c>
      <c r="K29">
        <v>102</v>
      </c>
      <c r="L29" s="12">
        <f>VLOOKUP(tab_stolen_vehicles6[[#This Row],[location_id]],tab_locations8[#All],4,FALSE)</f>
        <v>1695200</v>
      </c>
      <c r="M29" t="str">
        <f>VLOOKUP(tab_stolen_vehicles6[[#This Row],[location_id]],tab_locations8[#All],2,FALSE)</f>
        <v>Auckland</v>
      </c>
      <c r="O29" s="6">
        <v>528</v>
      </c>
      <c r="P29" s="7" t="s">
        <v>60</v>
      </c>
      <c r="Q29" s="8" t="s">
        <v>32</v>
      </c>
      <c r="Y29" s="15" t="str">
        <f>VLOOKUP(tab_stolen_vehicles6[[#This Row],[make_id]],tab_make_details7[#All],2,FALSE)</f>
        <v>Trailer</v>
      </c>
      <c r="AA29" s="19" t="s">
        <v>60</v>
      </c>
      <c r="AB29">
        <f t="shared" si="0"/>
        <v>1</v>
      </c>
    </row>
    <row r="30" spans="1:28" x14ac:dyDescent="0.25">
      <c r="A30">
        <v>307</v>
      </c>
      <c r="B30" t="s">
        <v>173</v>
      </c>
      <c r="C30">
        <v>623</v>
      </c>
      <c r="D30" t="str">
        <f>VLOOKUP(tab_stolen_vehicles6[[#This Row],[make_id]],tab_make_details7[#All],2,FALSE)</f>
        <v>Trailer</v>
      </c>
      <c r="E30" t="str">
        <f>VLOOKUP(tab_stolen_vehicles6[[#This Row],[make_id]],tab_make_details7[#All],3,FALSE)</f>
        <v>Standard</v>
      </c>
      <c r="F30">
        <v>2020</v>
      </c>
      <c r="G30" t="s">
        <v>175</v>
      </c>
      <c r="H30" t="s">
        <v>172</v>
      </c>
      <c r="I30" s="1">
        <v>44565</v>
      </c>
      <c r="J30" s="1" t="str">
        <f>TEXT(tab_stolen_vehicles6[[#This Row],[date_stolen]],"yyyy")</f>
        <v>2022</v>
      </c>
      <c r="K30">
        <v>102</v>
      </c>
      <c r="L30" s="12">
        <f>VLOOKUP(tab_stolen_vehicles6[[#This Row],[location_id]],tab_locations8[#All],4,FALSE)</f>
        <v>1695200</v>
      </c>
      <c r="M30" t="str">
        <f>VLOOKUP(tab_stolen_vehicles6[[#This Row],[location_id]],tab_locations8[#All],2,FALSE)</f>
        <v>Auckland</v>
      </c>
      <c r="O30" s="6">
        <v>529</v>
      </c>
      <c r="P30" s="7" t="s">
        <v>61</v>
      </c>
      <c r="Q30" s="8" t="s">
        <v>32</v>
      </c>
      <c r="Y30" s="16" t="str">
        <f>VLOOKUP(tab_stolen_vehicles6[[#This Row],[make_id]],tab_make_details7[#All],2,FALSE)</f>
        <v>Trailer</v>
      </c>
      <c r="AA30" s="18" t="s">
        <v>61</v>
      </c>
      <c r="AB30">
        <f t="shared" si="0"/>
        <v>0</v>
      </c>
    </row>
    <row r="31" spans="1:28" x14ac:dyDescent="0.25">
      <c r="A31">
        <v>314</v>
      </c>
      <c r="B31" t="s">
        <v>173</v>
      </c>
      <c r="C31">
        <v>623</v>
      </c>
      <c r="D31" t="str">
        <f>VLOOKUP(tab_stolen_vehicles6[[#This Row],[make_id]],tab_make_details7[#All],2,FALSE)</f>
        <v>Trailer</v>
      </c>
      <c r="E31" t="str">
        <f>VLOOKUP(tab_stolen_vehicles6[[#This Row],[make_id]],tab_make_details7[#All],3,FALSE)</f>
        <v>Standard</v>
      </c>
      <c r="F31">
        <v>2019</v>
      </c>
      <c r="G31" t="s">
        <v>384</v>
      </c>
      <c r="H31" t="s">
        <v>206</v>
      </c>
      <c r="I31" s="1">
        <v>44581</v>
      </c>
      <c r="J31" s="1" t="str">
        <f>TEXT(tab_stolen_vehicles6[[#This Row],[date_stolen]],"yyyy")</f>
        <v>2022</v>
      </c>
      <c r="K31">
        <v>102</v>
      </c>
      <c r="L31" s="12">
        <f>VLOOKUP(tab_stolen_vehicles6[[#This Row],[location_id]],tab_locations8[#All],4,FALSE)</f>
        <v>1695200</v>
      </c>
      <c r="M31" t="str">
        <f>VLOOKUP(tab_stolen_vehicles6[[#This Row],[location_id]],tab_locations8[#All],2,FALSE)</f>
        <v>Auckland</v>
      </c>
      <c r="O31" s="6">
        <v>530</v>
      </c>
      <c r="P31" s="7" t="s">
        <v>62</v>
      </c>
      <c r="Q31" s="8" t="s">
        <v>32</v>
      </c>
      <c r="Y31" s="15" t="str">
        <f>VLOOKUP(tab_stolen_vehicles6[[#This Row],[make_id]],tab_make_details7[#All],2,FALSE)</f>
        <v>Trailer</v>
      </c>
      <c r="AA31" s="19" t="s">
        <v>62</v>
      </c>
      <c r="AB31">
        <f t="shared" si="0"/>
        <v>0</v>
      </c>
    </row>
    <row r="32" spans="1:28" x14ac:dyDescent="0.25">
      <c r="A32">
        <v>325</v>
      </c>
      <c r="B32" t="s">
        <v>173</v>
      </c>
      <c r="C32">
        <v>623</v>
      </c>
      <c r="D32" t="str">
        <f>VLOOKUP(tab_stolen_vehicles6[[#This Row],[make_id]],tab_make_details7[#All],2,FALSE)</f>
        <v>Trailer</v>
      </c>
      <c r="E32" t="str">
        <f>VLOOKUP(tab_stolen_vehicles6[[#This Row],[make_id]],tab_make_details7[#All],3,FALSE)</f>
        <v>Standard</v>
      </c>
      <c r="F32">
        <v>2020</v>
      </c>
      <c r="G32" t="s">
        <v>65</v>
      </c>
      <c r="H32" t="s">
        <v>172</v>
      </c>
      <c r="I32" s="1">
        <v>44521</v>
      </c>
      <c r="J32" s="1" t="str">
        <f>TEXT(tab_stolen_vehicles6[[#This Row],[date_stolen]],"yyyy")</f>
        <v>2021</v>
      </c>
      <c r="K32">
        <v>102</v>
      </c>
      <c r="L32" s="12">
        <f>VLOOKUP(tab_stolen_vehicles6[[#This Row],[location_id]],tab_locations8[#All],4,FALSE)</f>
        <v>1695200</v>
      </c>
      <c r="M32" t="str">
        <f>VLOOKUP(tab_stolen_vehicles6[[#This Row],[location_id]],tab_locations8[#All],2,FALSE)</f>
        <v>Auckland</v>
      </c>
      <c r="O32" s="6">
        <v>531</v>
      </c>
      <c r="P32" s="7" t="s">
        <v>63</v>
      </c>
      <c r="Q32" s="8" t="s">
        <v>32</v>
      </c>
      <c r="Y32" s="16" t="str">
        <f>VLOOKUP(tab_stolen_vehicles6[[#This Row],[make_id]],tab_make_details7[#All],2,FALSE)</f>
        <v>Trailer</v>
      </c>
      <c r="AA32" s="18" t="s">
        <v>63</v>
      </c>
      <c r="AB32">
        <f t="shared" si="0"/>
        <v>2</v>
      </c>
    </row>
    <row r="33" spans="1:28" x14ac:dyDescent="0.25">
      <c r="A33">
        <v>383</v>
      </c>
      <c r="B33" t="s">
        <v>173</v>
      </c>
      <c r="C33">
        <v>623</v>
      </c>
      <c r="D33" t="str">
        <f>VLOOKUP(tab_stolen_vehicles6[[#This Row],[make_id]],tab_make_details7[#All],2,FALSE)</f>
        <v>Trailer</v>
      </c>
      <c r="E33" t="str">
        <f>VLOOKUP(tab_stolen_vehicles6[[#This Row],[make_id]],tab_make_details7[#All],3,FALSE)</f>
        <v>Standard</v>
      </c>
      <c r="F33">
        <v>2020</v>
      </c>
      <c r="G33" t="s">
        <v>182</v>
      </c>
      <c r="H33" t="s">
        <v>172</v>
      </c>
      <c r="I33" s="1">
        <v>44574</v>
      </c>
      <c r="J33" s="1" t="str">
        <f>TEXT(tab_stolen_vehicles6[[#This Row],[date_stolen]],"yyyy")</f>
        <v>2022</v>
      </c>
      <c r="K33">
        <v>102</v>
      </c>
      <c r="L33" s="12">
        <f>VLOOKUP(tab_stolen_vehicles6[[#This Row],[location_id]],tab_locations8[#All],4,FALSE)</f>
        <v>1695200</v>
      </c>
      <c r="M33" t="str">
        <f>VLOOKUP(tab_stolen_vehicles6[[#This Row],[location_id]],tab_locations8[#All],2,FALSE)</f>
        <v>Auckland</v>
      </c>
      <c r="O33" s="6">
        <v>532</v>
      </c>
      <c r="P33" s="7" t="s">
        <v>64</v>
      </c>
      <c r="Q33" s="8" t="s">
        <v>32</v>
      </c>
      <c r="Y33" s="15" t="str">
        <f>VLOOKUP(tab_stolen_vehicles6[[#This Row],[make_id]],tab_make_details7[#All],2,FALSE)</f>
        <v>Trailer</v>
      </c>
      <c r="AA33" s="19" t="s">
        <v>64</v>
      </c>
      <c r="AB33">
        <f t="shared" si="0"/>
        <v>1</v>
      </c>
    </row>
    <row r="34" spans="1:28" x14ac:dyDescent="0.25">
      <c r="A34">
        <v>448</v>
      </c>
      <c r="B34" t="s">
        <v>173</v>
      </c>
      <c r="C34">
        <v>623</v>
      </c>
      <c r="D34" t="str">
        <f>VLOOKUP(tab_stolen_vehicles6[[#This Row],[make_id]],tab_make_details7[#All],2,FALSE)</f>
        <v>Trailer</v>
      </c>
      <c r="E34" t="str">
        <f>VLOOKUP(tab_stolen_vehicles6[[#This Row],[make_id]],tab_make_details7[#All],3,FALSE)</f>
        <v>Standard</v>
      </c>
      <c r="F34">
        <v>2020</v>
      </c>
      <c r="G34" t="s">
        <v>450</v>
      </c>
      <c r="H34" t="s">
        <v>172</v>
      </c>
      <c r="I34" s="1">
        <v>44545</v>
      </c>
      <c r="J34" s="1" t="str">
        <f>TEXT(tab_stolen_vehicles6[[#This Row],[date_stolen]],"yyyy")</f>
        <v>2021</v>
      </c>
      <c r="K34">
        <v>102</v>
      </c>
      <c r="L34" s="12">
        <f>VLOOKUP(tab_stolen_vehicles6[[#This Row],[location_id]],tab_locations8[#All],4,FALSE)</f>
        <v>1695200</v>
      </c>
      <c r="M34" t="str">
        <f>VLOOKUP(tab_stolen_vehicles6[[#This Row],[location_id]],tab_locations8[#All],2,FALSE)</f>
        <v>Auckland</v>
      </c>
      <c r="O34" s="6">
        <v>533</v>
      </c>
      <c r="P34" s="7" t="s">
        <v>65</v>
      </c>
      <c r="Q34" s="8" t="s">
        <v>32</v>
      </c>
      <c r="Y34" s="16" t="str">
        <f>VLOOKUP(tab_stolen_vehicles6[[#This Row],[make_id]],tab_make_details7[#All],2,FALSE)</f>
        <v>Trailer</v>
      </c>
      <c r="AA34" s="18" t="s">
        <v>65</v>
      </c>
      <c r="AB34">
        <f t="shared" si="0"/>
        <v>0</v>
      </c>
    </row>
    <row r="35" spans="1:28" x14ac:dyDescent="0.25">
      <c r="A35">
        <v>493</v>
      </c>
      <c r="B35" t="s">
        <v>173</v>
      </c>
      <c r="C35">
        <v>623</v>
      </c>
      <c r="D35" t="str">
        <f>VLOOKUP(tab_stolen_vehicles6[[#This Row],[make_id]],tab_make_details7[#All],2,FALSE)</f>
        <v>Trailer</v>
      </c>
      <c r="E35" t="str">
        <f>VLOOKUP(tab_stolen_vehicles6[[#This Row],[make_id]],tab_make_details7[#All],3,FALSE)</f>
        <v>Standard</v>
      </c>
      <c r="F35">
        <v>1990</v>
      </c>
      <c r="G35" t="s">
        <v>239</v>
      </c>
      <c r="H35" t="s">
        <v>193</v>
      </c>
      <c r="I35" s="1">
        <v>44579</v>
      </c>
      <c r="J35" s="1" t="str">
        <f>TEXT(tab_stolen_vehicles6[[#This Row],[date_stolen]],"yyyy")</f>
        <v>2022</v>
      </c>
      <c r="K35">
        <v>102</v>
      </c>
      <c r="L35" s="12">
        <f>VLOOKUP(tab_stolen_vehicles6[[#This Row],[location_id]],tab_locations8[#All],4,FALSE)</f>
        <v>1695200</v>
      </c>
      <c r="M35" t="str">
        <f>VLOOKUP(tab_stolen_vehicles6[[#This Row],[location_id]],tab_locations8[#All],2,FALSE)</f>
        <v>Auckland</v>
      </c>
      <c r="O35" s="6">
        <v>534</v>
      </c>
      <c r="P35" s="7" t="s">
        <v>66</v>
      </c>
      <c r="Q35" s="8" t="s">
        <v>32</v>
      </c>
      <c r="Y35" s="15" t="str">
        <f>VLOOKUP(tab_stolen_vehicles6[[#This Row],[make_id]],tab_make_details7[#All],2,FALSE)</f>
        <v>Trailer</v>
      </c>
      <c r="AA35" s="19" t="s">
        <v>66</v>
      </c>
      <c r="AB35">
        <f t="shared" si="0"/>
        <v>0</v>
      </c>
    </row>
    <row r="36" spans="1:28" x14ac:dyDescent="0.25">
      <c r="A36">
        <v>573</v>
      </c>
      <c r="B36" t="s">
        <v>173</v>
      </c>
      <c r="C36">
        <v>623</v>
      </c>
      <c r="D36" t="str">
        <f>VLOOKUP(tab_stolen_vehicles6[[#This Row],[make_id]],tab_make_details7[#All],2,FALSE)</f>
        <v>Trailer</v>
      </c>
      <c r="E36" t="str">
        <f>VLOOKUP(tab_stolen_vehicles6[[#This Row],[make_id]],tab_make_details7[#All],3,FALSE)</f>
        <v>Standard</v>
      </c>
      <c r="F36">
        <v>2021</v>
      </c>
      <c r="G36" t="s">
        <v>65</v>
      </c>
      <c r="H36" t="s">
        <v>206</v>
      </c>
      <c r="I36" s="1">
        <v>44587</v>
      </c>
      <c r="J36" s="1" t="str">
        <f>TEXT(tab_stolen_vehicles6[[#This Row],[date_stolen]],"yyyy")</f>
        <v>2022</v>
      </c>
      <c r="K36">
        <v>102</v>
      </c>
      <c r="L36" s="12">
        <f>VLOOKUP(tab_stolen_vehicles6[[#This Row],[location_id]],tab_locations8[#All],4,FALSE)</f>
        <v>1695200</v>
      </c>
      <c r="M36" t="str">
        <f>VLOOKUP(tab_stolen_vehicles6[[#This Row],[location_id]],tab_locations8[#All],2,FALSE)</f>
        <v>Auckland</v>
      </c>
      <c r="O36" s="6">
        <v>535</v>
      </c>
      <c r="P36" s="7" t="s">
        <v>67</v>
      </c>
      <c r="Q36" s="8" t="s">
        <v>32</v>
      </c>
      <c r="Y36" s="16" t="str">
        <f>VLOOKUP(tab_stolen_vehicles6[[#This Row],[make_id]],tab_make_details7[#All],2,FALSE)</f>
        <v>Trailer</v>
      </c>
      <c r="AA36" s="18" t="s">
        <v>67</v>
      </c>
      <c r="AB36">
        <f t="shared" si="0"/>
        <v>1</v>
      </c>
    </row>
    <row r="37" spans="1:28" x14ac:dyDescent="0.25">
      <c r="A37">
        <v>581</v>
      </c>
      <c r="B37" t="s">
        <v>173</v>
      </c>
      <c r="C37">
        <v>623</v>
      </c>
      <c r="D37" t="str">
        <f>VLOOKUP(tab_stolen_vehicles6[[#This Row],[make_id]],tab_make_details7[#All],2,FALSE)</f>
        <v>Trailer</v>
      </c>
      <c r="E37" t="str">
        <f>VLOOKUP(tab_stolen_vehicles6[[#This Row],[make_id]],tab_make_details7[#All],3,FALSE)</f>
        <v>Standard</v>
      </c>
      <c r="F37">
        <v>2013</v>
      </c>
      <c r="G37" t="s">
        <v>270</v>
      </c>
      <c r="H37" t="s">
        <v>206</v>
      </c>
      <c r="I37" s="1">
        <v>44536</v>
      </c>
      <c r="J37" s="1" t="str">
        <f>TEXT(tab_stolen_vehicles6[[#This Row],[date_stolen]],"yyyy")</f>
        <v>2021</v>
      </c>
      <c r="K37">
        <v>102</v>
      </c>
      <c r="L37" s="12">
        <f>VLOOKUP(tab_stolen_vehicles6[[#This Row],[location_id]],tab_locations8[#All],4,FALSE)</f>
        <v>1695200</v>
      </c>
      <c r="M37" t="str">
        <f>VLOOKUP(tab_stolen_vehicles6[[#This Row],[location_id]],tab_locations8[#All],2,FALSE)</f>
        <v>Auckland</v>
      </c>
      <c r="O37" s="6">
        <v>536</v>
      </c>
      <c r="P37" s="7" t="s">
        <v>68</v>
      </c>
      <c r="Q37" s="8" t="s">
        <v>32</v>
      </c>
      <c r="Y37" s="15" t="str">
        <f>VLOOKUP(tab_stolen_vehicles6[[#This Row],[make_id]],tab_make_details7[#All],2,FALSE)</f>
        <v>Trailer</v>
      </c>
      <c r="AA37" s="19" t="s">
        <v>68</v>
      </c>
      <c r="AB37">
        <f t="shared" si="0"/>
        <v>2</v>
      </c>
    </row>
    <row r="38" spans="1:28" x14ac:dyDescent="0.25">
      <c r="A38">
        <v>100</v>
      </c>
      <c r="B38" t="s">
        <v>173</v>
      </c>
      <c r="C38">
        <v>623</v>
      </c>
      <c r="D38" t="str">
        <f>VLOOKUP(tab_stolen_vehicles6[[#This Row],[make_id]],tab_make_details7[#All],2,FALSE)</f>
        <v>Trailer</v>
      </c>
      <c r="E38" t="str">
        <f>VLOOKUP(tab_stolen_vehicles6[[#This Row],[make_id]],tab_make_details7[#All],3,FALSE)</f>
        <v>Standard</v>
      </c>
      <c r="F38">
        <v>2021</v>
      </c>
      <c r="G38" t="s">
        <v>258</v>
      </c>
      <c r="H38" t="s">
        <v>206</v>
      </c>
      <c r="I38" s="1">
        <v>44560</v>
      </c>
      <c r="J38" s="1" t="str">
        <f>TEXT(tab_stolen_vehicles6[[#This Row],[date_stolen]],"yyyy")</f>
        <v>2021</v>
      </c>
      <c r="K38">
        <v>103</v>
      </c>
      <c r="L38" s="12">
        <f>VLOOKUP(tab_stolen_vehicles6[[#This Row],[location_id]],tab_locations8[#All],4,FALSE)</f>
        <v>513800</v>
      </c>
      <c r="M38" t="str">
        <f>VLOOKUP(tab_stolen_vehicles6[[#This Row],[location_id]],tab_locations8[#All],2,FALSE)</f>
        <v>Waikato</v>
      </c>
      <c r="O38" s="6">
        <v>537</v>
      </c>
      <c r="P38" s="7" t="s">
        <v>69</v>
      </c>
      <c r="Q38" s="8" t="s">
        <v>32</v>
      </c>
      <c r="Y38" s="16" t="str">
        <f>VLOOKUP(tab_stolen_vehicles6[[#This Row],[make_id]],tab_make_details7[#All],2,FALSE)</f>
        <v>Trailer</v>
      </c>
      <c r="AA38" s="18" t="s">
        <v>69</v>
      </c>
      <c r="AB38">
        <f t="shared" si="0"/>
        <v>1</v>
      </c>
    </row>
    <row r="39" spans="1:28" x14ac:dyDescent="0.25">
      <c r="A39">
        <v>221</v>
      </c>
      <c r="B39" t="s">
        <v>173</v>
      </c>
      <c r="C39">
        <v>623</v>
      </c>
      <c r="D39" t="str">
        <f>VLOOKUP(tab_stolen_vehicles6[[#This Row],[make_id]],tab_make_details7[#All],2,FALSE)</f>
        <v>Trailer</v>
      </c>
      <c r="E39" t="str">
        <f>VLOOKUP(tab_stolen_vehicles6[[#This Row],[make_id]],tab_make_details7[#All],3,FALSE)</f>
        <v>Standard</v>
      </c>
      <c r="F39">
        <v>2000</v>
      </c>
      <c r="G39" t="s">
        <v>336</v>
      </c>
      <c r="H39" t="s">
        <v>180</v>
      </c>
      <c r="I39" s="1">
        <v>44555</v>
      </c>
      <c r="J39" s="1" t="str">
        <f>TEXT(tab_stolen_vehicles6[[#This Row],[date_stolen]],"yyyy")</f>
        <v>2021</v>
      </c>
      <c r="K39">
        <v>103</v>
      </c>
      <c r="L39" s="12">
        <f>VLOOKUP(tab_stolen_vehicles6[[#This Row],[location_id]],tab_locations8[#All],4,FALSE)</f>
        <v>513800</v>
      </c>
      <c r="M39" t="str">
        <f>VLOOKUP(tab_stolen_vehicles6[[#This Row],[location_id]],tab_locations8[#All],2,FALSE)</f>
        <v>Waikato</v>
      </c>
      <c r="O39" s="6">
        <v>538</v>
      </c>
      <c r="P39" s="7" t="s">
        <v>70</v>
      </c>
      <c r="Q39" s="8" t="s">
        <v>32</v>
      </c>
      <c r="Y39" s="15" t="str">
        <f>VLOOKUP(tab_stolen_vehicles6[[#This Row],[make_id]],tab_make_details7[#All],2,FALSE)</f>
        <v>Trailer</v>
      </c>
      <c r="AA39" s="19" t="s">
        <v>70</v>
      </c>
      <c r="AB39">
        <f t="shared" si="0"/>
        <v>25</v>
      </c>
    </row>
    <row r="40" spans="1:28" x14ac:dyDescent="0.25">
      <c r="A40">
        <v>297</v>
      </c>
      <c r="B40" t="s">
        <v>173</v>
      </c>
      <c r="C40">
        <v>623</v>
      </c>
      <c r="D40" t="str">
        <f>VLOOKUP(tab_stolen_vehicles6[[#This Row],[make_id]],tab_make_details7[#All],2,FALSE)</f>
        <v>Trailer</v>
      </c>
      <c r="E40" t="str">
        <f>VLOOKUP(tab_stolen_vehicles6[[#This Row],[make_id]],tab_make_details7[#All],3,FALSE)</f>
        <v>Standard</v>
      </c>
      <c r="F40">
        <v>2019</v>
      </c>
      <c r="G40" t="s">
        <v>372</v>
      </c>
      <c r="H40" t="s">
        <v>206</v>
      </c>
      <c r="I40" s="1">
        <v>44650</v>
      </c>
      <c r="J40" s="1" t="str">
        <f>TEXT(tab_stolen_vehicles6[[#This Row],[date_stolen]],"yyyy")</f>
        <v>2022</v>
      </c>
      <c r="K40">
        <v>103</v>
      </c>
      <c r="L40" s="12">
        <f>VLOOKUP(tab_stolen_vehicles6[[#This Row],[location_id]],tab_locations8[#All],4,FALSE)</f>
        <v>513800</v>
      </c>
      <c r="M40" t="str">
        <f>VLOOKUP(tab_stolen_vehicles6[[#This Row],[location_id]],tab_locations8[#All],2,FALSE)</f>
        <v>Waikato</v>
      </c>
      <c r="O40" s="6">
        <v>539</v>
      </c>
      <c r="P40" s="7" t="s">
        <v>71</v>
      </c>
      <c r="Q40" s="8" t="s">
        <v>43</v>
      </c>
      <c r="Y40" s="16" t="str">
        <f>VLOOKUP(tab_stolen_vehicles6[[#This Row],[make_id]],tab_make_details7[#All],2,FALSE)</f>
        <v>Trailer</v>
      </c>
      <c r="AA40" s="18" t="s">
        <v>71</v>
      </c>
      <c r="AB40">
        <f t="shared" si="0"/>
        <v>0</v>
      </c>
    </row>
    <row r="41" spans="1:28" x14ac:dyDescent="0.25">
      <c r="A41">
        <v>311</v>
      </c>
      <c r="B41" t="s">
        <v>173</v>
      </c>
      <c r="C41">
        <v>623</v>
      </c>
      <c r="D41" t="str">
        <f>VLOOKUP(tab_stolen_vehicles6[[#This Row],[make_id]],tab_make_details7[#All],2,FALSE)</f>
        <v>Trailer</v>
      </c>
      <c r="E41" t="str">
        <f>VLOOKUP(tab_stolen_vehicles6[[#This Row],[make_id]],tab_make_details7[#All],3,FALSE)</f>
        <v>Standard</v>
      </c>
      <c r="F41">
        <v>2020</v>
      </c>
      <c r="G41" t="s">
        <v>336</v>
      </c>
      <c r="H41" t="s">
        <v>172</v>
      </c>
      <c r="I41" s="1">
        <v>44650</v>
      </c>
      <c r="J41" s="1" t="str">
        <f>TEXT(tab_stolen_vehicles6[[#This Row],[date_stolen]],"yyyy")</f>
        <v>2022</v>
      </c>
      <c r="K41">
        <v>103</v>
      </c>
      <c r="L41" s="12">
        <f>VLOOKUP(tab_stolen_vehicles6[[#This Row],[location_id]],tab_locations8[#All],4,FALSE)</f>
        <v>513800</v>
      </c>
      <c r="M41" t="str">
        <f>VLOOKUP(tab_stolen_vehicles6[[#This Row],[location_id]],tab_locations8[#All],2,FALSE)</f>
        <v>Waikato</v>
      </c>
      <c r="O41" s="6">
        <v>540</v>
      </c>
      <c r="P41" s="7" t="s">
        <v>72</v>
      </c>
      <c r="Q41" s="8" t="s">
        <v>32</v>
      </c>
      <c r="Y41" s="15" t="str">
        <f>VLOOKUP(tab_stolen_vehicles6[[#This Row],[make_id]],tab_make_details7[#All],2,FALSE)</f>
        <v>Trailer</v>
      </c>
      <c r="AA41" s="19" t="s">
        <v>72</v>
      </c>
      <c r="AB41">
        <f t="shared" si="0"/>
        <v>23</v>
      </c>
    </row>
    <row r="42" spans="1:28" x14ac:dyDescent="0.25">
      <c r="A42">
        <v>317</v>
      </c>
      <c r="B42" t="s">
        <v>173</v>
      </c>
      <c r="C42">
        <v>623</v>
      </c>
      <c r="D42" t="str">
        <f>VLOOKUP(tab_stolen_vehicles6[[#This Row],[make_id]],tab_make_details7[#All],2,FALSE)</f>
        <v>Trailer</v>
      </c>
      <c r="E42" t="str">
        <f>VLOOKUP(tab_stolen_vehicles6[[#This Row],[make_id]],tab_make_details7[#All],3,FALSE)</f>
        <v>Standard</v>
      </c>
      <c r="F42">
        <v>2020</v>
      </c>
      <c r="G42" t="s">
        <v>212</v>
      </c>
      <c r="H42" t="s">
        <v>206</v>
      </c>
      <c r="I42" s="1">
        <v>44571</v>
      </c>
      <c r="J42" s="1" t="str">
        <f>TEXT(tab_stolen_vehicles6[[#This Row],[date_stolen]],"yyyy")</f>
        <v>2022</v>
      </c>
      <c r="K42">
        <v>103</v>
      </c>
      <c r="L42" s="12">
        <f>VLOOKUP(tab_stolen_vehicles6[[#This Row],[location_id]],tab_locations8[#All],4,FALSE)</f>
        <v>513800</v>
      </c>
      <c r="M42" t="str">
        <f>VLOOKUP(tab_stolen_vehicles6[[#This Row],[location_id]],tab_locations8[#All],2,FALSE)</f>
        <v>Waikato</v>
      </c>
      <c r="O42" s="6">
        <v>541</v>
      </c>
      <c r="P42" s="7" t="s">
        <v>73</v>
      </c>
      <c r="Q42" s="8" t="s">
        <v>32</v>
      </c>
      <c r="Y42" s="16" t="str">
        <f>VLOOKUP(tab_stolen_vehicles6[[#This Row],[make_id]],tab_make_details7[#All],2,FALSE)</f>
        <v>Trailer</v>
      </c>
      <c r="AA42" s="18" t="s">
        <v>73</v>
      </c>
      <c r="AB42">
        <f t="shared" si="0"/>
        <v>8</v>
      </c>
    </row>
    <row r="43" spans="1:28" x14ac:dyDescent="0.25">
      <c r="A43">
        <v>539</v>
      </c>
      <c r="B43" t="s">
        <v>173</v>
      </c>
      <c r="C43">
        <v>623</v>
      </c>
      <c r="D43" t="str">
        <f>VLOOKUP(tab_stolen_vehicles6[[#This Row],[make_id]],tab_make_details7[#All],2,FALSE)</f>
        <v>Trailer</v>
      </c>
      <c r="E43" t="str">
        <f>VLOOKUP(tab_stolen_vehicles6[[#This Row],[make_id]],tab_make_details7[#All],3,FALSE)</f>
        <v>Standard</v>
      </c>
      <c r="F43">
        <v>2000</v>
      </c>
      <c r="G43" t="s">
        <v>497</v>
      </c>
      <c r="H43" t="s">
        <v>172</v>
      </c>
      <c r="I43" s="1">
        <v>44545</v>
      </c>
      <c r="J43" s="1" t="str">
        <f>TEXT(tab_stolen_vehicles6[[#This Row],[date_stolen]],"yyyy")</f>
        <v>2021</v>
      </c>
      <c r="K43">
        <v>103</v>
      </c>
      <c r="L43" s="12">
        <f>VLOOKUP(tab_stolen_vehicles6[[#This Row],[location_id]],tab_locations8[#All],4,FALSE)</f>
        <v>513800</v>
      </c>
      <c r="M43" t="str">
        <f>VLOOKUP(tab_stolen_vehicles6[[#This Row],[location_id]],tab_locations8[#All],2,FALSE)</f>
        <v>Waikato</v>
      </c>
      <c r="O43" s="6">
        <v>542</v>
      </c>
      <c r="P43" s="7" t="s">
        <v>74</v>
      </c>
      <c r="Q43" s="8" t="s">
        <v>32</v>
      </c>
      <c r="Y43" s="16" t="str">
        <f>VLOOKUP(tab_stolen_vehicles6[[#This Row],[make_id]],tab_make_details7[#All],2,FALSE)</f>
        <v>Trailer</v>
      </c>
      <c r="AA43" s="19" t="s">
        <v>74</v>
      </c>
      <c r="AB43">
        <f t="shared" si="0"/>
        <v>0</v>
      </c>
    </row>
    <row r="44" spans="1:28" x14ac:dyDescent="0.25">
      <c r="A44">
        <v>663</v>
      </c>
      <c r="B44" t="s">
        <v>173</v>
      </c>
      <c r="C44">
        <v>623</v>
      </c>
      <c r="D44" t="str">
        <f>VLOOKUP(tab_stolen_vehicles6[[#This Row],[make_id]],tab_make_details7[#All],2,FALSE)</f>
        <v>Trailer</v>
      </c>
      <c r="E44" t="str">
        <f>VLOOKUP(tab_stolen_vehicles6[[#This Row],[make_id]],tab_make_details7[#All],3,FALSE)</f>
        <v>Standard</v>
      </c>
      <c r="F44">
        <v>2002</v>
      </c>
      <c r="G44" t="s">
        <v>197</v>
      </c>
      <c r="H44" t="s">
        <v>172</v>
      </c>
      <c r="I44" s="1">
        <v>44650</v>
      </c>
      <c r="J44" s="1" t="str">
        <f>TEXT(tab_stolen_vehicles6[[#This Row],[date_stolen]],"yyyy")</f>
        <v>2022</v>
      </c>
      <c r="K44">
        <v>103</v>
      </c>
      <c r="L44" s="12">
        <f>VLOOKUP(tab_stolen_vehicles6[[#This Row],[location_id]],tab_locations8[#All],4,FALSE)</f>
        <v>513800</v>
      </c>
      <c r="M44" t="str">
        <f>VLOOKUP(tab_stolen_vehicles6[[#This Row],[location_id]],tab_locations8[#All],2,FALSE)</f>
        <v>Waikato</v>
      </c>
      <c r="O44" s="6">
        <v>543</v>
      </c>
      <c r="P44" s="7" t="s">
        <v>75</v>
      </c>
      <c r="Q44" s="8" t="s">
        <v>32</v>
      </c>
      <c r="Y44" s="15" t="str">
        <f>VLOOKUP(tab_stolen_vehicles6[[#This Row],[make_id]],tab_make_details7[#All],2,FALSE)</f>
        <v>Trailer</v>
      </c>
      <c r="AA44" s="18" t="s">
        <v>75</v>
      </c>
      <c r="AB44">
        <f t="shared" si="0"/>
        <v>0</v>
      </c>
    </row>
    <row r="45" spans="1:28" x14ac:dyDescent="0.25">
      <c r="A45">
        <v>18</v>
      </c>
      <c r="B45" t="s">
        <v>173</v>
      </c>
      <c r="C45">
        <v>623</v>
      </c>
      <c r="D45" t="str">
        <f>VLOOKUP(tab_stolen_vehicles6[[#This Row],[make_id]],tab_make_details7[#All],2,FALSE)</f>
        <v>Trailer</v>
      </c>
      <c r="E45" t="str">
        <f>VLOOKUP(tab_stolen_vehicles6[[#This Row],[make_id]],tab_make_details7[#All],3,FALSE)</f>
        <v>Standard</v>
      </c>
      <c r="F45">
        <v>2004</v>
      </c>
      <c r="G45" t="s">
        <v>182</v>
      </c>
      <c r="H45" t="s">
        <v>193</v>
      </c>
      <c r="I45" s="1">
        <v>44476</v>
      </c>
      <c r="J45" s="1" t="str">
        <f>TEXT(tab_stolen_vehicles6[[#This Row],[date_stolen]],"yyyy")</f>
        <v>2021</v>
      </c>
      <c r="K45">
        <v>104</v>
      </c>
      <c r="L45" s="12">
        <f>VLOOKUP(tab_stolen_vehicles6[[#This Row],[location_id]],tab_locations8[#All],4,FALSE)</f>
        <v>347700</v>
      </c>
      <c r="M45" t="str">
        <f>VLOOKUP(tab_stolen_vehicles6[[#This Row],[location_id]],tab_locations8[#All],2,FALSE)</f>
        <v>Bay of Plenty</v>
      </c>
      <c r="O45" s="6">
        <v>544</v>
      </c>
      <c r="P45" s="7" t="s">
        <v>76</v>
      </c>
      <c r="Q45" s="8" t="s">
        <v>32</v>
      </c>
      <c r="Y45" s="16" t="str">
        <f>VLOOKUP(tab_stolen_vehicles6[[#This Row],[make_id]],tab_make_details7[#All],2,FALSE)</f>
        <v>Trailer</v>
      </c>
      <c r="AA45" s="19" t="s">
        <v>76</v>
      </c>
      <c r="AB45">
        <f t="shared" si="0"/>
        <v>0</v>
      </c>
    </row>
    <row r="46" spans="1:28" x14ac:dyDescent="0.25">
      <c r="A46">
        <v>33</v>
      </c>
      <c r="B46" t="s">
        <v>173</v>
      </c>
      <c r="C46">
        <v>623</v>
      </c>
      <c r="D46" t="str">
        <f>VLOOKUP(tab_stolen_vehicles6[[#This Row],[make_id]],tab_make_details7[#All],2,FALSE)</f>
        <v>Trailer</v>
      </c>
      <c r="E46" t="str">
        <f>VLOOKUP(tab_stolen_vehicles6[[#This Row],[make_id]],tab_make_details7[#All],3,FALSE)</f>
        <v>Standard</v>
      </c>
      <c r="F46">
        <v>2017</v>
      </c>
      <c r="G46" t="s">
        <v>209</v>
      </c>
      <c r="H46" t="s">
        <v>206</v>
      </c>
      <c r="I46" s="1">
        <v>44607</v>
      </c>
      <c r="J46" s="1" t="str">
        <f>TEXT(tab_stolen_vehicles6[[#This Row],[date_stolen]],"yyyy")</f>
        <v>2022</v>
      </c>
      <c r="K46">
        <v>104</v>
      </c>
      <c r="L46" s="12">
        <f>VLOOKUP(tab_stolen_vehicles6[[#This Row],[location_id]],tab_locations8[#All],4,FALSE)</f>
        <v>347700</v>
      </c>
      <c r="M46" t="str">
        <f>VLOOKUP(tab_stolen_vehicles6[[#This Row],[location_id]],tab_locations8[#All],2,FALSE)</f>
        <v>Bay of Plenty</v>
      </c>
      <c r="O46" s="6">
        <v>545</v>
      </c>
      <c r="P46" s="7" t="s">
        <v>77</v>
      </c>
      <c r="Q46" s="8" t="s">
        <v>32</v>
      </c>
      <c r="Y46" s="15" t="str">
        <f>VLOOKUP(tab_stolen_vehicles6[[#This Row],[make_id]],tab_make_details7[#All],2,FALSE)</f>
        <v>Trailer</v>
      </c>
      <c r="AA46" s="18" t="s">
        <v>77</v>
      </c>
      <c r="AB46">
        <f t="shared" si="0"/>
        <v>17</v>
      </c>
    </row>
    <row r="47" spans="1:28" x14ac:dyDescent="0.25">
      <c r="A47">
        <v>78</v>
      </c>
      <c r="B47" t="s">
        <v>173</v>
      </c>
      <c r="C47">
        <v>623</v>
      </c>
      <c r="D47" t="str">
        <f>VLOOKUP(tab_stolen_vehicles6[[#This Row],[make_id]],tab_make_details7[#All],2,FALSE)</f>
        <v>Trailer</v>
      </c>
      <c r="E47" t="str">
        <f>VLOOKUP(tab_stolen_vehicles6[[#This Row],[make_id]],tab_make_details7[#All],3,FALSE)</f>
        <v>Standard</v>
      </c>
      <c r="F47">
        <v>2015</v>
      </c>
      <c r="G47" t="s">
        <v>246</v>
      </c>
      <c r="H47" t="s">
        <v>172</v>
      </c>
      <c r="I47" s="1">
        <v>44567</v>
      </c>
      <c r="J47" s="1" t="str">
        <f>TEXT(tab_stolen_vehicles6[[#This Row],[date_stolen]],"yyyy")</f>
        <v>2022</v>
      </c>
      <c r="K47">
        <v>104</v>
      </c>
      <c r="L47" s="12">
        <f>VLOOKUP(tab_stolen_vehicles6[[#This Row],[location_id]],tab_locations8[#All],4,FALSE)</f>
        <v>347700</v>
      </c>
      <c r="M47" t="str">
        <f>VLOOKUP(tab_stolen_vehicles6[[#This Row],[location_id]],tab_locations8[#All],2,FALSE)</f>
        <v>Bay of Plenty</v>
      </c>
      <c r="O47" s="6">
        <v>546</v>
      </c>
      <c r="P47" s="7" t="s">
        <v>78</v>
      </c>
      <c r="Q47" s="8" t="s">
        <v>32</v>
      </c>
      <c r="Y47" s="16" t="str">
        <f>VLOOKUP(tab_stolen_vehicles6[[#This Row],[make_id]],tab_make_details7[#All],2,FALSE)</f>
        <v>Trailer</v>
      </c>
      <c r="AA47" s="19" t="s">
        <v>78</v>
      </c>
      <c r="AB47">
        <f t="shared" si="0"/>
        <v>0</v>
      </c>
    </row>
    <row r="48" spans="1:28" x14ac:dyDescent="0.25">
      <c r="A48">
        <v>90</v>
      </c>
      <c r="B48" t="s">
        <v>173</v>
      </c>
      <c r="C48">
        <v>623</v>
      </c>
      <c r="D48" t="str">
        <f>VLOOKUP(tab_stolen_vehicles6[[#This Row],[make_id]],tab_make_details7[#All],2,FALSE)</f>
        <v>Trailer</v>
      </c>
      <c r="E48" t="str">
        <f>VLOOKUP(tab_stolen_vehicles6[[#This Row],[make_id]],tab_make_details7[#All],3,FALSE)</f>
        <v>Standard</v>
      </c>
      <c r="F48">
        <v>2008</v>
      </c>
      <c r="G48" t="s">
        <v>182</v>
      </c>
      <c r="H48" t="s">
        <v>172</v>
      </c>
      <c r="I48" s="1">
        <v>44614</v>
      </c>
      <c r="J48" s="1" t="str">
        <f>TEXT(tab_stolen_vehicles6[[#This Row],[date_stolen]],"yyyy")</f>
        <v>2022</v>
      </c>
      <c r="K48">
        <v>104</v>
      </c>
      <c r="L48" s="12">
        <f>VLOOKUP(tab_stolen_vehicles6[[#This Row],[location_id]],tab_locations8[#All],4,FALSE)</f>
        <v>347700</v>
      </c>
      <c r="M48" t="str">
        <f>VLOOKUP(tab_stolen_vehicles6[[#This Row],[location_id]],tab_locations8[#All],2,FALSE)</f>
        <v>Bay of Plenty</v>
      </c>
      <c r="O48" s="6">
        <v>547</v>
      </c>
      <c r="P48" s="7" t="s">
        <v>79</v>
      </c>
      <c r="Q48" s="8" t="s">
        <v>32</v>
      </c>
      <c r="Y48" s="15" t="str">
        <f>VLOOKUP(tab_stolen_vehicles6[[#This Row],[make_id]],tab_make_details7[#All],2,FALSE)</f>
        <v>Trailer</v>
      </c>
      <c r="AA48" s="18" t="s">
        <v>79</v>
      </c>
      <c r="AB48">
        <f t="shared" si="0"/>
        <v>0</v>
      </c>
    </row>
    <row r="49" spans="1:28" x14ac:dyDescent="0.25">
      <c r="A49">
        <v>417</v>
      </c>
      <c r="B49" t="s">
        <v>173</v>
      </c>
      <c r="C49">
        <v>623</v>
      </c>
      <c r="D49" t="str">
        <f>VLOOKUP(tab_stolen_vehicles6[[#This Row],[make_id]],tab_make_details7[#All],2,FALSE)</f>
        <v>Trailer</v>
      </c>
      <c r="E49" t="str">
        <f>VLOOKUP(tab_stolen_vehicles6[[#This Row],[make_id]],tab_make_details7[#All],3,FALSE)</f>
        <v>Standard</v>
      </c>
      <c r="F49">
        <v>2002</v>
      </c>
      <c r="G49" t="s">
        <v>435</v>
      </c>
      <c r="H49" t="s">
        <v>172</v>
      </c>
      <c r="I49" s="1">
        <v>44569</v>
      </c>
      <c r="J49" s="1" t="str">
        <f>TEXT(tab_stolen_vehicles6[[#This Row],[date_stolen]],"yyyy")</f>
        <v>2022</v>
      </c>
      <c r="K49">
        <v>104</v>
      </c>
      <c r="L49" s="12">
        <f>VLOOKUP(tab_stolen_vehicles6[[#This Row],[location_id]],tab_locations8[#All],4,FALSE)</f>
        <v>347700</v>
      </c>
      <c r="M49" t="str">
        <f>VLOOKUP(tab_stolen_vehicles6[[#This Row],[location_id]],tab_locations8[#All],2,FALSE)</f>
        <v>Bay of Plenty</v>
      </c>
      <c r="O49" s="6">
        <v>548</v>
      </c>
      <c r="P49" s="7" t="s">
        <v>80</v>
      </c>
      <c r="Q49" s="8" t="s">
        <v>32</v>
      </c>
      <c r="Y49" s="16" t="str">
        <f>VLOOKUP(tab_stolen_vehicles6[[#This Row],[make_id]],tab_make_details7[#All],2,FALSE)</f>
        <v>Trailer</v>
      </c>
      <c r="AA49" s="19" t="s">
        <v>80</v>
      </c>
      <c r="AB49">
        <f t="shared" si="0"/>
        <v>11</v>
      </c>
    </row>
    <row r="50" spans="1:28" x14ac:dyDescent="0.25">
      <c r="A50">
        <v>428</v>
      </c>
      <c r="B50" t="s">
        <v>173</v>
      </c>
      <c r="C50">
        <v>623</v>
      </c>
      <c r="D50" t="str">
        <f>VLOOKUP(tab_stolen_vehicles6[[#This Row],[make_id]],tab_make_details7[#All],2,FALSE)</f>
        <v>Trailer</v>
      </c>
      <c r="E50" t="str">
        <f>VLOOKUP(tab_stolen_vehicles6[[#This Row],[make_id]],tab_make_details7[#All],3,FALSE)</f>
        <v>Standard</v>
      </c>
      <c r="F50">
        <v>1980</v>
      </c>
      <c r="G50" t="s">
        <v>239</v>
      </c>
      <c r="H50" t="s">
        <v>206</v>
      </c>
      <c r="I50" s="1">
        <v>44509</v>
      </c>
      <c r="J50" s="1" t="str">
        <f>TEXT(tab_stolen_vehicles6[[#This Row],[date_stolen]],"yyyy")</f>
        <v>2021</v>
      </c>
      <c r="K50">
        <v>104</v>
      </c>
      <c r="L50" s="12">
        <f>VLOOKUP(tab_stolen_vehicles6[[#This Row],[location_id]],tab_locations8[#All],4,FALSE)</f>
        <v>347700</v>
      </c>
      <c r="M50" t="str">
        <f>VLOOKUP(tab_stolen_vehicles6[[#This Row],[location_id]],tab_locations8[#All],2,FALSE)</f>
        <v>Bay of Plenty</v>
      </c>
      <c r="O50" s="6">
        <v>549</v>
      </c>
      <c r="P50" s="7" t="s">
        <v>81</v>
      </c>
      <c r="Q50" s="8" t="s">
        <v>32</v>
      </c>
      <c r="Y50" s="15" t="str">
        <f>VLOOKUP(tab_stolen_vehicles6[[#This Row],[make_id]],tab_make_details7[#All],2,FALSE)</f>
        <v>Trailer</v>
      </c>
      <c r="AA50" s="18" t="s">
        <v>81</v>
      </c>
      <c r="AB50">
        <f t="shared" si="0"/>
        <v>29</v>
      </c>
    </row>
    <row r="51" spans="1:28" x14ac:dyDescent="0.25">
      <c r="A51">
        <v>458</v>
      </c>
      <c r="B51" t="s">
        <v>173</v>
      </c>
      <c r="C51">
        <v>623</v>
      </c>
      <c r="D51" t="str">
        <f>VLOOKUP(tab_stolen_vehicles6[[#This Row],[make_id]],tab_make_details7[#All],2,FALSE)</f>
        <v>Trailer</v>
      </c>
      <c r="E51" t="str">
        <f>VLOOKUP(tab_stolen_vehicles6[[#This Row],[make_id]],tab_make_details7[#All],3,FALSE)</f>
        <v>Standard</v>
      </c>
      <c r="F51">
        <v>2020</v>
      </c>
      <c r="G51" t="s">
        <v>456</v>
      </c>
      <c r="H51" t="s">
        <v>172</v>
      </c>
      <c r="I51" s="1">
        <v>44541</v>
      </c>
      <c r="J51" s="1" t="str">
        <f>TEXT(tab_stolen_vehicles6[[#This Row],[date_stolen]],"yyyy")</f>
        <v>2021</v>
      </c>
      <c r="K51">
        <v>104</v>
      </c>
      <c r="L51" s="12">
        <f>VLOOKUP(tab_stolen_vehicles6[[#This Row],[location_id]],tab_locations8[#All],4,FALSE)</f>
        <v>347700</v>
      </c>
      <c r="M51" t="str">
        <f>VLOOKUP(tab_stolen_vehicles6[[#This Row],[location_id]],tab_locations8[#All],2,FALSE)</f>
        <v>Bay of Plenty</v>
      </c>
      <c r="O51" s="6">
        <v>550</v>
      </c>
      <c r="P51" s="7" t="s">
        <v>82</v>
      </c>
      <c r="Q51" s="8" t="s">
        <v>32</v>
      </c>
      <c r="Y51" s="15" t="str">
        <f>VLOOKUP(tab_stolen_vehicles6[[#This Row],[make_id]],tab_make_details7[#All],2,FALSE)</f>
        <v>Trailer</v>
      </c>
      <c r="AA51" s="19" t="s">
        <v>82</v>
      </c>
      <c r="AB51">
        <f t="shared" si="0"/>
        <v>47</v>
      </c>
    </row>
    <row r="52" spans="1:28" x14ac:dyDescent="0.25">
      <c r="A52">
        <v>503</v>
      </c>
      <c r="B52" t="s">
        <v>173</v>
      </c>
      <c r="C52">
        <v>623</v>
      </c>
      <c r="D52" t="str">
        <f>VLOOKUP(tab_stolen_vehicles6[[#This Row],[make_id]],tab_make_details7[#All],2,FALSE)</f>
        <v>Trailer</v>
      </c>
      <c r="E52" t="str">
        <f>VLOOKUP(tab_stolen_vehicles6[[#This Row],[make_id]],tab_make_details7[#All],3,FALSE)</f>
        <v>Standard</v>
      </c>
      <c r="F52">
        <v>2021</v>
      </c>
      <c r="G52" t="s">
        <v>239</v>
      </c>
      <c r="H52" t="s">
        <v>172</v>
      </c>
      <c r="I52" s="1">
        <v>44519</v>
      </c>
      <c r="J52" s="1" t="str">
        <f>TEXT(tab_stolen_vehicles6[[#This Row],[date_stolen]],"yyyy")</f>
        <v>2021</v>
      </c>
      <c r="K52">
        <v>104</v>
      </c>
      <c r="L52" s="12">
        <f>VLOOKUP(tab_stolen_vehicles6[[#This Row],[location_id]],tab_locations8[#All],4,FALSE)</f>
        <v>347700</v>
      </c>
      <c r="M52" t="str">
        <f>VLOOKUP(tab_stolen_vehicles6[[#This Row],[location_id]],tab_locations8[#All],2,FALSE)</f>
        <v>Bay of Plenty</v>
      </c>
      <c r="O52" s="6">
        <v>551</v>
      </c>
      <c r="P52" s="7" t="s">
        <v>83</v>
      </c>
      <c r="Q52" s="8" t="s">
        <v>32</v>
      </c>
      <c r="Y52" s="15" t="str">
        <f>VLOOKUP(tab_stolen_vehicles6[[#This Row],[make_id]],tab_make_details7[#All],2,FALSE)</f>
        <v>Trailer</v>
      </c>
      <c r="AA52" s="18" t="s">
        <v>83</v>
      </c>
      <c r="AB52">
        <f t="shared" si="0"/>
        <v>0</v>
      </c>
    </row>
    <row r="53" spans="1:28" x14ac:dyDescent="0.25">
      <c r="A53">
        <v>561</v>
      </c>
      <c r="B53" t="s">
        <v>173</v>
      </c>
      <c r="C53">
        <v>623</v>
      </c>
      <c r="D53" t="str">
        <f>VLOOKUP(tab_stolen_vehicles6[[#This Row],[make_id]],tab_make_details7[#All],2,FALSE)</f>
        <v>Trailer</v>
      </c>
      <c r="E53" t="str">
        <f>VLOOKUP(tab_stolen_vehicles6[[#This Row],[make_id]],tab_make_details7[#All],3,FALSE)</f>
        <v>Standard</v>
      </c>
      <c r="F53">
        <v>1985</v>
      </c>
      <c r="G53" t="s">
        <v>182</v>
      </c>
      <c r="H53" t="s">
        <v>172</v>
      </c>
      <c r="I53" s="1">
        <v>44551</v>
      </c>
      <c r="J53" s="1" t="str">
        <f>TEXT(tab_stolen_vehicles6[[#This Row],[date_stolen]],"yyyy")</f>
        <v>2021</v>
      </c>
      <c r="K53">
        <v>104</v>
      </c>
      <c r="L53" s="12">
        <f>VLOOKUP(tab_stolen_vehicles6[[#This Row],[location_id]],tab_locations8[#All],4,FALSE)</f>
        <v>347700</v>
      </c>
      <c r="M53" t="str">
        <f>VLOOKUP(tab_stolen_vehicles6[[#This Row],[location_id]],tab_locations8[#All],2,FALSE)</f>
        <v>Bay of Plenty</v>
      </c>
      <c r="O53" s="6">
        <v>552</v>
      </c>
      <c r="P53" s="7" t="s">
        <v>84</v>
      </c>
      <c r="Q53" s="8" t="s">
        <v>32</v>
      </c>
      <c r="Y53" s="16" t="str">
        <f>VLOOKUP(tab_stolen_vehicles6[[#This Row],[make_id]],tab_make_details7[#All],2,FALSE)</f>
        <v>Trailer</v>
      </c>
      <c r="AA53" s="19" t="s">
        <v>84</v>
      </c>
      <c r="AB53">
        <f t="shared" si="0"/>
        <v>1</v>
      </c>
    </row>
    <row r="54" spans="1:28" x14ac:dyDescent="0.25">
      <c r="A54">
        <v>2</v>
      </c>
      <c r="B54" t="s">
        <v>173</v>
      </c>
      <c r="C54">
        <v>623</v>
      </c>
      <c r="D54" t="str">
        <f>VLOOKUP(tab_stolen_vehicles6[[#This Row],[make_id]],tab_make_details7[#All],2,FALSE)</f>
        <v>Trailer</v>
      </c>
      <c r="E54" t="str">
        <f>VLOOKUP(tab_stolen_vehicles6[[#This Row],[make_id]],tab_make_details7[#All],3,FALSE)</f>
        <v>Standard</v>
      </c>
      <c r="F54">
        <v>2021</v>
      </c>
      <c r="G54" t="s">
        <v>174</v>
      </c>
      <c r="H54" t="s">
        <v>172</v>
      </c>
      <c r="I54" s="1">
        <v>44543</v>
      </c>
      <c r="J54" s="1" t="str">
        <f>TEXT(tab_stolen_vehicles6[[#This Row],[date_stolen]],"yyyy")</f>
        <v>2021</v>
      </c>
      <c r="K54">
        <v>105</v>
      </c>
      <c r="L54" s="12">
        <f>VLOOKUP(tab_stolen_vehicles6[[#This Row],[location_id]],tab_locations8[#All],4,FALSE)</f>
        <v>52100</v>
      </c>
      <c r="M54" t="str">
        <f>VLOOKUP(tab_stolen_vehicles6[[#This Row],[location_id]],tab_locations8[#All],2,FALSE)</f>
        <v>Gisborne</v>
      </c>
      <c r="O54" s="6">
        <v>553</v>
      </c>
      <c r="P54" s="7" t="s">
        <v>85</v>
      </c>
      <c r="Q54" s="8" t="s">
        <v>32</v>
      </c>
      <c r="Y54" s="16" t="str">
        <f>VLOOKUP(tab_stolen_vehicles6[[#This Row],[make_id]],tab_make_details7[#All],2,FALSE)</f>
        <v>Trailer</v>
      </c>
      <c r="AA54" s="18" t="s">
        <v>85</v>
      </c>
      <c r="AB54">
        <f t="shared" si="0"/>
        <v>3</v>
      </c>
    </row>
    <row r="55" spans="1:28" x14ac:dyDescent="0.25">
      <c r="A55">
        <v>66</v>
      </c>
      <c r="B55" t="s">
        <v>173</v>
      </c>
      <c r="C55">
        <v>623</v>
      </c>
      <c r="D55" t="str">
        <f>VLOOKUP(tab_stolen_vehicles6[[#This Row],[make_id]],tab_make_details7[#All],2,FALSE)</f>
        <v>Trailer</v>
      </c>
      <c r="E55" t="str">
        <f>VLOOKUP(tab_stolen_vehicles6[[#This Row],[make_id]],tab_make_details7[#All],3,FALSE)</f>
        <v>Standard</v>
      </c>
      <c r="F55">
        <v>2014</v>
      </c>
      <c r="G55" t="s">
        <v>234</v>
      </c>
      <c r="H55" t="s">
        <v>172</v>
      </c>
      <c r="I55" s="1">
        <v>44490</v>
      </c>
      <c r="J55" s="1" t="str">
        <f>TEXT(tab_stolen_vehicles6[[#This Row],[date_stolen]],"yyyy")</f>
        <v>2021</v>
      </c>
      <c r="K55">
        <v>105</v>
      </c>
      <c r="L55" s="12">
        <f>VLOOKUP(tab_stolen_vehicles6[[#This Row],[location_id]],tab_locations8[#All],4,FALSE)</f>
        <v>52100</v>
      </c>
      <c r="M55" t="str">
        <f>VLOOKUP(tab_stolen_vehicles6[[#This Row],[location_id]],tab_locations8[#All],2,FALSE)</f>
        <v>Gisborne</v>
      </c>
      <c r="O55" s="6">
        <v>554</v>
      </c>
      <c r="P55" s="7" t="s">
        <v>86</v>
      </c>
      <c r="Q55" s="8" t="s">
        <v>32</v>
      </c>
      <c r="Y55" s="16" t="str">
        <f>VLOOKUP(tab_stolen_vehicles6[[#This Row],[make_id]],tab_make_details7[#All],2,FALSE)</f>
        <v>Trailer</v>
      </c>
      <c r="AA55" s="19" t="s">
        <v>86</v>
      </c>
      <c r="AB55">
        <f t="shared" si="0"/>
        <v>8</v>
      </c>
    </row>
    <row r="56" spans="1:28" x14ac:dyDescent="0.25">
      <c r="A56">
        <v>122</v>
      </c>
      <c r="B56" t="s">
        <v>173</v>
      </c>
      <c r="C56">
        <v>623</v>
      </c>
      <c r="D56" t="str">
        <f>VLOOKUP(tab_stolen_vehicles6[[#This Row],[make_id]],tab_make_details7[#All],2,FALSE)</f>
        <v>Trailer</v>
      </c>
      <c r="E56" t="str">
        <f>VLOOKUP(tab_stolen_vehicles6[[#This Row],[make_id]],tab_make_details7[#All],3,FALSE)</f>
        <v>Standard</v>
      </c>
      <c r="F56">
        <v>2017</v>
      </c>
      <c r="G56" t="s">
        <v>273</v>
      </c>
      <c r="H56" t="s">
        <v>172</v>
      </c>
      <c r="I56" s="1">
        <v>44639</v>
      </c>
      <c r="J56" s="1" t="str">
        <f>TEXT(tab_stolen_vehicles6[[#This Row],[date_stolen]],"yyyy")</f>
        <v>2022</v>
      </c>
      <c r="K56">
        <v>105</v>
      </c>
      <c r="L56" s="12">
        <f>VLOOKUP(tab_stolen_vehicles6[[#This Row],[location_id]],tab_locations8[#All],4,FALSE)</f>
        <v>52100</v>
      </c>
      <c r="M56" t="str">
        <f>VLOOKUP(tab_stolen_vehicles6[[#This Row],[location_id]],tab_locations8[#All],2,FALSE)</f>
        <v>Gisborne</v>
      </c>
      <c r="O56" s="6">
        <v>555</v>
      </c>
      <c r="P56" s="7" t="s">
        <v>87</v>
      </c>
      <c r="Q56" s="8" t="s">
        <v>32</v>
      </c>
      <c r="Y56" s="15" t="str">
        <f>VLOOKUP(tab_stolen_vehicles6[[#This Row],[make_id]],tab_make_details7[#All],2,FALSE)</f>
        <v>Trailer</v>
      </c>
      <c r="AA56" s="18" t="s">
        <v>87</v>
      </c>
      <c r="AB56">
        <f t="shared" si="0"/>
        <v>1</v>
      </c>
    </row>
    <row r="57" spans="1:28" x14ac:dyDescent="0.25">
      <c r="A57">
        <v>409</v>
      </c>
      <c r="B57" t="s">
        <v>173</v>
      </c>
      <c r="C57">
        <v>623</v>
      </c>
      <c r="D57" t="str">
        <f>VLOOKUP(tab_stolen_vehicles6[[#This Row],[make_id]],tab_make_details7[#All],2,FALSE)</f>
        <v>Trailer</v>
      </c>
      <c r="E57" t="str">
        <f>VLOOKUP(tab_stolen_vehicles6[[#This Row],[make_id]],tab_make_details7[#All],3,FALSE)</f>
        <v>Standard</v>
      </c>
      <c r="F57">
        <v>2017</v>
      </c>
      <c r="G57" t="s">
        <v>431</v>
      </c>
      <c r="H57" t="s">
        <v>172</v>
      </c>
      <c r="I57" s="1">
        <v>44588</v>
      </c>
      <c r="J57" s="1" t="str">
        <f>TEXT(tab_stolen_vehicles6[[#This Row],[date_stolen]],"yyyy")</f>
        <v>2022</v>
      </c>
      <c r="K57">
        <v>106</v>
      </c>
      <c r="L57" s="12">
        <f>VLOOKUP(tab_stolen_vehicles6[[#This Row],[location_id]],tab_locations8[#All],4,FALSE)</f>
        <v>182700</v>
      </c>
      <c r="M57" t="str">
        <f>VLOOKUP(tab_stolen_vehicles6[[#This Row],[location_id]],tab_locations8[#All],2,FALSE)</f>
        <v>Hawke's Bay</v>
      </c>
      <c r="O57" s="6">
        <v>556</v>
      </c>
      <c r="P57" s="7" t="s">
        <v>88</v>
      </c>
      <c r="Q57" s="8" t="s">
        <v>32</v>
      </c>
      <c r="Y57" s="15" t="str">
        <f>VLOOKUP(tab_stolen_vehicles6[[#This Row],[make_id]],tab_make_details7[#All],2,FALSE)</f>
        <v>Trailer</v>
      </c>
      <c r="AA57" s="19" t="s">
        <v>88</v>
      </c>
      <c r="AB57">
        <f t="shared" si="0"/>
        <v>1</v>
      </c>
    </row>
    <row r="58" spans="1:28" x14ac:dyDescent="0.25">
      <c r="A58">
        <v>601</v>
      </c>
      <c r="B58" t="s">
        <v>173</v>
      </c>
      <c r="C58">
        <v>623</v>
      </c>
      <c r="D58" t="str">
        <f>VLOOKUP(tab_stolen_vehicles6[[#This Row],[make_id]],tab_make_details7[#All],2,FALSE)</f>
        <v>Trailer</v>
      </c>
      <c r="E58" t="str">
        <f>VLOOKUP(tab_stolen_vehicles6[[#This Row],[make_id]],tab_make_details7[#All],3,FALSE)</f>
        <v>Standard</v>
      </c>
      <c r="F58">
        <v>2018</v>
      </c>
      <c r="G58" t="s">
        <v>336</v>
      </c>
      <c r="H58" t="s">
        <v>172</v>
      </c>
      <c r="I58" s="1">
        <v>44591</v>
      </c>
      <c r="J58" s="1" t="str">
        <f>TEXT(tab_stolen_vehicles6[[#This Row],[date_stolen]],"yyyy")</f>
        <v>2022</v>
      </c>
      <c r="K58">
        <v>108</v>
      </c>
      <c r="L58" s="12">
        <f>VLOOKUP(tab_stolen_vehicles6[[#This Row],[location_id]],tab_locations8[#All],4,FALSE)</f>
        <v>258200</v>
      </c>
      <c r="M58" t="str">
        <f>VLOOKUP(tab_stolen_vehicles6[[#This Row],[location_id]],tab_locations8[#All],2,FALSE)</f>
        <v>Manawatū-Whanganui</v>
      </c>
      <c r="O58" s="6">
        <v>557</v>
      </c>
      <c r="P58" s="7" t="s">
        <v>89</v>
      </c>
      <c r="Q58" s="8" t="s">
        <v>43</v>
      </c>
      <c r="Y58" s="16" t="str">
        <f>VLOOKUP(tab_stolen_vehicles6[[#This Row],[make_id]],tab_make_details7[#All],2,FALSE)</f>
        <v>Trailer</v>
      </c>
      <c r="AA58" s="18" t="s">
        <v>89</v>
      </c>
      <c r="AB58">
        <f t="shared" si="0"/>
        <v>0</v>
      </c>
    </row>
    <row r="59" spans="1:28" x14ac:dyDescent="0.25">
      <c r="A59">
        <v>8</v>
      </c>
      <c r="B59" t="s">
        <v>173</v>
      </c>
      <c r="C59">
        <v>623</v>
      </c>
      <c r="D59" t="str">
        <f>VLOOKUP(tab_stolen_vehicles6[[#This Row],[make_id]],tab_make_details7[#All],2,FALSE)</f>
        <v>Trailer</v>
      </c>
      <c r="E59" t="str">
        <f>VLOOKUP(tab_stolen_vehicles6[[#This Row],[make_id]],tab_make_details7[#All],3,FALSE)</f>
        <v>Standard</v>
      </c>
      <c r="F59">
        <v>2001</v>
      </c>
      <c r="G59" t="s">
        <v>182</v>
      </c>
      <c r="H59" t="s">
        <v>172</v>
      </c>
      <c r="I59" s="1">
        <v>44614</v>
      </c>
      <c r="J59" s="1" t="str">
        <f>TEXT(tab_stolen_vehicles6[[#This Row],[date_stolen]],"yyyy")</f>
        <v>2022</v>
      </c>
      <c r="K59">
        <v>109</v>
      </c>
      <c r="L59" s="12">
        <f>VLOOKUP(tab_stolen_vehicles6[[#This Row],[location_id]],tab_locations8[#All],4,FALSE)</f>
        <v>543500</v>
      </c>
      <c r="M59" t="str">
        <f>VLOOKUP(tab_stolen_vehicles6[[#This Row],[location_id]],tab_locations8[#All],2,FALSE)</f>
        <v>Wellington</v>
      </c>
      <c r="O59" s="6">
        <v>558</v>
      </c>
      <c r="P59" s="7" t="s">
        <v>90</v>
      </c>
      <c r="Q59" s="8" t="s">
        <v>32</v>
      </c>
      <c r="Y59" s="16" t="str">
        <f>VLOOKUP(tab_stolen_vehicles6[[#This Row],[make_id]],tab_make_details7[#All],2,FALSE)</f>
        <v>Trailer</v>
      </c>
      <c r="AA59" s="19" t="s">
        <v>90</v>
      </c>
      <c r="AB59">
        <f t="shared" si="0"/>
        <v>1</v>
      </c>
    </row>
    <row r="60" spans="1:28" x14ac:dyDescent="0.25">
      <c r="A60">
        <v>143</v>
      </c>
      <c r="B60" t="s">
        <v>173</v>
      </c>
      <c r="C60">
        <v>623</v>
      </c>
      <c r="D60" t="str">
        <f>VLOOKUP(tab_stolen_vehicles6[[#This Row],[make_id]],tab_make_details7[#All],2,FALSE)</f>
        <v>Trailer</v>
      </c>
      <c r="E60" t="str">
        <f>VLOOKUP(tab_stolen_vehicles6[[#This Row],[make_id]],tab_make_details7[#All],3,FALSE)</f>
        <v>Standard</v>
      </c>
      <c r="F60">
        <v>2019</v>
      </c>
      <c r="G60" t="s">
        <v>288</v>
      </c>
      <c r="H60" t="s">
        <v>172</v>
      </c>
      <c r="I60" s="1">
        <v>44544</v>
      </c>
      <c r="J60" s="1" t="str">
        <f>TEXT(tab_stolen_vehicles6[[#This Row],[date_stolen]],"yyyy")</f>
        <v>2021</v>
      </c>
      <c r="K60">
        <v>109</v>
      </c>
      <c r="L60" s="12">
        <f>VLOOKUP(tab_stolen_vehicles6[[#This Row],[location_id]],tab_locations8[#All],4,FALSE)</f>
        <v>543500</v>
      </c>
      <c r="M60" t="str">
        <f>VLOOKUP(tab_stolen_vehicles6[[#This Row],[location_id]],tab_locations8[#All],2,FALSE)</f>
        <v>Wellington</v>
      </c>
      <c r="O60" s="6">
        <v>559</v>
      </c>
      <c r="P60" s="7" t="s">
        <v>91</v>
      </c>
      <c r="Q60" s="8" t="s">
        <v>32</v>
      </c>
      <c r="Y60" s="15" t="str">
        <f>VLOOKUP(tab_stolen_vehicles6[[#This Row],[make_id]],tab_make_details7[#All],2,FALSE)</f>
        <v>Trailer</v>
      </c>
      <c r="AA60" s="18" t="s">
        <v>91</v>
      </c>
      <c r="AB60">
        <f t="shared" si="0"/>
        <v>0</v>
      </c>
    </row>
    <row r="61" spans="1:28" x14ac:dyDescent="0.25">
      <c r="A61">
        <v>305</v>
      </c>
      <c r="B61" t="s">
        <v>173</v>
      </c>
      <c r="C61">
        <v>623</v>
      </c>
      <c r="D61" t="str">
        <f>VLOOKUP(tab_stolen_vehicles6[[#This Row],[make_id]],tab_make_details7[#All],2,FALSE)</f>
        <v>Trailer</v>
      </c>
      <c r="E61" t="str">
        <f>VLOOKUP(tab_stolen_vehicles6[[#This Row],[make_id]],tab_make_details7[#All],3,FALSE)</f>
        <v>Standard</v>
      </c>
      <c r="F61">
        <v>2020</v>
      </c>
      <c r="G61" t="s">
        <v>379</v>
      </c>
      <c r="H61" t="s">
        <v>172</v>
      </c>
      <c r="I61" s="1">
        <v>44515</v>
      </c>
      <c r="J61" s="1" t="str">
        <f>TEXT(tab_stolen_vehicles6[[#This Row],[date_stolen]],"yyyy")</f>
        <v>2021</v>
      </c>
      <c r="K61">
        <v>109</v>
      </c>
      <c r="L61" s="12">
        <f>VLOOKUP(tab_stolen_vehicles6[[#This Row],[location_id]],tab_locations8[#All],4,FALSE)</f>
        <v>543500</v>
      </c>
      <c r="M61" t="str">
        <f>VLOOKUP(tab_stolen_vehicles6[[#This Row],[location_id]],tab_locations8[#All],2,FALSE)</f>
        <v>Wellington</v>
      </c>
      <c r="O61" s="6">
        <v>560</v>
      </c>
      <c r="P61" s="7" t="s">
        <v>92</v>
      </c>
      <c r="Q61" s="8" t="s">
        <v>32</v>
      </c>
      <c r="Y61" s="16" t="str">
        <f>VLOOKUP(tab_stolen_vehicles6[[#This Row],[make_id]],tab_make_details7[#All],2,FALSE)</f>
        <v>Trailer</v>
      </c>
      <c r="AA61" s="19" t="s">
        <v>92</v>
      </c>
      <c r="AB61">
        <f t="shared" si="0"/>
        <v>1</v>
      </c>
    </row>
    <row r="62" spans="1:28" x14ac:dyDescent="0.25">
      <c r="A62">
        <v>461</v>
      </c>
      <c r="B62" t="s">
        <v>173</v>
      </c>
      <c r="C62">
        <v>623</v>
      </c>
      <c r="D62" t="str">
        <f>VLOOKUP(tab_stolen_vehicles6[[#This Row],[make_id]],tab_make_details7[#All],2,FALSE)</f>
        <v>Trailer</v>
      </c>
      <c r="E62" t="str">
        <f>VLOOKUP(tab_stolen_vehicles6[[#This Row],[make_id]],tab_make_details7[#All],3,FALSE)</f>
        <v>Standard</v>
      </c>
      <c r="F62">
        <v>2020</v>
      </c>
      <c r="G62" t="s">
        <v>288</v>
      </c>
      <c r="H62" t="s">
        <v>172</v>
      </c>
      <c r="I62" s="1">
        <v>44579</v>
      </c>
      <c r="J62" s="1" t="str">
        <f>TEXT(tab_stolen_vehicles6[[#This Row],[date_stolen]],"yyyy")</f>
        <v>2022</v>
      </c>
      <c r="K62">
        <v>109</v>
      </c>
      <c r="L62" s="12">
        <f>VLOOKUP(tab_stolen_vehicles6[[#This Row],[location_id]],tab_locations8[#All],4,FALSE)</f>
        <v>543500</v>
      </c>
      <c r="M62" t="str">
        <f>VLOOKUP(tab_stolen_vehicles6[[#This Row],[location_id]],tab_locations8[#All],2,FALSE)</f>
        <v>Wellington</v>
      </c>
      <c r="O62" s="6">
        <v>561</v>
      </c>
      <c r="P62" s="7" t="s">
        <v>93</v>
      </c>
      <c r="Q62" s="8" t="s">
        <v>32</v>
      </c>
      <c r="Y62" s="16" t="str">
        <f>VLOOKUP(tab_stolen_vehicles6[[#This Row],[make_id]],tab_make_details7[#All],2,FALSE)</f>
        <v>Trailer</v>
      </c>
      <c r="AA62" s="18" t="s">
        <v>93</v>
      </c>
      <c r="AB62">
        <f t="shared" si="0"/>
        <v>16</v>
      </c>
    </row>
    <row r="63" spans="1:28" x14ac:dyDescent="0.25">
      <c r="A63">
        <v>400</v>
      </c>
      <c r="B63" t="s">
        <v>173</v>
      </c>
      <c r="C63">
        <v>623</v>
      </c>
      <c r="D63" t="str">
        <f>VLOOKUP(tab_stolen_vehicles6[[#This Row],[make_id]],tab_make_details7[#All],2,FALSE)</f>
        <v>Trailer</v>
      </c>
      <c r="E63" t="str">
        <f>VLOOKUP(tab_stolen_vehicles6[[#This Row],[make_id]],tab_make_details7[#All],3,FALSE)</f>
        <v>Standard</v>
      </c>
      <c r="F63">
        <v>1975</v>
      </c>
      <c r="G63" t="s">
        <v>277</v>
      </c>
      <c r="H63" t="s">
        <v>206</v>
      </c>
      <c r="I63" s="1">
        <v>44506</v>
      </c>
      <c r="J63" s="1" t="str">
        <f>TEXT(tab_stolen_vehicles6[[#This Row],[date_stolen]],"yyyy")</f>
        <v>2021</v>
      </c>
      <c r="K63">
        <v>111</v>
      </c>
      <c r="L63" s="12">
        <f>VLOOKUP(tab_stolen_vehicles6[[#This Row],[location_id]],tab_locations8[#All],4,FALSE)</f>
        <v>54500</v>
      </c>
      <c r="M63" t="str">
        <f>VLOOKUP(tab_stolen_vehicles6[[#This Row],[location_id]],tab_locations8[#All],2,FALSE)</f>
        <v>Nelson</v>
      </c>
      <c r="O63" s="6">
        <v>562</v>
      </c>
      <c r="P63" s="7" t="s">
        <v>94</v>
      </c>
      <c r="Q63" s="8" t="s">
        <v>32</v>
      </c>
      <c r="Y63" s="16" t="str">
        <f>VLOOKUP(tab_stolen_vehicles6[[#This Row],[make_id]],tab_make_details7[#All],2,FALSE)</f>
        <v>Trailer</v>
      </c>
      <c r="AA63" s="19" t="s">
        <v>94</v>
      </c>
      <c r="AB63">
        <f t="shared" si="0"/>
        <v>14</v>
      </c>
    </row>
    <row r="64" spans="1:28" x14ac:dyDescent="0.25">
      <c r="A64">
        <v>20</v>
      </c>
      <c r="B64" t="s">
        <v>173</v>
      </c>
      <c r="C64">
        <v>623</v>
      </c>
      <c r="D64" t="str">
        <f>VLOOKUP(tab_stolen_vehicles6[[#This Row],[make_id]],tab_make_details7[#All],2,FALSE)</f>
        <v>Trailer</v>
      </c>
      <c r="E64" t="str">
        <f>VLOOKUP(tab_stolen_vehicles6[[#This Row],[make_id]],tab_make_details7[#All],3,FALSE)</f>
        <v>Standard</v>
      </c>
      <c r="F64">
        <v>2018</v>
      </c>
      <c r="G64" t="s">
        <v>195</v>
      </c>
      <c r="H64" t="s">
        <v>172</v>
      </c>
      <c r="I64" s="1">
        <v>44508</v>
      </c>
      <c r="J64" s="1" t="str">
        <f>TEXT(tab_stolen_vehicles6[[#This Row],[date_stolen]],"yyyy")</f>
        <v>2021</v>
      </c>
      <c r="K64">
        <v>114</v>
      </c>
      <c r="L64" s="12">
        <f>VLOOKUP(tab_stolen_vehicles6[[#This Row],[location_id]],tab_locations8[#All],4,FALSE)</f>
        <v>655000</v>
      </c>
      <c r="M64" t="str">
        <f>VLOOKUP(tab_stolen_vehicles6[[#This Row],[location_id]],tab_locations8[#All],2,FALSE)</f>
        <v>Canterbury</v>
      </c>
      <c r="O64" s="6">
        <v>563</v>
      </c>
      <c r="P64" s="7" t="s">
        <v>95</v>
      </c>
      <c r="Q64" s="8" t="s">
        <v>32</v>
      </c>
      <c r="Y64" s="16" t="str">
        <f>VLOOKUP(tab_stolen_vehicles6[[#This Row],[make_id]],tab_make_details7[#All],2,FALSE)</f>
        <v>Trailer</v>
      </c>
      <c r="AA64" s="18" t="s">
        <v>95</v>
      </c>
      <c r="AB64">
        <f t="shared" si="0"/>
        <v>3</v>
      </c>
    </row>
    <row r="65" spans="1:28" x14ac:dyDescent="0.25">
      <c r="A65">
        <v>161</v>
      </c>
      <c r="B65" t="s">
        <v>173</v>
      </c>
      <c r="C65">
        <v>623</v>
      </c>
      <c r="D65" t="str">
        <f>VLOOKUP(tab_stolen_vehicles6[[#This Row],[make_id]],tab_make_details7[#All],2,FALSE)</f>
        <v>Trailer</v>
      </c>
      <c r="E65" t="str">
        <f>VLOOKUP(tab_stolen_vehicles6[[#This Row],[make_id]],tab_make_details7[#All],3,FALSE)</f>
        <v>Standard</v>
      </c>
      <c r="F65">
        <v>2015</v>
      </c>
      <c r="G65" t="s">
        <v>300</v>
      </c>
      <c r="H65" t="s">
        <v>172</v>
      </c>
      <c r="I65" s="1">
        <v>44510</v>
      </c>
      <c r="J65" s="1" t="str">
        <f>TEXT(tab_stolen_vehicles6[[#This Row],[date_stolen]],"yyyy")</f>
        <v>2021</v>
      </c>
      <c r="K65">
        <v>114</v>
      </c>
      <c r="L65" s="12">
        <f>VLOOKUP(tab_stolen_vehicles6[[#This Row],[location_id]],tab_locations8[#All],4,FALSE)</f>
        <v>655000</v>
      </c>
      <c r="M65" t="str">
        <f>VLOOKUP(tab_stolen_vehicles6[[#This Row],[location_id]],tab_locations8[#All],2,FALSE)</f>
        <v>Canterbury</v>
      </c>
      <c r="O65" s="6">
        <v>564</v>
      </c>
      <c r="P65" s="7" t="s">
        <v>96</v>
      </c>
      <c r="Q65" s="8" t="s">
        <v>32</v>
      </c>
      <c r="Y65" s="15" t="str">
        <f>VLOOKUP(tab_stolen_vehicles6[[#This Row],[make_id]],tab_make_details7[#All],2,FALSE)</f>
        <v>Trailer</v>
      </c>
      <c r="AA65" s="19" t="s">
        <v>96</v>
      </c>
      <c r="AB65">
        <f t="shared" si="0"/>
        <v>0</v>
      </c>
    </row>
    <row r="66" spans="1:28" x14ac:dyDescent="0.25">
      <c r="A66">
        <v>421</v>
      </c>
      <c r="B66" t="s">
        <v>173</v>
      </c>
      <c r="C66">
        <v>623</v>
      </c>
      <c r="D66" t="str">
        <f>VLOOKUP(tab_stolen_vehicles6[[#This Row],[make_id]],tab_make_details7[#All],2,FALSE)</f>
        <v>Trailer</v>
      </c>
      <c r="E66" t="str">
        <f>VLOOKUP(tab_stolen_vehicles6[[#This Row],[make_id]],tab_make_details7[#All],3,FALSE)</f>
        <v>Standard</v>
      </c>
      <c r="F66">
        <v>2020</v>
      </c>
      <c r="G66" t="s">
        <v>436</v>
      </c>
      <c r="H66" t="s">
        <v>172</v>
      </c>
      <c r="I66" s="1">
        <v>44605</v>
      </c>
      <c r="J66" s="1" t="str">
        <f>TEXT(tab_stolen_vehicles6[[#This Row],[date_stolen]],"yyyy")</f>
        <v>2022</v>
      </c>
      <c r="K66">
        <v>114</v>
      </c>
      <c r="L66" s="12">
        <f>VLOOKUP(tab_stolen_vehicles6[[#This Row],[location_id]],tab_locations8[#All],4,FALSE)</f>
        <v>655000</v>
      </c>
      <c r="M66" t="str">
        <f>VLOOKUP(tab_stolen_vehicles6[[#This Row],[location_id]],tab_locations8[#All],2,FALSE)</f>
        <v>Canterbury</v>
      </c>
      <c r="O66" s="6">
        <v>565</v>
      </c>
      <c r="P66" s="7" t="s">
        <v>97</v>
      </c>
      <c r="Q66" s="8" t="s">
        <v>32</v>
      </c>
      <c r="Y66" s="16" t="str">
        <f>VLOOKUP(tab_stolen_vehicles6[[#This Row],[make_id]],tab_make_details7[#All],2,FALSE)</f>
        <v>Trailer</v>
      </c>
      <c r="AA66" s="18" t="s">
        <v>97</v>
      </c>
      <c r="AB66">
        <f t="shared" si="0"/>
        <v>14</v>
      </c>
    </row>
    <row r="67" spans="1:28" x14ac:dyDescent="0.25">
      <c r="A67">
        <v>480</v>
      </c>
      <c r="B67" t="s">
        <v>173</v>
      </c>
      <c r="C67">
        <v>623</v>
      </c>
      <c r="D67" t="str">
        <f>VLOOKUP(tab_stolen_vehicles6[[#This Row],[make_id]],tab_make_details7[#All],2,FALSE)</f>
        <v>Trailer</v>
      </c>
      <c r="E67" t="str">
        <f>VLOOKUP(tab_stolen_vehicles6[[#This Row],[make_id]],tab_make_details7[#All],3,FALSE)</f>
        <v>Standard</v>
      </c>
      <c r="F67">
        <v>2017</v>
      </c>
      <c r="G67" t="s">
        <v>185</v>
      </c>
      <c r="H67" t="s">
        <v>172</v>
      </c>
      <c r="I67" s="1">
        <v>44640</v>
      </c>
      <c r="J67" s="1" t="str">
        <f>TEXT(tab_stolen_vehicles6[[#This Row],[date_stolen]],"yyyy")</f>
        <v>2022</v>
      </c>
      <c r="K67">
        <v>114</v>
      </c>
      <c r="L67" s="12">
        <f>VLOOKUP(tab_stolen_vehicles6[[#This Row],[location_id]],tab_locations8[#All],4,FALSE)</f>
        <v>655000</v>
      </c>
      <c r="M67" t="str">
        <f>VLOOKUP(tab_stolen_vehicles6[[#This Row],[location_id]],tab_locations8[#All],2,FALSE)</f>
        <v>Canterbury</v>
      </c>
      <c r="O67" s="6">
        <v>566</v>
      </c>
      <c r="P67" s="7" t="s">
        <v>98</v>
      </c>
      <c r="Q67" s="8" t="s">
        <v>32</v>
      </c>
      <c r="Y67" s="15" t="str">
        <f>VLOOKUP(tab_stolen_vehicles6[[#This Row],[make_id]],tab_make_details7[#All],2,FALSE)</f>
        <v>Trailer</v>
      </c>
      <c r="AA67" s="19" t="s">
        <v>98</v>
      </c>
      <c r="AB67">
        <f t="shared" ref="AB67:AB130" si="1">COUNTIF(Y67:Y1065,AA67)</f>
        <v>2</v>
      </c>
    </row>
    <row r="68" spans="1:28" x14ac:dyDescent="0.25">
      <c r="A68">
        <v>489</v>
      </c>
      <c r="B68" t="s">
        <v>173</v>
      </c>
      <c r="C68">
        <v>623</v>
      </c>
      <c r="D68" t="str">
        <f>VLOOKUP(tab_stolen_vehicles6[[#This Row],[make_id]],tab_make_details7[#All],2,FALSE)</f>
        <v>Trailer</v>
      </c>
      <c r="E68" t="str">
        <f>VLOOKUP(tab_stolen_vehicles6[[#This Row],[make_id]],tab_make_details7[#All],3,FALSE)</f>
        <v>Standard</v>
      </c>
      <c r="F68">
        <v>2020</v>
      </c>
      <c r="G68" t="s">
        <v>436</v>
      </c>
      <c r="H68" t="s">
        <v>206</v>
      </c>
      <c r="I68" s="1">
        <v>44493</v>
      </c>
      <c r="J68" s="1" t="str">
        <f>TEXT(tab_stolen_vehicles6[[#This Row],[date_stolen]],"yyyy")</f>
        <v>2021</v>
      </c>
      <c r="K68">
        <v>114</v>
      </c>
      <c r="L68" s="12">
        <f>VLOOKUP(tab_stolen_vehicles6[[#This Row],[location_id]],tab_locations8[#All],4,FALSE)</f>
        <v>655000</v>
      </c>
      <c r="M68" t="str">
        <f>VLOOKUP(tab_stolen_vehicles6[[#This Row],[location_id]],tab_locations8[#All],2,FALSE)</f>
        <v>Canterbury</v>
      </c>
      <c r="O68" s="6">
        <v>567</v>
      </c>
      <c r="P68" s="7" t="s">
        <v>99</v>
      </c>
      <c r="Q68" s="8" t="s">
        <v>32</v>
      </c>
      <c r="Y68" s="15" t="str">
        <f>VLOOKUP(tab_stolen_vehicles6[[#This Row],[make_id]],tab_make_details7[#All],2,FALSE)</f>
        <v>Trailer</v>
      </c>
      <c r="AA68" s="18" t="s">
        <v>99</v>
      </c>
      <c r="AB68">
        <f t="shared" si="1"/>
        <v>0</v>
      </c>
    </row>
    <row r="69" spans="1:28" x14ac:dyDescent="0.25">
      <c r="A69">
        <v>544</v>
      </c>
      <c r="B69" t="s">
        <v>173</v>
      </c>
      <c r="C69">
        <v>623</v>
      </c>
      <c r="D69" t="str">
        <f>VLOOKUP(tab_stolen_vehicles6[[#This Row],[make_id]],tab_make_details7[#All],2,FALSE)</f>
        <v>Trailer</v>
      </c>
      <c r="E69" t="str">
        <f>VLOOKUP(tab_stolen_vehicles6[[#This Row],[make_id]],tab_make_details7[#All],3,FALSE)</f>
        <v>Standard</v>
      </c>
      <c r="F69">
        <v>2002</v>
      </c>
      <c r="G69" t="s">
        <v>501</v>
      </c>
      <c r="H69" t="s">
        <v>172</v>
      </c>
      <c r="I69" s="1">
        <v>44634</v>
      </c>
      <c r="J69" s="1" t="str">
        <f>TEXT(tab_stolen_vehicles6[[#This Row],[date_stolen]],"yyyy")</f>
        <v>2022</v>
      </c>
      <c r="K69">
        <v>114</v>
      </c>
      <c r="L69" s="12">
        <f>VLOOKUP(tab_stolen_vehicles6[[#This Row],[location_id]],tab_locations8[#All],4,FALSE)</f>
        <v>655000</v>
      </c>
      <c r="M69" t="str">
        <f>VLOOKUP(tab_stolen_vehicles6[[#This Row],[location_id]],tab_locations8[#All],2,FALSE)</f>
        <v>Canterbury</v>
      </c>
      <c r="O69" s="6">
        <v>568</v>
      </c>
      <c r="P69" s="7" t="s">
        <v>100</v>
      </c>
      <c r="Q69" s="8" t="s">
        <v>43</v>
      </c>
      <c r="Y69" s="16" t="str">
        <f>VLOOKUP(tab_stolen_vehicles6[[#This Row],[make_id]],tab_make_details7[#All],2,FALSE)</f>
        <v>Trailer</v>
      </c>
      <c r="AA69" s="19" t="s">
        <v>100</v>
      </c>
      <c r="AB69">
        <f t="shared" si="1"/>
        <v>0</v>
      </c>
    </row>
    <row r="70" spans="1:28" x14ac:dyDescent="0.25">
      <c r="A70">
        <v>599</v>
      </c>
      <c r="B70" t="s">
        <v>173</v>
      </c>
      <c r="C70">
        <v>623</v>
      </c>
      <c r="D70" t="str">
        <f>VLOOKUP(tab_stolen_vehicles6[[#This Row],[make_id]],tab_make_details7[#All],2,FALSE)</f>
        <v>Trailer</v>
      </c>
      <c r="E70" t="str">
        <f>VLOOKUP(tab_stolen_vehicles6[[#This Row],[make_id]],tab_make_details7[#All],3,FALSE)</f>
        <v>Standard</v>
      </c>
      <c r="F70">
        <v>1976</v>
      </c>
      <c r="G70" t="s">
        <v>526</v>
      </c>
      <c r="H70" t="s">
        <v>206</v>
      </c>
      <c r="I70" s="1">
        <v>44517</v>
      </c>
      <c r="J70" s="1" t="str">
        <f>TEXT(tab_stolen_vehicles6[[#This Row],[date_stolen]],"yyyy")</f>
        <v>2021</v>
      </c>
      <c r="K70">
        <v>114</v>
      </c>
      <c r="L70" s="12">
        <f>VLOOKUP(tab_stolen_vehicles6[[#This Row],[location_id]],tab_locations8[#All],4,FALSE)</f>
        <v>655000</v>
      </c>
      <c r="M70" t="str">
        <f>VLOOKUP(tab_stolen_vehicles6[[#This Row],[location_id]],tab_locations8[#All],2,FALSE)</f>
        <v>Canterbury</v>
      </c>
      <c r="O70" s="6">
        <v>569</v>
      </c>
      <c r="P70" s="7" t="s">
        <v>101</v>
      </c>
      <c r="Q70" s="8" t="s">
        <v>43</v>
      </c>
      <c r="Y70" s="15" t="str">
        <f>VLOOKUP(tab_stolen_vehicles6[[#This Row],[make_id]],tab_make_details7[#All],2,FALSE)</f>
        <v>Trailer</v>
      </c>
      <c r="AA70" s="18" t="s">
        <v>101</v>
      </c>
      <c r="AB70">
        <f t="shared" si="1"/>
        <v>0</v>
      </c>
    </row>
    <row r="71" spans="1:28" x14ac:dyDescent="0.25">
      <c r="A71">
        <v>391</v>
      </c>
      <c r="B71" t="s">
        <v>173</v>
      </c>
      <c r="C71">
        <v>623</v>
      </c>
      <c r="D71" t="str">
        <f>VLOOKUP(tab_stolen_vehicles6[[#This Row],[make_id]],tab_make_details7[#All],2,FALSE)</f>
        <v>Trailer</v>
      </c>
      <c r="E71" t="str">
        <f>VLOOKUP(tab_stolen_vehicles6[[#This Row],[make_id]],tab_make_details7[#All],3,FALSE)</f>
        <v>Standard</v>
      </c>
      <c r="F71">
        <v>2000</v>
      </c>
      <c r="G71" t="s">
        <v>422</v>
      </c>
      <c r="H71" t="s">
        <v>172</v>
      </c>
      <c r="I71" s="1">
        <v>44638</v>
      </c>
      <c r="J71" s="1" t="str">
        <f>TEXT(tab_stolen_vehicles6[[#This Row],[date_stolen]],"yyyy")</f>
        <v>2022</v>
      </c>
      <c r="K71">
        <v>115</v>
      </c>
      <c r="L71" s="12">
        <f>VLOOKUP(tab_stolen_vehicles6[[#This Row],[location_id]],tab_locations8[#All],4,FALSE)</f>
        <v>246000</v>
      </c>
      <c r="M71" t="str">
        <f>VLOOKUP(tab_stolen_vehicles6[[#This Row],[location_id]],tab_locations8[#All],2,FALSE)</f>
        <v>Otago</v>
      </c>
      <c r="O71" s="6">
        <v>570</v>
      </c>
      <c r="P71" s="7" t="s">
        <v>102</v>
      </c>
      <c r="Q71" s="8" t="s">
        <v>43</v>
      </c>
      <c r="Y71" s="16" t="str">
        <f>VLOOKUP(tab_stolen_vehicles6[[#This Row],[make_id]],tab_make_details7[#All],2,FALSE)</f>
        <v>Trailer</v>
      </c>
      <c r="AA71" s="19" t="s">
        <v>102</v>
      </c>
      <c r="AB71">
        <f t="shared" si="1"/>
        <v>0</v>
      </c>
    </row>
    <row r="72" spans="1:28" x14ac:dyDescent="0.25">
      <c r="A72">
        <v>119</v>
      </c>
      <c r="B72" t="s">
        <v>173</v>
      </c>
      <c r="C72">
        <v>626</v>
      </c>
      <c r="D72" t="str">
        <f>VLOOKUP(tab_stolen_vehicles6[[#This Row],[make_id]],tab_make_details7[#All],2,FALSE)</f>
        <v>Trojan</v>
      </c>
      <c r="E72" t="str">
        <f>VLOOKUP(tab_stolen_vehicles6[[#This Row],[make_id]],tab_make_details7[#All],3,FALSE)</f>
        <v>Standard</v>
      </c>
      <c r="F72">
        <v>2022</v>
      </c>
      <c r="G72" t="s">
        <v>270</v>
      </c>
      <c r="H72" t="s">
        <v>180</v>
      </c>
      <c r="I72" s="1">
        <v>44639</v>
      </c>
      <c r="J72" s="1" t="str">
        <f>TEXT(tab_stolen_vehicles6[[#This Row],[date_stolen]],"yyyy")</f>
        <v>2022</v>
      </c>
      <c r="K72">
        <v>102</v>
      </c>
      <c r="L72" s="12">
        <f>VLOOKUP(tab_stolen_vehicles6[[#This Row],[location_id]],tab_locations8[#All],4,FALSE)</f>
        <v>1695200</v>
      </c>
      <c r="M72" t="str">
        <f>VLOOKUP(tab_stolen_vehicles6[[#This Row],[location_id]],tab_locations8[#All],2,FALSE)</f>
        <v>Auckland</v>
      </c>
      <c r="O72" s="6">
        <v>571</v>
      </c>
      <c r="P72" s="7" t="s">
        <v>103</v>
      </c>
      <c r="Q72" s="8" t="s">
        <v>32</v>
      </c>
      <c r="Y72" s="15" t="str">
        <f>VLOOKUP(tab_stolen_vehicles6[[#This Row],[make_id]],tab_make_details7[#All],2,FALSE)</f>
        <v>Trojan</v>
      </c>
      <c r="AA72" s="18" t="s">
        <v>103</v>
      </c>
      <c r="AB72">
        <f t="shared" si="1"/>
        <v>1</v>
      </c>
    </row>
    <row r="73" spans="1:28" x14ac:dyDescent="0.25">
      <c r="A73">
        <v>295</v>
      </c>
      <c r="B73" t="s">
        <v>173</v>
      </c>
      <c r="C73">
        <v>635</v>
      </c>
      <c r="D73" t="str">
        <f>VLOOKUP(tab_stolen_vehicles6[[#This Row],[make_id]],tab_make_details7[#All],2,FALSE)</f>
        <v>Voyager</v>
      </c>
      <c r="E73" t="str">
        <f>VLOOKUP(tab_stolen_vehicles6[[#This Row],[make_id]],tab_make_details7[#All],3,FALSE)</f>
        <v>Standard</v>
      </c>
      <c r="F73">
        <v>1998</v>
      </c>
      <c r="G73" t="s">
        <v>370</v>
      </c>
      <c r="H73" t="s">
        <v>172</v>
      </c>
      <c r="I73" s="1">
        <v>44566</v>
      </c>
      <c r="J73" s="1" t="str">
        <f>TEXT(tab_stolen_vehicles6[[#This Row],[date_stolen]],"yyyy")</f>
        <v>2022</v>
      </c>
      <c r="K73">
        <v>104</v>
      </c>
      <c r="L73" s="12">
        <f>VLOOKUP(tab_stolen_vehicles6[[#This Row],[location_id]],tab_locations8[#All],4,FALSE)</f>
        <v>347700</v>
      </c>
      <c r="M73" t="str">
        <f>VLOOKUP(tab_stolen_vehicles6[[#This Row],[location_id]],tab_locations8[#All],2,FALSE)</f>
        <v>Bay of Plenty</v>
      </c>
      <c r="O73" s="6">
        <v>572</v>
      </c>
      <c r="P73" s="7" t="s">
        <v>104</v>
      </c>
      <c r="Q73" s="8" t="s">
        <v>32</v>
      </c>
      <c r="Y73" s="16" t="str">
        <f>VLOOKUP(tab_stolen_vehicles6[[#This Row],[make_id]],tab_make_details7[#All],2,FALSE)</f>
        <v>Voyager</v>
      </c>
      <c r="AA73" s="19" t="s">
        <v>104</v>
      </c>
      <c r="AB73">
        <f t="shared" si="1"/>
        <v>4</v>
      </c>
    </row>
    <row r="74" spans="1:28" x14ac:dyDescent="0.25">
      <c r="A74">
        <v>482</v>
      </c>
      <c r="B74" t="s">
        <v>173</v>
      </c>
      <c r="C74">
        <v>636</v>
      </c>
      <c r="D74" t="str">
        <f>VLOOKUP(tab_stolen_vehicles6[[#This Row],[make_id]],tab_make_details7[#All],2,FALSE)</f>
        <v>Yamaha</v>
      </c>
      <c r="E74" t="str">
        <f>VLOOKUP(tab_stolen_vehicles6[[#This Row],[make_id]],tab_make_details7[#All],3,FALSE)</f>
        <v>Standard</v>
      </c>
      <c r="F74">
        <v>2017</v>
      </c>
      <c r="G74" t="s">
        <v>471</v>
      </c>
      <c r="H74" t="s">
        <v>172</v>
      </c>
      <c r="I74" s="1">
        <v>44581</v>
      </c>
      <c r="J74" s="1" t="str">
        <f>TEXT(tab_stolen_vehicles6[[#This Row],[date_stolen]],"yyyy")</f>
        <v>2022</v>
      </c>
      <c r="K74">
        <v>102</v>
      </c>
      <c r="L74" s="12">
        <f>VLOOKUP(tab_stolen_vehicles6[[#This Row],[location_id]],tab_locations8[#All],4,FALSE)</f>
        <v>1695200</v>
      </c>
      <c r="M74" t="str">
        <f>VLOOKUP(tab_stolen_vehicles6[[#This Row],[location_id]],tab_locations8[#All],2,FALSE)</f>
        <v>Auckland</v>
      </c>
      <c r="O74" s="6">
        <v>573</v>
      </c>
      <c r="P74" s="7" t="s">
        <v>105</v>
      </c>
      <c r="Q74" s="8" t="s">
        <v>32</v>
      </c>
      <c r="Y74" s="15" t="str">
        <f>VLOOKUP(tab_stolen_vehicles6[[#This Row],[make_id]],tab_make_details7[#All],2,FALSE)</f>
        <v>Yamaha</v>
      </c>
      <c r="AA74" s="18" t="s">
        <v>105</v>
      </c>
      <c r="AB74">
        <f t="shared" si="1"/>
        <v>0</v>
      </c>
    </row>
    <row r="75" spans="1:28" x14ac:dyDescent="0.25">
      <c r="A75">
        <v>213</v>
      </c>
      <c r="B75" t="s">
        <v>51</v>
      </c>
      <c r="C75">
        <v>504</v>
      </c>
      <c r="D75" t="str">
        <f>VLOOKUP(tab_stolen_vehicles6[[#This Row],[make_id]],tab_make_details7[#All],2,FALSE)</f>
        <v>Anglo</v>
      </c>
      <c r="E75" t="str">
        <f>VLOOKUP(tab_stolen_vehicles6[[#This Row],[make_id]],tab_make_details7[#All],3,FALSE)</f>
        <v>Standard</v>
      </c>
      <c r="F75">
        <v>1976</v>
      </c>
      <c r="G75" t="s">
        <v>333</v>
      </c>
      <c r="H75" t="s">
        <v>193</v>
      </c>
      <c r="I75" s="1">
        <v>44531</v>
      </c>
      <c r="J75" s="1" t="str">
        <f>TEXT(tab_stolen_vehicles6[[#This Row],[date_stolen]],"yyyy")</f>
        <v>2021</v>
      </c>
      <c r="K75">
        <v>102</v>
      </c>
      <c r="L75" s="12">
        <f>VLOOKUP(tab_stolen_vehicles6[[#This Row],[location_id]],tab_locations8[#All],4,FALSE)</f>
        <v>1695200</v>
      </c>
      <c r="M75" t="str">
        <f>VLOOKUP(tab_stolen_vehicles6[[#This Row],[location_id]],tab_locations8[#All],2,FALSE)</f>
        <v>Auckland</v>
      </c>
      <c r="O75" s="6">
        <v>574</v>
      </c>
      <c r="P75" s="7" t="s">
        <v>106</v>
      </c>
      <c r="Q75" s="8" t="s">
        <v>43</v>
      </c>
      <c r="Y75" s="16" t="str">
        <f>VLOOKUP(tab_stolen_vehicles6[[#This Row],[make_id]],tab_make_details7[#All],2,FALSE)</f>
        <v>Anglo</v>
      </c>
      <c r="AA75" s="19" t="s">
        <v>106</v>
      </c>
      <c r="AB75">
        <f t="shared" si="1"/>
        <v>0</v>
      </c>
    </row>
    <row r="76" spans="1:28" x14ac:dyDescent="0.25">
      <c r="A76">
        <v>308</v>
      </c>
      <c r="B76" t="s">
        <v>51</v>
      </c>
      <c r="C76">
        <v>508</v>
      </c>
      <c r="D76" t="str">
        <f>VLOOKUP(tab_stolen_vehicles6[[#This Row],[make_id]],tab_make_details7[#All],2,FALSE)</f>
        <v>Bailey</v>
      </c>
      <c r="E76" t="str">
        <f>VLOOKUP(tab_stolen_vehicles6[[#This Row],[make_id]],tab_make_details7[#All],3,FALSE)</f>
        <v>Standard</v>
      </c>
      <c r="F76">
        <v>2009</v>
      </c>
      <c r="G76" t="s">
        <v>381</v>
      </c>
      <c r="H76" t="s">
        <v>193</v>
      </c>
      <c r="I76" s="1">
        <v>44549</v>
      </c>
      <c r="J76" s="1" t="str">
        <f>TEXT(tab_stolen_vehicles6[[#This Row],[date_stolen]],"yyyy")</f>
        <v>2021</v>
      </c>
      <c r="K76">
        <v>102</v>
      </c>
      <c r="L76" s="12">
        <f>VLOOKUP(tab_stolen_vehicles6[[#This Row],[location_id]],tab_locations8[#All],4,FALSE)</f>
        <v>1695200</v>
      </c>
      <c r="M76" t="str">
        <f>VLOOKUP(tab_stolen_vehicles6[[#This Row],[location_id]],tab_locations8[#All],2,FALSE)</f>
        <v>Auckland</v>
      </c>
      <c r="O76" s="6">
        <v>575</v>
      </c>
      <c r="P76" s="7" t="s">
        <v>107</v>
      </c>
      <c r="Q76" s="8" t="s">
        <v>32</v>
      </c>
      <c r="Y76" s="15" t="str">
        <f>VLOOKUP(tab_stolen_vehicles6[[#This Row],[make_id]],tab_make_details7[#All],2,FALSE)</f>
        <v>Bailey</v>
      </c>
      <c r="AA76" s="18" t="s">
        <v>107</v>
      </c>
      <c r="AB76">
        <f t="shared" si="1"/>
        <v>1</v>
      </c>
    </row>
    <row r="77" spans="1:28" x14ac:dyDescent="0.25">
      <c r="A77">
        <v>414</v>
      </c>
      <c r="B77" t="s">
        <v>51</v>
      </c>
      <c r="C77">
        <v>519</v>
      </c>
      <c r="D77" t="str">
        <f>VLOOKUP(tab_stolen_vehicles6[[#This Row],[make_id]],tab_make_details7[#All],2,FALSE)</f>
        <v>Caravan</v>
      </c>
      <c r="E77" t="str">
        <f>VLOOKUP(tab_stolen_vehicles6[[#This Row],[make_id]],tab_make_details7[#All],3,FALSE)</f>
        <v>Standard</v>
      </c>
      <c r="F77">
        <v>2002</v>
      </c>
      <c r="G77" t="s">
        <v>434</v>
      </c>
      <c r="H77" t="s">
        <v>193</v>
      </c>
      <c r="I77" s="1">
        <v>44501</v>
      </c>
      <c r="J77" s="1" t="str">
        <f>TEXT(tab_stolen_vehicles6[[#This Row],[date_stolen]],"yyyy")</f>
        <v>2021</v>
      </c>
      <c r="K77">
        <v>101</v>
      </c>
      <c r="L77" s="12">
        <f>VLOOKUP(tab_stolen_vehicles6[[#This Row],[location_id]],tab_locations8[#All],4,FALSE)</f>
        <v>201500</v>
      </c>
      <c r="M77" t="str">
        <f>VLOOKUP(tab_stolen_vehicles6[[#This Row],[location_id]],tab_locations8[#All],2,FALSE)</f>
        <v>Northland</v>
      </c>
      <c r="O77" s="6">
        <v>576</v>
      </c>
      <c r="P77" s="7" t="s">
        <v>108</v>
      </c>
      <c r="Q77" s="8" t="s">
        <v>32</v>
      </c>
      <c r="Y77" s="16" t="str">
        <f>VLOOKUP(tab_stolen_vehicles6[[#This Row],[make_id]],tab_make_details7[#All],2,FALSE)</f>
        <v>Caravan</v>
      </c>
      <c r="AA77" s="19" t="s">
        <v>108</v>
      </c>
      <c r="AB77">
        <f t="shared" si="1"/>
        <v>10</v>
      </c>
    </row>
    <row r="78" spans="1:28" x14ac:dyDescent="0.25">
      <c r="A78">
        <v>114</v>
      </c>
      <c r="B78" t="s">
        <v>51</v>
      </c>
      <c r="C78">
        <v>519</v>
      </c>
      <c r="D78" t="str">
        <f>VLOOKUP(tab_stolen_vehicles6[[#This Row],[make_id]],tab_make_details7[#All],2,FALSE)</f>
        <v>Caravan</v>
      </c>
      <c r="E78" t="str">
        <f>VLOOKUP(tab_stolen_vehicles6[[#This Row],[make_id]],tab_make_details7[#All],3,FALSE)</f>
        <v>Standard</v>
      </c>
      <c r="F78">
        <v>2006</v>
      </c>
      <c r="G78" t="s">
        <v>266</v>
      </c>
      <c r="H78" t="s">
        <v>193</v>
      </c>
      <c r="I78" s="1">
        <v>44619</v>
      </c>
      <c r="J78" s="1" t="str">
        <f>TEXT(tab_stolen_vehicles6[[#This Row],[date_stolen]],"yyyy")</f>
        <v>2022</v>
      </c>
      <c r="K78">
        <v>102</v>
      </c>
      <c r="L78" s="12">
        <f>VLOOKUP(tab_stolen_vehicles6[[#This Row],[location_id]],tab_locations8[#All],4,FALSE)</f>
        <v>1695200</v>
      </c>
      <c r="M78" t="str">
        <f>VLOOKUP(tab_stolen_vehicles6[[#This Row],[location_id]],tab_locations8[#All],2,FALSE)</f>
        <v>Auckland</v>
      </c>
      <c r="O78" s="6">
        <v>577</v>
      </c>
      <c r="P78" s="7" t="s">
        <v>109</v>
      </c>
      <c r="Q78" s="8" t="s">
        <v>43</v>
      </c>
      <c r="Y78" s="15" t="str">
        <f>VLOOKUP(tab_stolen_vehicles6[[#This Row],[make_id]],tab_make_details7[#All],2,FALSE)</f>
        <v>Caravan</v>
      </c>
      <c r="AA78" s="18" t="s">
        <v>109</v>
      </c>
      <c r="AB78">
        <f t="shared" si="1"/>
        <v>1</v>
      </c>
    </row>
    <row r="79" spans="1:28" x14ac:dyDescent="0.25">
      <c r="A79">
        <v>348</v>
      </c>
      <c r="B79" t="s">
        <v>51</v>
      </c>
      <c r="C79">
        <v>519</v>
      </c>
      <c r="D79" t="str">
        <f>VLOOKUP(tab_stolen_vehicles6[[#This Row],[make_id]],tab_make_details7[#All],2,FALSE)</f>
        <v>Caravan</v>
      </c>
      <c r="E79" t="str">
        <f>VLOOKUP(tab_stolen_vehicles6[[#This Row],[make_id]],tab_make_details7[#All],3,FALSE)</f>
        <v>Standard</v>
      </c>
      <c r="F79">
        <v>2005</v>
      </c>
      <c r="G79" t="s">
        <v>400</v>
      </c>
      <c r="H79" t="s">
        <v>193</v>
      </c>
      <c r="I79" s="1">
        <v>44500</v>
      </c>
      <c r="J79" s="1" t="str">
        <f>TEXT(tab_stolen_vehicles6[[#This Row],[date_stolen]],"yyyy")</f>
        <v>2021</v>
      </c>
      <c r="K79">
        <v>102</v>
      </c>
      <c r="L79" s="12">
        <f>VLOOKUP(tab_stolen_vehicles6[[#This Row],[location_id]],tab_locations8[#All],4,FALSE)</f>
        <v>1695200</v>
      </c>
      <c r="M79" t="str">
        <f>VLOOKUP(tab_stolen_vehicles6[[#This Row],[location_id]],tab_locations8[#All],2,FALSE)</f>
        <v>Auckland</v>
      </c>
      <c r="O79" s="6">
        <v>578</v>
      </c>
      <c r="P79" s="7" t="s">
        <v>110</v>
      </c>
      <c r="Q79" s="8" t="s">
        <v>32</v>
      </c>
      <c r="Y79" s="16" t="str">
        <f>VLOOKUP(tab_stolen_vehicles6[[#This Row],[make_id]],tab_make_details7[#All],2,FALSE)</f>
        <v>Caravan</v>
      </c>
      <c r="AA79" s="19" t="s">
        <v>110</v>
      </c>
      <c r="AB79">
        <f t="shared" si="1"/>
        <v>0</v>
      </c>
    </row>
    <row r="80" spans="1:28" x14ac:dyDescent="0.25">
      <c r="A80">
        <v>456</v>
      </c>
      <c r="B80" t="s">
        <v>51</v>
      </c>
      <c r="C80">
        <v>519</v>
      </c>
      <c r="D80" t="str">
        <f>VLOOKUP(tab_stolen_vehicles6[[#This Row],[make_id]],tab_make_details7[#All],2,FALSE)</f>
        <v>Caravan</v>
      </c>
      <c r="E80" t="str">
        <f>VLOOKUP(tab_stolen_vehicles6[[#This Row],[make_id]],tab_make_details7[#All],3,FALSE)</f>
        <v>Standard</v>
      </c>
      <c r="F80">
        <v>1977</v>
      </c>
      <c r="G80" t="s">
        <v>455</v>
      </c>
      <c r="H80" t="s">
        <v>193</v>
      </c>
      <c r="I80" s="1">
        <v>44641</v>
      </c>
      <c r="J80" s="1" t="str">
        <f>TEXT(tab_stolen_vehicles6[[#This Row],[date_stolen]],"yyyy")</f>
        <v>2022</v>
      </c>
      <c r="K80">
        <v>102</v>
      </c>
      <c r="L80" s="12">
        <f>VLOOKUP(tab_stolen_vehicles6[[#This Row],[location_id]],tab_locations8[#All],4,FALSE)</f>
        <v>1695200</v>
      </c>
      <c r="M80" t="str">
        <f>VLOOKUP(tab_stolen_vehicles6[[#This Row],[location_id]],tab_locations8[#All],2,FALSE)</f>
        <v>Auckland</v>
      </c>
      <c r="O80" s="6">
        <v>579</v>
      </c>
      <c r="P80" s="7" t="s">
        <v>111</v>
      </c>
      <c r="Q80" s="8" t="s">
        <v>43</v>
      </c>
      <c r="Y80" s="15" t="str">
        <f>VLOOKUP(tab_stolen_vehicles6[[#This Row],[make_id]],tab_make_details7[#All],2,FALSE)</f>
        <v>Caravan</v>
      </c>
      <c r="AA80" s="18" t="s">
        <v>111</v>
      </c>
      <c r="AB80">
        <f t="shared" si="1"/>
        <v>0</v>
      </c>
    </row>
    <row r="81" spans="1:28" x14ac:dyDescent="0.25">
      <c r="A81">
        <v>150</v>
      </c>
      <c r="B81" t="s">
        <v>51</v>
      </c>
      <c r="C81">
        <v>519</v>
      </c>
      <c r="D81" t="str">
        <f>VLOOKUP(tab_stolen_vehicles6[[#This Row],[make_id]],tab_make_details7[#All],2,FALSE)</f>
        <v>Caravan</v>
      </c>
      <c r="E81" t="str">
        <f>VLOOKUP(tab_stolen_vehicles6[[#This Row],[make_id]],tab_make_details7[#All],3,FALSE)</f>
        <v>Standard</v>
      </c>
      <c r="F81">
        <v>2008</v>
      </c>
      <c r="G81" t="s">
        <v>292</v>
      </c>
      <c r="H81" t="s">
        <v>193</v>
      </c>
      <c r="I81" s="1">
        <v>44556</v>
      </c>
      <c r="J81" s="1" t="str">
        <f>TEXT(tab_stolen_vehicles6[[#This Row],[date_stolen]],"yyyy")</f>
        <v>2021</v>
      </c>
      <c r="K81">
        <v>104</v>
      </c>
      <c r="L81" s="12">
        <f>VLOOKUP(tab_stolen_vehicles6[[#This Row],[location_id]],tab_locations8[#All],4,FALSE)</f>
        <v>347700</v>
      </c>
      <c r="M81" t="str">
        <f>VLOOKUP(tab_stolen_vehicles6[[#This Row],[location_id]],tab_locations8[#All],2,FALSE)</f>
        <v>Bay of Plenty</v>
      </c>
      <c r="O81" s="6">
        <v>580</v>
      </c>
      <c r="P81" s="7" t="s">
        <v>112</v>
      </c>
      <c r="Q81" s="8" t="s">
        <v>32</v>
      </c>
      <c r="Y81" s="16" t="str">
        <f>VLOOKUP(tab_stolen_vehicles6[[#This Row],[make_id]],tab_make_details7[#All],2,FALSE)</f>
        <v>Caravan</v>
      </c>
      <c r="AA81" s="19" t="s">
        <v>112</v>
      </c>
      <c r="AB81">
        <f t="shared" si="1"/>
        <v>9</v>
      </c>
    </row>
    <row r="82" spans="1:28" x14ac:dyDescent="0.25">
      <c r="A82">
        <v>319</v>
      </c>
      <c r="B82" t="s">
        <v>51</v>
      </c>
      <c r="C82">
        <v>519</v>
      </c>
      <c r="D82" t="str">
        <f>VLOOKUP(tab_stolen_vehicles6[[#This Row],[make_id]],tab_make_details7[#All],2,FALSE)</f>
        <v>Caravan</v>
      </c>
      <c r="E82" t="str">
        <f>VLOOKUP(tab_stolen_vehicles6[[#This Row],[make_id]],tab_make_details7[#All],3,FALSE)</f>
        <v>Standard</v>
      </c>
      <c r="F82">
        <v>1977</v>
      </c>
      <c r="G82" t="s">
        <v>387</v>
      </c>
      <c r="H82" t="s">
        <v>193</v>
      </c>
      <c r="I82" s="1">
        <v>44618</v>
      </c>
      <c r="J82" s="1" t="str">
        <f>TEXT(tab_stolen_vehicles6[[#This Row],[date_stolen]],"yyyy")</f>
        <v>2022</v>
      </c>
      <c r="K82">
        <v>104</v>
      </c>
      <c r="L82" s="12">
        <f>VLOOKUP(tab_stolen_vehicles6[[#This Row],[location_id]],tab_locations8[#All],4,FALSE)</f>
        <v>347700</v>
      </c>
      <c r="M82" t="str">
        <f>VLOOKUP(tab_stolen_vehicles6[[#This Row],[location_id]],tab_locations8[#All],2,FALSE)</f>
        <v>Bay of Plenty</v>
      </c>
      <c r="O82" s="6">
        <v>581</v>
      </c>
      <c r="P82" s="7" t="s">
        <v>113</v>
      </c>
      <c r="Q82" s="8" t="s">
        <v>32</v>
      </c>
      <c r="Y82" s="16" t="str">
        <f>VLOOKUP(tab_stolen_vehicles6[[#This Row],[make_id]],tab_make_details7[#All],2,FALSE)</f>
        <v>Caravan</v>
      </c>
      <c r="AA82" s="18" t="s">
        <v>113</v>
      </c>
      <c r="AB82">
        <f t="shared" si="1"/>
        <v>0</v>
      </c>
    </row>
    <row r="83" spans="1:28" x14ac:dyDescent="0.25">
      <c r="A83">
        <v>287</v>
      </c>
      <c r="B83" t="s">
        <v>51</v>
      </c>
      <c r="C83">
        <v>519</v>
      </c>
      <c r="D83" t="str">
        <f>VLOOKUP(tab_stolen_vehicles6[[#This Row],[make_id]],tab_make_details7[#All],2,FALSE)</f>
        <v>Caravan</v>
      </c>
      <c r="E83" t="str">
        <f>VLOOKUP(tab_stolen_vehicles6[[#This Row],[make_id]],tab_make_details7[#All],3,FALSE)</f>
        <v>Standard</v>
      </c>
      <c r="F83">
        <v>2007</v>
      </c>
      <c r="G83" t="s">
        <v>365</v>
      </c>
      <c r="H83" t="s">
        <v>193</v>
      </c>
      <c r="I83" s="1">
        <v>44644</v>
      </c>
      <c r="J83" s="1" t="str">
        <f>TEXT(tab_stolen_vehicles6[[#This Row],[date_stolen]],"yyyy")</f>
        <v>2022</v>
      </c>
      <c r="K83">
        <v>109</v>
      </c>
      <c r="L83" s="12">
        <f>VLOOKUP(tab_stolen_vehicles6[[#This Row],[location_id]],tab_locations8[#All],4,FALSE)</f>
        <v>543500</v>
      </c>
      <c r="M83" t="str">
        <f>VLOOKUP(tab_stolen_vehicles6[[#This Row],[location_id]],tab_locations8[#All],2,FALSE)</f>
        <v>Wellington</v>
      </c>
      <c r="O83" s="6">
        <v>582</v>
      </c>
      <c r="P83" s="7" t="s">
        <v>114</v>
      </c>
      <c r="Q83" s="8" t="s">
        <v>32</v>
      </c>
      <c r="Y83" s="15" t="str">
        <f>VLOOKUP(tab_stolen_vehicles6[[#This Row],[make_id]],tab_make_details7[#All],2,FALSE)</f>
        <v>Caravan</v>
      </c>
      <c r="AA83" s="19" t="s">
        <v>114</v>
      </c>
      <c r="AB83">
        <f t="shared" si="1"/>
        <v>0</v>
      </c>
    </row>
    <row r="84" spans="1:28" x14ac:dyDescent="0.25">
      <c r="A84">
        <v>426</v>
      </c>
      <c r="B84" t="s">
        <v>51</v>
      </c>
      <c r="C84">
        <v>519</v>
      </c>
      <c r="D84" t="str">
        <f>VLOOKUP(tab_stolen_vehicles6[[#This Row],[make_id]],tab_make_details7[#All],2,FALSE)</f>
        <v>Caravan</v>
      </c>
      <c r="E84" t="str">
        <f>VLOOKUP(tab_stolen_vehicles6[[#This Row],[make_id]],tab_make_details7[#All],3,FALSE)</f>
        <v>Standard</v>
      </c>
      <c r="F84">
        <v>2009</v>
      </c>
      <c r="G84" t="s">
        <v>438</v>
      </c>
      <c r="H84" t="s">
        <v>193</v>
      </c>
      <c r="I84" s="1">
        <v>44644</v>
      </c>
      <c r="J84" s="1" t="str">
        <f>TEXT(tab_stolen_vehicles6[[#This Row],[date_stolen]],"yyyy")</f>
        <v>2022</v>
      </c>
      <c r="K84">
        <v>114</v>
      </c>
      <c r="L84" s="12">
        <f>VLOOKUP(tab_stolen_vehicles6[[#This Row],[location_id]],tab_locations8[#All],4,FALSE)</f>
        <v>655000</v>
      </c>
      <c r="M84" t="str">
        <f>VLOOKUP(tab_stolen_vehicles6[[#This Row],[location_id]],tab_locations8[#All],2,FALSE)</f>
        <v>Canterbury</v>
      </c>
      <c r="O84" s="6">
        <v>583</v>
      </c>
      <c r="P84" s="7" t="s">
        <v>115</v>
      </c>
      <c r="Q84" s="8" t="s">
        <v>32</v>
      </c>
      <c r="Y84" s="15" t="str">
        <f>VLOOKUP(tab_stolen_vehicles6[[#This Row],[make_id]],tab_make_details7[#All],2,FALSE)</f>
        <v>Caravan</v>
      </c>
      <c r="AA84" s="18" t="s">
        <v>115</v>
      </c>
      <c r="AB84">
        <f t="shared" si="1"/>
        <v>0</v>
      </c>
    </row>
    <row r="85" spans="1:28" x14ac:dyDescent="0.25">
      <c r="A85">
        <v>429</v>
      </c>
      <c r="B85" t="s">
        <v>51</v>
      </c>
      <c r="C85">
        <v>519</v>
      </c>
      <c r="D85" t="str">
        <f>VLOOKUP(tab_stolen_vehicles6[[#This Row],[make_id]],tab_make_details7[#All],2,FALSE)</f>
        <v>Caravan</v>
      </c>
      <c r="E85" t="str">
        <f>VLOOKUP(tab_stolen_vehicles6[[#This Row],[make_id]],tab_make_details7[#All],3,FALSE)</f>
        <v>Standard</v>
      </c>
      <c r="F85">
        <v>2010</v>
      </c>
      <c r="G85" t="s">
        <v>440</v>
      </c>
      <c r="H85" t="s">
        <v>193</v>
      </c>
      <c r="I85" s="1">
        <v>44558</v>
      </c>
      <c r="J85" s="1" t="str">
        <f>TEXT(tab_stolen_vehicles6[[#This Row],[date_stolen]],"yyyy")</f>
        <v>2021</v>
      </c>
      <c r="K85">
        <v>114</v>
      </c>
      <c r="L85" s="12">
        <f>VLOOKUP(tab_stolen_vehicles6[[#This Row],[location_id]],tab_locations8[#All],4,FALSE)</f>
        <v>655000</v>
      </c>
      <c r="M85" t="str">
        <f>VLOOKUP(tab_stolen_vehicles6[[#This Row],[location_id]],tab_locations8[#All],2,FALSE)</f>
        <v>Canterbury</v>
      </c>
      <c r="O85" s="6">
        <v>584</v>
      </c>
      <c r="P85" s="7" t="s">
        <v>116</v>
      </c>
      <c r="Q85" s="8" t="s">
        <v>32</v>
      </c>
      <c r="Y85" s="15" t="str">
        <f>VLOOKUP(tab_stolen_vehicles6[[#This Row],[make_id]],tab_make_details7[#All],2,FALSE)</f>
        <v>Caravan</v>
      </c>
      <c r="AA85" s="19" t="s">
        <v>116</v>
      </c>
      <c r="AB85">
        <f t="shared" si="1"/>
        <v>1</v>
      </c>
    </row>
    <row r="86" spans="1:28" x14ac:dyDescent="0.25">
      <c r="A86">
        <v>583</v>
      </c>
      <c r="B86" t="s">
        <v>51</v>
      </c>
      <c r="C86">
        <v>519</v>
      </c>
      <c r="D86" t="str">
        <f>VLOOKUP(tab_stolen_vehicles6[[#This Row],[make_id]],tab_make_details7[#All],2,FALSE)</f>
        <v>Caravan</v>
      </c>
      <c r="E86" t="str">
        <f>VLOOKUP(tab_stolen_vehicles6[[#This Row],[make_id]],tab_make_details7[#All],3,FALSE)</f>
        <v>Standard</v>
      </c>
      <c r="F86">
        <v>2009</v>
      </c>
      <c r="G86" t="s">
        <v>518</v>
      </c>
      <c r="H86" t="s">
        <v>193</v>
      </c>
      <c r="I86" s="1">
        <v>44614</v>
      </c>
      <c r="J86" s="1" t="str">
        <f>TEXT(tab_stolen_vehicles6[[#This Row],[date_stolen]],"yyyy")</f>
        <v>2022</v>
      </c>
      <c r="K86">
        <v>114</v>
      </c>
      <c r="L86" s="12">
        <f>VLOOKUP(tab_stolen_vehicles6[[#This Row],[location_id]],tab_locations8[#All],4,FALSE)</f>
        <v>655000</v>
      </c>
      <c r="M86" t="str">
        <f>VLOOKUP(tab_stolen_vehicles6[[#This Row],[location_id]],tab_locations8[#All],2,FALSE)</f>
        <v>Canterbury</v>
      </c>
      <c r="O86" s="6">
        <v>585</v>
      </c>
      <c r="P86" s="7" t="s">
        <v>117</v>
      </c>
      <c r="Q86" s="8" t="s">
        <v>32</v>
      </c>
      <c r="Y86" s="16" t="str">
        <f>VLOOKUP(tab_stolen_vehicles6[[#This Row],[make_id]],tab_make_details7[#All],2,FALSE)</f>
        <v>Caravan</v>
      </c>
      <c r="AA86" s="18" t="s">
        <v>117</v>
      </c>
      <c r="AB86">
        <f t="shared" si="1"/>
        <v>18</v>
      </c>
    </row>
    <row r="87" spans="1:28" x14ac:dyDescent="0.25">
      <c r="A87">
        <v>370</v>
      </c>
      <c r="B87" t="s">
        <v>51</v>
      </c>
      <c r="C87">
        <v>519</v>
      </c>
      <c r="D87" t="str">
        <f>VLOOKUP(tab_stolen_vehicles6[[#This Row],[make_id]],tab_make_details7[#All],2,FALSE)</f>
        <v>Caravan</v>
      </c>
      <c r="E87" t="str">
        <f>VLOOKUP(tab_stolen_vehicles6[[#This Row],[make_id]],tab_make_details7[#All],3,FALSE)</f>
        <v>Standard</v>
      </c>
      <c r="F87">
        <v>1980</v>
      </c>
      <c r="G87" t="s">
        <v>413</v>
      </c>
      <c r="H87" t="s">
        <v>193</v>
      </c>
      <c r="I87" s="1">
        <v>44589</v>
      </c>
      <c r="J87" s="1" t="str">
        <f>TEXT(tab_stolen_vehicles6[[#This Row],[date_stolen]],"yyyy")</f>
        <v>2022</v>
      </c>
      <c r="K87">
        <v>116</v>
      </c>
      <c r="L87" s="12">
        <f>VLOOKUP(tab_stolen_vehicles6[[#This Row],[location_id]],tab_locations8[#All],4,FALSE)</f>
        <v>102400</v>
      </c>
      <c r="M87" t="str">
        <f>VLOOKUP(tab_stolen_vehicles6[[#This Row],[location_id]],tab_locations8[#All],2,FALSE)</f>
        <v>Southland</v>
      </c>
      <c r="O87" s="6">
        <v>586</v>
      </c>
      <c r="P87" s="7" t="s">
        <v>118</v>
      </c>
      <c r="Q87" s="8" t="s">
        <v>32</v>
      </c>
      <c r="Y87" s="16" t="str">
        <f>VLOOKUP(tab_stolen_vehicles6[[#This Row],[make_id]],tab_make_details7[#All],2,FALSE)</f>
        <v>Caravan</v>
      </c>
      <c r="AA87" s="19" t="s">
        <v>118</v>
      </c>
      <c r="AB87">
        <f t="shared" si="1"/>
        <v>0</v>
      </c>
    </row>
    <row r="88" spans="1:28" x14ac:dyDescent="0.25">
      <c r="A88">
        <v>167</v>
      </c>
      <c r="B88" t="s">
        <v>51</v>
      </c>
      <c r="C88">
        <v>525</v>
      </c>
      <c r="D88" t="str">
        <f>VLOOKUP(tab_stolen_vehicles6[[#This Row],[make_id]],tab_make_details7[#All],2,FALSE)</f>
        <v>Classic</v>
      </c>
      <c r="E88" t="str">
        <f>VLOOKUP(tab_stolen_vehicles6[[#This Row],[make_id]],tab_make_details7[#All],3,FALSE)</f>
        <v>Standard</v>
      </c>
      <c r="F88">
        <v>1972</v>
      </c>
      <c r="G88" t="s">
        <v>302</v>
      </c>
      <c r="H88" t="s">
        <v>229</v>
      </c>
      <c r="I88" s="1">
        <v>44636</v>
      </c>
      <c r="J88" s="1" t="str">
        <f>TEXT(tab_stolen_vehicles6[[#This Row],[date_stolen]],"yyyy")</f>
        <v>2022</v>
      </c>
      <c r="K88">
        <v>104</v>
      </c>
      <c r="L88" s="12">
        <f>VLOOKUP(tab_stolen_vehicles6[[#This Row],[location_id]],tab_locations8[#All],4,FALSE)</f>
        <v>347700</v>
      </c>
      <c r="M88" t="str">
        <f>VLOOKUP(tab_stolen_vehicles6[[#This Row],[location_id]],tab_locations8[#All],2,FALSE)</f>
        <v>Bay of Plenty</v>
      </c>
      <c r="O88" s="6">
        <v>587</v>
      </c>
      <c r="P88" s="7" t="s">
        <v>119</v>
      </c>
      <c r="Q88" s="8" t="s">
        <v>32</v>
      </c>
      <c r="Y88" s="16" t="str">
        <f>VLOOKUP(tab_stolen_vehicles6[[#This Row],[make_id]],tab_make_details7[#All],2,FALSE)</f>
        <v>Classic</v>
      </c>
      <c r="AA88" s="18" t="s">
        <v>119</v>
      </c>
      <c r="AB88">
        <f t="shared" si="1"/>
        <v>26</v>
      </c>
    </row>
    <row r="89" spans="1:28" x14ac:dyDescent="0.25">
      <c r="A89">
        <v>229</v>
      </c>
      <c r="B89" t="s">
        <v>51</v>
      </c>
      <c r="C89">
        <v>525</v>
      </c>
      <c r="D89" t="str">
        <f>VLOOKUP(tab_stolen_vehicles6[[#This Row],[make_id]],tab_make_details7[#All],2,FALSE)</f>
        <v>Classic</v>
      </c>
      <c r="E89" t="str">
        <f>VLOOKUP(tab_stolen_vehicles6[[#This Row],[make_id]],tab_make_details7[#All],3,FALSE)</f>
        <v>Standard</v>
      </c>
      <c r="F89">
        <v>1979</v>
      </c>
      <c r="G89" t="s">
        <v>341</v>
      </c>
      <c r="H89" t="s">
        <v>189</v>
      </c>
      <c r="I89" s="1">
        <v>44589</v>
      </c>
      <c r="J89" s="1" t="str">
        <f>TEXT(tab_stolen_vehicles6[[#This Row],[date_stolen]],"yyyy")</f>
        <v>2022</v>
      </c>
      <c r="K89">
        <v>108</v>
      </c>
      <c r="L89" s="12">
        <f>VLOOKUP(tab_stolen_vehicles6[[#This Row],[location_id]],tab_locations8[#All],4,FALSE)</f>
        <v>258200</v>
      </c>
      <c r="M89" t="str">
        <f>VLOOKUP(tab_stolen_vehicles6[[#This Row],[location_id]],tab_locations8[#All],2,FALSE)</f>
        <v>Manawatū-Whanganui</v>
      </c>
      <c r="O89" s="6">
        <v>588</v>
      </c>
      <c r="P89" s="7" t="s">
        <v>120</v>
      </c>
      <c r="Q89" s="8" t="s">
        <v>32</v>
      </c>
      <c r="Y89" s="15" t="str">
        <f>VLOOKUP(tab_stolen_vehicles6[[#This Row],[make_id]],tab_make_details7[#All],2,FALSE)</f>
        <v>Classic</v>
      </c>
      <c r="AA89" s="19" t="s">
        <v>120</v>
      </c>
      <c r="AB89">
        <f t="shared" si="1"/>
        <v>0</v>
      </c>
    </row>
    <row r="90" spans="1:28" x14ac:dyDescent="0.25">
      <c r="A90">
        <v>327</v>
      </c>
      <c r="B90" t="s">
        <v>51</v>
      </c>
      <c r="C90">
        <v>526</v>
      </c>
      <c r="D90" t="str">
        <f>VLOOKUP(tab_stolen_vehicles6[[#This Row],[make_id]],tab_make_details7[#All],2,FALSE)</f>
        <v>Crusader</v>
      </c>
      <c r="E90" t="str">
        <f>VLOOKUP(tab_stolen_vehicles6[[#This Row],[make_id]],tab_make_details7[#All],3,FALSE)</f>
        <v>Standard</v>
      </c>
      <c r="F90">
        <v>2010</v>
      </c>
      <c r="G90" t="s">
        <v>389</v>
      </c>
      <c r="H90" t="s">
        <v>193</v>
      </c>
      <c r="I90" s="1">
        <v>44530</v>
      </c>
      <c r="J90" s="1" t="str">
        <f>TEXT(tab_stolen_vehicles6[[#This Row],[date_stolen]],"yyyy")</f>
        <v>2021</v>
      </c>
      <c r="K90">
        <v>114</v>
      </c>
      <c r="L90" s="12">
        <f>VLOOKUP(tab_stolen_vehicles6[[#This Row],[location_id]],tab_locations8[#All],4,FALSE)</f>
        <v>655000</v>
      </c>
      <c r="M90" t="str">
        <f>VLOOKUP(tab_stolen_vehicles6[[#This Row],[location_id]],tab_locations8[#All],2,FALSE)</f>
        <v>Canterbury</v>
      </c>
      <c r="O90" s="6">
        <v>589</v>
      </c>
      <c r="P90" s="7" t="s">
        <v>121</v>
      </c>
      <c r="Q90" s="8" t="s">
        <v>32</v>
      </c>
      <c r="Y90" s="16" t="str">
        <f>VLOOKUP(tab_stolen_vehicles6[[#This Row],[make_id]],tab_make_details7[#All],2,FALSE)</f>
        <v>Crusader</v>
      </c>
      <c r="AA90" s="18" t="s">
        <v>121</v>
      </c>
      <c r="AB90">
        <f t="shared" si="1"/>
        <v>0</v>
      </c>
    </row>
    <row r="91" spans="1:28" x14ac:dyDescent="0.25">
      <c r="A91">
        <v>52</v>
      </c>
      <c r="B91" t="s">
        <v>51</v>
      </c>
      <c r="C91">
        <v>537</v>
      </c>
      <c r="D91" t="str">
        <f>VLOOKUP(tab_stolen_vehicles6[[#This Row],[make_id]],tab_make_details7[#All],2,FALSE)</f>
        <v>Elddis</v>
      </c>
      <c r="E91" t="str">
        <f>VLOOKUP(tab_stolen_vehicles6[[#This Row],[make_id]],tab_make_details7[#All],3,FALSE)</f>
        <v>Standard</v>
      </c>
      <c r="F91">
        <v>2003</v>
      </c>
      <c r="G91" t="s">
        <v>222</v>
      </c>
      <c r="H91" t="s">
        <v>193</v>
      </c>
      <c r="I91" s="1">
        <v>44482</v>
      </c>
      <c r="J91" s="1" t="str">
        <f>TEXT(tab_stolen_vehicles6[[#This Row],[date_stolen]],"yyyy")</f>
        <v>2021</v>
      </c>
      <c r="K91">
        <v>114</v>
      </c>
      <c r="L91" s="12">
        <f>VLOOKUP(tab_stolen_vehicles6[[#This Row],[location_id]],tab_locations8[#All],4,FALSE)</f>
        <v>655000</v>
      </c>
      <c r="M91" t="str">
        <f>VLOOKUP(tab_stolen_vehicles6[[#This Row],[location_id]],tab_locations8[#All],2,FALSE)</f>
        <v>Canterbury</v>
      </c>
      <c r="O91" s="6">
        <v>590</v>
      </c>
      <c r="P91" s="7" t="s">
        <v>122</v>
      </c>
      <c r="Q91" s="8" t="s">
        <v>32</v>
      </c>
      <c r="Y91" s="16" t="str">
        <f>VLOOKUP(tab_stolen_vehicles6[[#This Row],[make_id]],tab_make_details7[#All],2,FALSE)</f>
        <v>Elddis</v>
      </c>
      <c r="AA91" s="19" t="s">
        <v>122</v>
      </c>
      <c r="AB91">
        <f t="shared" si="1"/>
        <v>1</v>
      </c>
    </row>
    <row r="92" spans="1:28" x14ac:dyDescent="0.25">
      <c r="A92">
        <v>617</v>
      </c>
      <c r="B92" t="s">
        <v>51</v>
      </c>
      <c r="C92">
        <v>538</v>
      </c>
      <c r="D92" t="str">
        <f>VLOOKUP(tab_stolen_vehicles6[[#This Row],[make_id]],tab_make_details7[#All],2,FALSE)</f>
        <v>Factory Built</v>
      </c>
      <c r="E92" t="str">
        <f>VLOOKUP(tab_stolen_vehicles6[[#This Row],[make_id]],tab_make_details7[#All],3,FALSE)</f>
        <v>Standard</v>
      </c>
      <c r="F92">
        <v>1973</v>
      </c>
      <c r="G92" t="s">
        <v>532</v>
      </c>
      <c r="H92" t="s">
        <v>193</v>
      </c>
      <c r="I92" s="1">
        <v>44578</v>
      </c>
      <c r="J92" s="1" t="str">
        <f>TEXT(tab_stolen_vehicles6[[#This Row],[date_stolen]],"yyyy")</f>
        <v>2022</v>
      </c>
      <c r="K92">
        <v>111</v>
      </c>
      <c r="L92" s="12">
        <f>VLOOKUP(tab_stolen_vehicles6[[#This Row],[location_id]],tab_locations8[#All],4,FALSE)</f>
        <v>54500</v>
      </c>
      <c r="M92" t="str">
        <f>VLOOKUP(tab_stolen_vehicles6[[#This Row],[location_id]],tab_locations8[#All],2,FALSE)</f>
        <v>Nelson</v>
      </c>
      <c r="O92" s="6">
        <v>591</v>
      </c>
      <c r="P92" s="7" t="s">
        <v>123</v>
      </c>
      <c r="Q92" s="8" t="s">
        <v>32</v>
      </c>
      <c r="Y92" s="15" t="str">
        <f>VLOOKUP(tab_stolen_vehicles6[[#This Row],[make_id]],tab_make_details7[#All],2,FALSE)</f>
        <v>Factory Built</v>
      </c>
      <c r="AA92" s="18" t="s">
        <v>123</v>
      </c>
      <c r="AB92">
        <f t="shared" si="1"/>
        <v>1</v>
      </c>
    </row>
    <row r="93" spans="1:28" x14ac:dyDescent="0.25">
      <c r="A93">
        <v>522</v>
      </c>
      <c r="B93" t="s">
        <v>51</v>
      </c>
      <c r="C93">
        <v>571</v>
      </c>
      <c r="D93" t="str">
        <f>VLOOKUP(tab_stolen_vehicles6[[#This Row],[make_id]],tab_make_details7[#All],2,FALSE)</f>
        <v>Liteweight</v>
      </c>
      <c r="E93" t="str">
        <f>VLOOKUP(tab_stolen_vehicles6[[#This Row],[make_id]],tab_make_details7[#All],3,FALSE)</f>
        <v>Standard</v>
      </c>
      <c r="F93">
        <v>1975</v>
      </c>
      <c r="G93" t="s">
        <v>487</v>
      </c>
      <c r="H93" t="s">
        <v>193</v>
      </c>
      <c r="I93" s="1">
        <v>44574</v>
      </c>
      <c r="J93" s="1" t="str">
        <f>TEXT(tab_stolen_vehicles6[[#This Row],[date_stolen]],"yyyy")</f>
        <v>2022</v>
      </c>
      <c r="K93">
        <v>102</v>
      </c>
      <c r="L93" s="12">
        <f>VLOOKUP(tab_stolen_vehicles6[[#This Row],[location_id]],tab_locations8[#All],4,FALSE)</f>
        <v>1695200</v>
      </c>
      <c r="M93" t="str">
        <f>VLOOKUP(tab_stolen_vehicles6[[#This Row],[location_id]],tab_locations8[#All],2,FALSE)</f>
        <v>Auckland</v>
      </c>
      <c r="O93" s="6">
        <v>592</v>
      </c>
      <c r="P93" s="7" t="s">
        <v>124</v>
      </c>
      <c r="Q93" s="8" t="s">
        <v>32</v>
      </c>
      <c r="Y93" s="16" t="str">
        <f>VLOOKUP(tab_stolen_vehicles6[[#This Row],[make_id]],tab_make_details7[#All],2,FALSE)</f>
        <v>Liteweight</v>
      </c>
      <c r="AA93" s="19" t="s">
        <v>124</v>
      </c>
      <c r="AB93">
        <f t="shared" si="1"/>
        <v>0</v>
      </c>
    </row>
    <row r="94" spans="1:28" x14ac:dyDescent="0.25">
      <c r="A94">
        <v>74</v>
      </c>
      <c r="B94" t="s">
        <v>51</v>
      </c>
      <c r="C94">
        <v>591</v>
      </c>
      <c r="D94" t="str">
        <f>VLOOKUP(tab_stolen_vehicles6[[#This Row],[make_id]],tab_make_details7[#All],2,FALSE)</f>
        <v>Oxford</v>
      </c>
      <c r="E94" t="str">
        <f>VLOOKUP(tab_stolen_vehicles6[[#This Row],[make_id]],tab_make_details7[#All],3,FALSE)</f>
        <v>Standard</v>
      </c>
      <c r="F94">
        <v>1969</v>
      </c>
      <c r="G94" t="s">
        <v>242</v>
      </c>
      <c r="H94" t="s">
        <v>193</v>
      </c>
      <c r="I94" s="1">
        <v>44527</v>
      </c>
      <c r="J94" s="1" t="str">
        <f>TEXT(tab_stolen_vehicles6[[#This Row],[date_stolen]],"yyyy")</f>
        <v>2021</v>
      </c>
      <c r="K94">
        <v>104</v>
      </c>
      <c r="L94" s="12">
        <f>VLOOKUP(tab_stolen_vehicles6[[#This Row],[location_id]],tab_locations8[#All],4,FALSE)</f>
        <v>347700</v>
      </c>
      <c r="M94" t="str">
        <f>VLOOKUP(tab_stolen_vehicles6[[#This Row],[location_id]],tab_locations8[#All],2,FALSE)</f>
        <v>Bay of Plenty</v>
      </c>
      <c r="O94" s="6">
        <v>593</v>
      </c>
      <c r="P94" s="7" t="s">
        <v>125</v>
      </c>
      <c r="Q94" s="8" t="s">
        <v>32</v>
      </c>
      <c r="Y94" s="15" t="str">
        <f>VLOOKUP(tab_stolen_vehicles6[[#This Row],[make_id]],tab_make_details7[#All],2,FALSE)</f>
        <v>Oxford</v>
      </c>
      <c r="AA94" s="18" t="s">
        <v>125</v>
      </c>
      <c r="AB94">
        <f t="shared" si="1"/>
        <v>4</v>
      </c>
    </row>
    <row r="95" spans="1:28" x14ac:dyDescent="0.25">
      <c r="A95">
        <v>158</v>
      </c>
      <c r="B95" t="s">
        <v>51</v>
      </c>
      <c r="C95">
        <v>606</v>
      </c>
      <c r="D95" t="str">
        <f>VLOOKUP(tab_stolen_vehicles6[[#This Row],[make_id]],tab_make_details7[#All],2,FALSE)</f>
        <v>Sprite</v>
      </c>
      <c r="E95" t="str">
        <f>VLOOKUP(tab_stolen_vehicles6[[#This Row],[make_id]],tab_make_details7[#All],3,FALSE)</f>
        <v>Standard</v>
      </c>
      <c r="F95">
        <v>2007</v>
      </c>
      <c r="G95" t="s">
        <v>297</v>
      </c>
      <c r="H95" t="s">
        <v>193</v>
      </c>
      <c r="I95" s="1">
        <v>44590</v>
      </c>
      <c r="J95" s="1" t="str">
        <f>TEXT(tab_stolen_vehicles6[[#This Row],[date_stolen]],"yyyy")</f>
        <v>2022</v>
      </c>
      <c r="K95">
        <v>109</v>
      </c>
      <c r="L95" s="12">
        <f>VLOOKUP(tab_stolen_vehicles6[[#This Row],[location_id]],tab_locations8[#All],4,FALSE)</f>
        <v>543500</v>
      </c>
      <c r="M95" t="str">
        <f>VLOOKUP(tab_stolen_vehicles6[[#This Row],[location_id]],tab_locations8[#All],2,FALSE)</f>
        <v>Wellington</v>
      </c>
      <c r="O95" s="6">
        <v>594</v>
      </c>
      <c r="P95" s="7" t="s">
        <v>126</v>
      </c>
      <c r="Q95" s="8" t="s">
        <v>32</v>
      </c>
      <c r="Y95" s="15" t="str">
        <f>VLOOKUP(tab_stolen_vehicles6[[#This Row],[make_id]],tab_make_details7[#All],2,FALSE)</f>
        <v>Sprite</v>
      </c>
      <c r="AA95" s="19" t="s">
        <v>126</v>
      </c>
      <c r="AB95">
        <f t="shared" si="1"/>
        <v>13</v>
      </c>
    </row>
    <row r="96" spans="1:28" x14ac:dyDescent="0.25">
      <c r="A96">
        <v>431</v>
      </c>
      <c r="B96" t="s">
        <v>51</v>
      </c>
      <c r="C96">
        <v>609</v>
      </c>
      <c r="D96" t="str">
        <f>VLOOKUP(tab_stolen_vehicles6[[#This Row],[make_id]],tab_make_details7[#All],2,FALSE)</f>
        <v>Sterling</v>
      </c>
      <c r="E96" t="str">
        <f>VLOOKUP(tab_stolen_vehicles6[[#This Row],[make_id]],tab_make_details7[#All],3,FALSE)</f>
        <v>Standard</v>
      </c>
      <c r="F96">
        <v>2005</v>
      </c>
      <c r="G96" t="s">
        <v>441</v>
      </c>
      <c r="H96" t="s">
        <v>193</v>
      </c>
      <c r="I96" s="1">
        <v>44509</v>
      </c>
      <c r="J96" s="1" t="str">
        <f>TEXT(tab_stolen_vehicles6[[#This Row],[date_stolen]],"yyyy")</f>
        <v>2021</v>
      </c>
      <c r="K96">
        <v>102</v>
      </c>
      <c r="L96" s="12">
        <f>VLOOKUP(tab_stolen_vehicles6[[#This Row],[location_id]],tab_locations8[#All],4,FALSE)</f>
        <v>1695200</v>
      </c>
      <c r="M96" t="str">
        <f>VLOOKUP(tab_stolen_vehicles6[[#This Row],[location_id]],tab_locations8[#All],2,FALSE)</f>
        <v>Auckland</v>
      </c>
      <c r="O96" s="6">
        <v>595</v>
      </c>
      <c r="P96" s="7" t="s">
        <v>127</v>
      </c>
      <c r="Q96" s="8" t="s">
        <v>32</v>
      </c>
      <c r="Y96" s="16" t="str">
        <f>VLOOKUP(tab_stolen_vehicles6[[#This Row],[make_id]],tab_make_details7[#All],2,FALSE)</f>
        <v>Sterling</v>
      </c>
      <c r="AA96" s="18" t="s">
        <v>127</v>
      </c>
      <c r="AB96">
        <f t="shared" si="1"/>
        <v>5</v>
      </c>
    </row>
    <row r="97" spans="1:28" x14ac:dyDescent="0.25">
      <c r="A97">
        <v>576</v>
      </c>
      <c r="B97" t="s">
        <v>51</v>
      </c>
      <c r="C97">
        <v>612</v>
      </c>
      <c r="D97" t="str">
        <f>VLOOKUP(tab_stolen_vehicles6[[#This Row],[make_id]],tab_make_details7[#All],2,FALSE)</f>
        <v>Swift</v>
      </c>
      <c r="E97" t="str">
        <f>VLOOKUP(tab_stolen_vehicles6[[#This Row],[make_id]],tab_make_details7[#All],3,FALSE)</f>
        <v>Standard</v>
      </c>
      <c r="F97">
        <v>2011</v>
      </c>
      <c r="G97" t="s">
        <v>333</v>
      </c>
      <c r="H97" t="s">
        <v>193</v>
      </c>
      <c r="I97" s="1">
        <v>44514</v>
      </c>
      <c r="J97" s="1" t="str">
        <f>TEXT(tab_stolen_vehicles6[[#This Row],[date_stolen]],"yyyy")</f>
        <v>2021</v>
      </c>
      <c r="K97">
        <v>102</v>
      </c>
      <c r="L97" s="12">
        <f>VLOOKUP(tab_stolen_vehicles6[[#This Row],[location_id]],tab_locations8[#All],4,FALSE)</f>
        <v>1695200</v>
      </c>
      <c r="M97" t="str">
        <f>VLOOKUP(tab_stolen_vehicles6[[#This Row],[location_id]],tab_locations8[#All],2,FALSE)</f>
        <v>Auckland</v>
      </c>
      <c r="O97" s="6">
        <v>596</v>
      </c>
      <c r="P97" s="7" t="s">
        <v>128</v>
      </c>
      <c r="Q97" s="8" t="s">
        <v>43</v>
      </c>
      <c r="Y97" s="16" t="str">
        <f>VLOOKUP(tab_stolen_vehicles6[[#This Row],[make_id]],tab_make_details7[#All],2,FALSE)</f>
        <v>Swift</v>
      </c>
      <c r="AA97" s="19" t="s">
        <v>128</v>
      </c>
      <c r="AB97">
        <f t="shared" si="1"/>
        <v>0</v>
      </c>
    </row>
    <row r="98" spans="1:28" x14ac:dyDescent="0.25">
      <c r="A98">
        <v>352</v>
      </c>
      <c r="B98" t="s">
        <v>51</v>
      </c>
      <c r="C98">
        <v>612</v>
      </c>
      <c r="D98" t="str">
        <f>VLOOKUP(tab_stolen_vehicles6[[#This Row],[make_id]],tab_make_details7[#All],2,FALSE)</f>
        <v>Swift</v>
      </c>
      <c r="E98" t="str">
        <f>VLOOKUP(tab_stolen_vehicles6[[#This Row],[make_id]],tab_make_details7[#All],3,FALSE)</f>
        <v>Standard</v>
      </c>
      <c r="F98">
        <v>2002</v>
      </c>
      <c r="G98" t="s">
        <v>402</v>
      </c>
      <c r="H98" t="s">
        <v>193</v>
      </c>
      <c r="I98" s="1">
        <v>44555</v>
      </c>
      <c r="J98" s="1" t="str">
        <f>TEXT(tab_stolen_vehicles6[[#This Row],[date_stolen]],"yyyy")</f>
        <v>2021</v>
      </c>
      <c r="K98">
        <v>106</v>
      </c>
      <c r="L98" s="12">
        <f>VLOOKUP(tab_stolen_vehicles6[[#This Row],[location_id]],tab_locations8[#All],4,FALSE)</f>
        <v>182700</v>
      </c>
      <c r="M98" t="str">
        <f>VLOOKUP(tab_stolen_vehicles6[[#This Row],[location_id]],tab_locations8[#All],2,FALSE)</f>
        <v>Hawke's Bay</v>
      </c>
      <c r="O98" s="6">
        <v>597</v>
      </c>
      <c r="P98" s="7" t="s">
        <v>129</v>
      </c>
      <c r="Q98" s="8" t="s">
        <v>32</v>
      </c>
      <c r="Y98" s="15" t="str">
        <f>VLOOKUP(tab_stolen_vehicles6[[#This Row],[make_id]],tab_make_details7[#All],2,FALSE)</f>
        <v>Swift</v>
      </c>
      <c r="AA98" s="18" t="s">
        <v>129</v>
      </c>
      <c r="AB98">
        <f t="shared" si="1"/>
        <v>1</v>
      </c>
    </row>
    <row r="99" spans="1:28" x14ac:dyDescent="0.25">
      <c r="A99">
        <v>194</v>
      </c>
      <c r="B99" t="s">
        <v>51</v>
      </c>
      <c r="C99">
        <v>623</v>
      </c>
      <c r="D99" t="str">
        <f>VLOOKUP(tab_stolen_vehicles6[[#This Row],[make_id]],tab_make_details7[#All],2,FALSE)</f>
        <v>Trailer</v>
      </c>
      <c r="E99" t="str">
        <f>VLOOKUP(tab_stolen_vehicles6[[#This Row],[make_id]],tab_make_details7[#All],3,FALSE)</f>
        <v>Standard</v>
      </c>
      <c r="F99">
        <v>2006</v>
      </c>
      <c r="G99" t="s">
        <v>65</v>
      </c>
      <c r="H99" t="s">
        <v>193</v>
      </c>
      <c r="I99" s="1">
        <v>44537</v>
      </c>
      <c r="J99" s="1" t="str">
        <f>TEXT(tab_stolen_vehicles6[[#This Row],[date_stolen]],"yyyy")</f>
        <v>2021</v>
      </c>
      <c r="K99">
        <v>102</v>
      </c>
      <c r="L99" s="12">
        <f>VLOOKUP(tab_stolen_vehicles6[[#This Row],[location_id]],tab_locations8[#All],4,FALSE)</f>
        <v>1695200</v>
      </c>
      <c r="M99" t="str">
        <f>VLOOKUP(tab_stolen_vehicles6[[#This Row],[location_id]],tab_locations8[#All],2,FALSE)</f>
        <v>Auckland</v>
      </c>
      <c r="O99" s="6">
        <v>598</v>
      </c>
      <c r="P99" s="7" t="s">
        <v>130</v>
      </c>
      <c r="Q99" s="8" t="s">
        <v>32</v>
      </c>
      <c r="Y99" s="16" t="str">
        <f>VLOOKUP(tab_stolen_vehicles6[[#This Row],[make_id]],tab_make_details7[#All],2,FALSE)</f>
        <v>Trailer</v>
      </c>
      <c r="AA99" s="19" t="s">
        <v>130</v>
      </c>
      <c r="AB99">
        <f t="shared" si="1"/>
        <v>0</v>
      </c>
    </row>
    <row r="100" spans="1:28" x14ac:dyDescent="0.25">
      <c r="A100">
        <v>517</v>
      </c>
      <c r="B100" t="s">
        <v>51</v>
      </c>
      <c r="C100">
        <v>623</v>
      </c>
      <c r="D100" t="str">
        <f>VLOOKUP(tab_stolen_vehicles6[[#This Row],[make_id]],tab_make_details7[#All],2,FALSE)</f>
        <v>Trailer</v>
      </c>
      <c r="E100" t="str">
        <f>VLOOKUP(tab_stolen_vehicles6[[#This Row],[make_id]],tab_make_details7[#All],3,FALSE)</f>
        <v>Standard</v>
      </c>
      <c r="F100">
        <v>2021</v>
      </c>
      <c r="G100" t="s">
        <v>290</v>
      </c>
      <c r="H100" t="s">
        <v>172</v>
      </c>
      <c r="I100" s="1">
        <v>44615</v>
      </c>
      <c r="J100" s="1" t="str">
        <f>TEXT(tab_stolen_vehicles6[[#This Row],[date_stolen]],"yyyy")</f>
        <v>2022</v>
      </c>
      <c r="K100">
        <v>106</v>
      </c>
      <c r="L100" s="12">
        <f>VLOOKUP(tab_stolen_vehicles6[[#This Row],[location_id]],tab_locations8[#All],4,FALSE)</f>
        <v>182700</v>
      </c>
      <c r="M100" t="str">
        <f>VLOOKUP(tab_stolen_vehicles6[[#This Row],[location_id]],tab_locations8[#All],2,FALSE)</f>
        <v>Hawke's Bay</v>
      </c>
      <c r="O100" s="6">
        <v>599</v>
      </c>
      <c r="P100" s="7" t="s">
        <v>131</v>
      </c>
      <c r="Q100" s="8" t="s">
        <v>32</v>
      </c>
      <c r="Y100" s="15" t="str">
        <f>VLOOKUP(tab_stolen_vehicles6[[#This Row],[make_id]],tab_make_details7[#All],2,FALSE)</f>
        <v>Trailer</v>
      </c>
      <c r="AA100" s="18" t="s">
        <v>131</v>
      </c>
      <c r="AB100">
        <f t="shared" si="1"/>
        <v>1</v>
      </c>
    </row>
    <row r="101" spans="1:28" x14ac:dyDescent="0.25">
      <c r="A101">
        <v>265</v>
      </c>
      <c r="B101" t="s">
        <v>51</v>
      </c>
      <c r="C101">
        <v>630</v>
      </c>
      <c r="D101" t="str">
        <f>VLOOKUP(tab_stolen_vehicles6[[#This Row],[make_id]],tab_make_details7[#All],2,FALSE)</f>
        <v>Veteran</v>
      </c>
      <c r="E101" t="str">
        <f>VLOOKUP(tab_stolen_vehicles6[[#This Row],[make_id]],tab_make_details7[#All],3,FALSE)</f>
        <v>Standard</v>
      </c>
      <c r="F101">
        <v>2016</v>
      </c>
      <c r="G101" t="s">
        <v>354</v>
      </c>
      <c r="H101" t="s">
        <v>193</v>
      </c>
      <c r="I101" s="1">
        <v>44648</v>
      </c>
      <c r="J101" s="1" t="str">
        <f>TEXT(tab_stolen_vehicles6[[#This Row],[date_stolen]],"yyyy")</f>
        <v>2022</v>
      </c>
      <c r="K101">
        <v>103</v>
      </c>
      <c r="L101" s="12">
        <f>VLOOKUP(tab_stolen_vehicles6[[#This Row],[location_id]],tab_locations8[#All],4,FALSE)</f>
        <v>513800</v>
      </c>
      <c r="M101" t="str">
        <f>VLOOKUP(tab_stolen_vehicles6[[#This Row],[location_id]],tab_locations8[#All],2,FALSE)</f>
        <v>Waikato</v>
      </c>
      <c r="O101" s="6">
        <v>600</v>
      </c>
      <c r="P101" s="7" t="s">
        <v>132</v>
      </c>
      <c r="Q101" s="8" t="s">
        <v>43</v>
      </c>
      <c r="Y101" s="16" t="str">
        <f>VLOOKUP(tab_stolen_vehicles6[[#This Row],[make_id]],tab_make_details7[#All],2,FALSE)</f>
        <v>Veteran</v>
      </c>
      <c r="AA101" s="19" t="s">
        <v>132</v>
      </c>
      <c r="AB101">
        <f t="shared" si="1"/>
        <v>0</v>
      </c>
    </row>
    <row r="102" spans="1:28" x14ac:dyDescent="0.25">
      <c r="A102">
        <v>828</v>
      </c>
      <c r="B102" t="s">
        <v>654</v>
      </c>
      <c r="C102">
        <v>531</v>
      </c>
      <c r="D102" t="str">
        <f>VLOOKUP(tab_stolen_vehicles6[[#This Row],[make_id]],tab_make_details7[#All],2,FALSE)</f>
        <v>Daihatsu</v>
      </c>
      <c r="E102" t="str">
        <f>VLOOKUP(tab_stolen_vehicles6[[#This Row],[make_id]],tab_make_details7[#All],3,FALSE)</f>
        <v>Standard</v>
      </c>
      <c r="F102">
        <v>2002</v>
      </c>
      <c r="G102" t="s">
        <v>617</v>
      </c>
      <c r="H102" t="s">
        <v>193</v>
      </c>
      <c r="I102" s="1">
        <v>44593</v>
      </c>
      <c r="J102" s="1" t="str">
        <f>TEXT(tab_stolen_vehicles6[[#This Row],[date_stolen]],"yyyy")</f>
        <v>2022</v>
      </c>
      <c r="K102">
        <v>102</v>
      </c>
      <c r="L102" s="12">
        <f>VLOOKUP(tab_stolen_vehicles6[[#This Row],[location_id]],tab_locations8[#All],4,FALSE)</f>
        <v>1695200</v>
      </c>
      <c r="M102" t="str">
        <f>VLOOKUP(tab_stolen_vehicles6[[#This Row],[location_id]],tab_locations8[#All],2,FALSE)</f>
        <v>Auckland</v>
      </c>
      <c r="O102" s="6">
        <v>601</v>
      </c>
      <c r="P102" s="7" t="s">
        <v>133</v>
      </c>
      <c r="Q102" s="8" t="s">
        <v>32</v>
      </c>
      <c r="Y102" s="15" t="str">
        <f>VLOOKUP(tab_stolen_vehicles6[[#This Row],[make_id]],tab_make_details7[#All],2,FALSE)</f>
        <v>Daihatsu</v>
      </c>
      <c r="AA102" s="18" t="s">
        <v>133</v>
      </c>
      <c r="AB102">
        <f t="shared" si="1"/>
        <v>1</v>
      </c>
    </row>
    <row r="103" spans="1:28" x14ac:dyDescent="0.25">
      <c r="A103">
        <v>67</v>
      </c>
      <c r="B103" t="s">
        <v>235</v>
      </c>
      <c r="C103">
        <v>540</v>
      </c>
      <c r="D103" t="str">
        <f>VLOOKUP(tab_stolen_vehicles6[[#This Row],[make_id]],tab_make_details7[#All],2,FALSE)</f>
        <v>Ford</v>
      </c>
      <c r="E103" t="str">
        <f>VLOOKUP(tab_stolen_vehicles6[[#This Row],[make_id]],tab_make_details7[#All],3,FALSE)</f>
        <v>Standard</v>
      </c>
      <c r="F103">
        <v>2006</v>
      </c>
      <c r="G103" t="s">
        <v>236</v>
      </c>
      <c r="H103" t="s">
        <v>189</v>
      </c>
      <c r="I103" s="1">
        <v>44513</v>
      </c>
      <c r="J103" s="1" t="str">
        <f>TEXT(tab_stolen_vehicles6[[#This Row],[date_stolen]],"yyyy")</f>
        <v>2021</v>
      </c>
      <c r="K103">
        <v>105</v>
      </c>
      <c r="L103" s="12">
        <f>VLOOKUP(tab_stolen_vehicles6[[#This Row],[location_id]],tab_locations8[#All],4,FALSE)</f>
        <v>52100</v>
      </c>
      <c r="M103" t="str">
        <f>VLOOKUP(tab_stolen_vehicles6[[#This Row],[location_id]],tab_locations8[#All],2,FALSE)</f>
        <v>Gisborne</v>
      </c>
      <c r="O103" s="6">
        <v>602</v>
      </c>
      <c r="P103" s="7" t="s">
        <v>134</v>
      </c>
      <c r="Q103" s="8" t="s">
        <v>32</v>
      </c>
      <c r="Y103" s="16" t="str">
        <f>VLOOKUP(tab_stolen_vehicles6[[#This Row],[make_id]],tab_make_details7[#All],2,FALSE)</f>
        <v>Ford</v>
      </c>
      <c r="AA103" s="19" t="s">
        <v>134</v>
      </c>
      <c r="AB103">
        <f t="shared" si="1"/>
        <v>0</v>
      </c>
    </row>
    <row r="104" spans="1:28" x14ac:dyDescent="0.25">
      <c r="A104">
        <v>768</v>
      </c>
      <c r="B104" t="s">
        <v>235</v>
      </c>
      <c r="C104">
        <v>540</v>
      </c>
      <c r="D104" t="str">
        <f>VLOOKUP(tab_stolen_vehicles6[[#This Row],[make_id]],tab_make_details7[#All],2,FALSE)</f>
        <v>Ford</v>
      </c>
      <c r="E104" t="str">
        <f>VLOOKUP(tab_stolen_vehicles6[[#This Row],[make_id]],tab_make_details7[#All],3,FALSE)</f>
        <v>Standard</v>
      </c>
      <c r="F104">
        <v>2001</v>
      </c>
      <c r="G104" t="s">
        <v>629</v>
      </c>
      <c r="H104" t="s">
        <v>189</v>
      </c>
      <c r="I104" s="1">
        <v>44591</v>
      </c>
      <c r="J104" s="1" t="str">
        <f>TEXT(tab_stolen_vehicles6[[#This Row],[date_stolen]],"yyyy")</f>
        <v>2022</v>
      </c>
      <c r="K104">
        <v>114</v>
      </c>
      <c r="L104" s="12">
        <f>VLOOKUP(tab_stolen_vehicles6[[#This Row],[location_id]],tab_locations8[#All],4,FALSE)</f>
        <v>655000</v>
      </c>
      <c r="M104" t="str">
        <f>VLOOKUP(tab_stolen_vehicles6[[#This Row],[location_id]],tab_locations8[#All],2,FALSE)</f>
        <v>Canterbury</v>
      </c>
      <c r="O104" s="6">
        <v>603</v>
      </c>
      <c r="P104" s="7" t="s">
        <v>135</v>
      </c>
      <c r="Q104" s="8" t="s">
        <v>32</v>
      </c>
      <c r="Y104" s="15" t="str">
        <f>VLOOKUP(tab_stolen_vehicles6[[#This Row],[make_id]],tab_make_details7[#All],2,FALSE)</f>
        <v>Ford</v>
      </c>
      <c r="AA104" s="18" t="s">
        <v>135</v>
      </c>
      <c r="AB104">
        <f t="shared" si="1"/>
        <v>1</v>
      </c>
    </row>
    <row r="105" spans="1:28" x14ac:dyDescent="0.25">
      <c r="A105">
        <v>754</v>
      </c>
      <c r="B105" t="s">
        <v>235</v>
      </c>
      <c r="C105">
        <v>550</v>
      </c>
      <c r="D105" t="str">
        <f>VLOOKUP(tab_stolen_vehicles6[[#This Row],[make_id]],tab_make_details7[#All],2,FALSE)</f>
        <v>Honda</v>
      </c>
      <c r="E105" t="str">
        <f>VLOOKUP(tab_stolen_vehicles6[[#This Row],[make_id]],tab_make_details7[#All],3,FALSE)</f>
        <v>Standard</v>
      </c>
      <c r="F105">
        <v>2001</v>
      </c>
      <c r="G105" t="s">
        <v>621</v>
      </c>
      <c r="H105" t="s">
        <v>229</v>
      </c>
      <c r="I105" s="1">
        <v>44644</v>
      </c>
      <c r="J105" s="1" t="str">
        <f>TEXT(tab_stolen_vehicles6[[#This Row],[date_stolen]],"yyyy")</f>
        <v>2022</v>
      </c>
      <c r="K105">
        <v>103</v>
      </c>
      <c r="L105" s="12">
        <f>VLOOKUP(tab_stolen_vehicles6[[#This Row],[location_id]],tab_locations8[#All],4,FALSE)</f>
        <v>513800</v>
      </c>
      <c r="M105" t="str">
        <f>VLOOKUP(tab_stolen_vehicles6[[#This Row],[location_id]],tab_locations8[#All],2,FALSE)</f>
        <v>Waikato</v>
      </c>
      <c r="O105" s="6">
        <v>604</v>
      </c>
      <c r="P105" s="7" t="s">
        <v>136</v>
      </c>
      <c r="Q105" s="8" t="s">
        <v>32</v>
      </c>
      <c r="Y105" s="16" t="str">
        <f>VLOOKUP(tab_stolen_vehicles6[[#This Row],[make_id]],tab_make_details7[#All],2,FALSE)</f>
        <v>Honda</v>
      </c>
      <c r="AA105" s="19" t="s">
        <v>136</v>
      </c>
      <c r="AB105">
        <f t="shared" si="1"/>
        <v>0</v>
      </c>
    </row>
    <row r="106" spans="1:28" x14ac:dyDescent="0.25">
      <c r="A106">
        <v>802</v>
      </c>
      <c r="B106" t="s">
        <v>235</v>
      </c>
      <c r="C106">
        <v>550</v>
      </c>
      <c r="D106" t="str">
        <f>VLOOKUP(tab_stolen_vehicles6[[#This Row],[make_id]],tab_make_details7[#All],2,FALSE)</f>
        <v>Honda</v>
      </c>
      <c r="E106" t="str">
        <f>VLOOKUP(tab_stolen_vehicles6[[#This Row],[make_id]],tab_make_details7[#All],3,FALSE)</f>
        <v>Standard</v>
      </c>
      <c r="F106">
        <v>1995</v>
      </c>
      <c r="G106" t="s">
        <v>621</v>
      </c>
      <c r="H106" t="s">
        <v>189</v>
      </c>
      <c r="I106" s="1">
        <v>44479</v>
      </c>
      <c r="J106" s="1" t="str">
        <f>TEXT(tab_stolen_vehicles6[[#This Row],[date_stolen]],"yyyy")</f>
        <v>2021</v>
      </c>
      <c r="K106">
        <v>105</v>
      </c>
      <c r="L106" s="12">
        <f>VLOOKUP(tab_stolen_vehicles6[[#This Row],[location_id]],tab_locations8[#All],4,FALSE)</f>
        <v>52100</v>
      </c>
      <c r="M106" t="str">
        <f>VLOOKUP(tab_stolen_vehicles6[[#This Row],[location_id]],tab_locations8[#All],2,FALSE)</f>
        <v>Gisborne</v>
      </c>
      <c r="O106" s="6">
        <v>605</v>
      </c>
      <c r="P106" s="7" t="s">
        <v>137</v>
      </c>
      <c r="Q106" s="8" t="s">
        <v>32</v>
      </c>
      <c r="Y106" s="15" t="str">
        <f>VLOOKUP(tab_stolen_vehicles6[[#This Row],[make_id]],tab_make_details7[#All],2,FALSE)</f>
        <v>Honda</v>
      </c>
      <c r="AA106" s="18" t="s">
        <v>137</v>
      </c>
      <c r="AB106">
        <f t="shared" si="1"/>
        <v>0</v>
      </c>
    </row>
    <row r="107" spans="1:28" x14ac:dyDescent="0.25">
      <c r="A107">
        <v>753</v>
      </c>
      <c r="B107" t="s">
        <v>235</v>
      </c>
      <c r="C107">
        <v>576</v>
      </c>
      <c r="D107" t="str">
        <f>VLOOKUP(tab_stolen_vehicles6[[#This Row],[make_id]],tab_make_details7[#All],2,FALSE)</f>
        <v>Mazda</v>
      </c>
      <c r="E107" t="str">
        <f>VLOOKUP(tab_stolen_vehicles6[[#This Row],[make_id]],tab_make_details7[#All],3,FALSE)</f>
        <v>Standard</v>
      </c>
      <c r="F107">
        <v>2001</v>
      </c>
      <c r="G107" t="s">
        <v>620</v>
      </c>
      <c r="H107" t="s">
        <v>189</v>
      </c>
      <c r="I107" s="1">
        <v>44536</v>
      </c>
      <c r="J107" s="1" t="str">
        <f>TEXT(tab_stolen_vehicles6[[#This Row],[date_stolen]],"yyyy")</f>
        <v>2021</v>
      </c>
      <c r="K107">
        <v>102</v>
      </c>
      <c r="L107" s="12">
        <f>VLOOKUP(tab_stolen_vehicles6[[#This Row],[location_id]],tab_locations8[#All],4,FALSE)</f>
        <v>1695200</v>
      </c>
      <c r="M107" t="str">
        <f>VLOOKUP(tab_stolen_vehicles6[[#This Row],[location_id]],tab_locations8[#All],2,FALSE)</f>
        <v>Auckland</v>
      </c>
      <c r="O107" s="6">
        <v>606</v>
      </c>
      <c r="P107" s="7" t="s">
        <v>138</v>
      </c>
      <c r="Q107" s="8" t="s">
        <v>32</v>
      </c>
      <c r="Y107" s="16" t="str">
        <f>VLOOKUP(tab_stolen_vehicles6[[#This Row],[make_id]],tab_make_details7[#All],2,FALSE)</f>
        <v>Mazda</v>
      </c>
      <c r="AA107" s="19" t="s">
        <v>138</v>
      </c>
      <c r="AB107">
        <f t="shared" si="1"/>
        <v>0</v>
      </c>
    </row>
    <row r="108" spans="1:28" x14ac:dyDescent="0.25">
      <c r="A108">
        <v>587</v>
      </c>
      <c r="B108" t="s">
        <v>235</v>
      </c>
      <c r="C108">
        <v>587</v>
      </c>
      <c r="D108" t="str">
        <f>VLOOKUP(tab_stolen_vehicles6[[#This Row],[make_id]],tab_make_details7[#All],2,FALSE)</f>
        <v>Nissan</v>
      </c>
      <c r="E108" t="str">
        <f>VLOOKUP(tab_stolen_vehicles6[[#This Row],[make_id]],tab_make_details7[#All],3,FALSE)</f>
        <v>Standard</v>
      </c>
      <c r="F108">
        <v>2008</v>
      </c>
      <c r="G108" t="s">
        <v>520</v>
      </c>
      <c r="H108" t="s">
        <v>229</v>
      </c>
      <c r="I108" s="1">
        <v>44650</v>
      </c>
      <c r="J108" s="1" t="str">
        <f>TEXT(tab_stolen_vehicles6[[#This Row],[date_stolen]],"yyyy")</f>
        <v>2022</v>
      </c>
      <c r="K108">
        <v>102</v>
      </c>
      <c r="L108" s="12">
        <f>VLOOKUP(tab_stolen_vehicles6[[#This Row],[location_id]],tab_locations8[#All],4,FALSE)</f>
        <v>1695200</v>
      </c>
      <c r="M108" t="str">
        <f>VLOOKUP(tab_stolen_vehicles6[[#This Row],[location_id]],tab_locations8[#All],2,FALSE)</f>
        <v>Auckland</v>
      </c>
      <c r="O108" s="6">
        <v>607</v>
      </c>
      <c r="P108" s="7" t="s">
        <v>139</v>
      </c>
      <c r="Q108" s="8" t="s">
        <v>32</v>
      </c>
      <c r="Y108" s="16" t="str">
        <f>VLOOKUP(tab_stolen_vehicles6[[#This Row],[make_id]],tab_make_details7[#All],2,FALSE)</f>
        <v>Nissan</v>
      </c>
      <c r="AA108" s="18" t="s">
        <v>139</v>
      </c>
      <c r="AB108">
        <f t="shared" si="1"/>
        <v>0</v>
      </c>
    </row>
    <row r="109" spans="1:28" x14ac:dyDescent="0.25">
      <c r="A109">
        <v>778</v>
      </c>
      <c r="B109" t="s">
        <v>235</v>
      </c>
      <c r="C109">
        <v>619</v>
      </c>
      <c r="D109" t="str">
        <f>VLOOKUP(tab_stolen_vehicles6[[#This Row],[make_id]],tab_make_details7[#All],2,FALSE)</f>
        <v>Toyota</v>
      </c>
      <c r="E109" t="str">
        <f>VLOOKUP(tab_stolen_vehicles6[[#This Row],[make_id]],tab_make_details7[#All],3,FALSE)</f>
        <v>Standard</v>
      </c>
      <c r="F109">
        <v>2002</v>
      </c>
      <c r="G109" t="s">
        <v>633</v>
      </c>
      <c r="H109" t="s">
        <v>229</v>
      </c>
      <c r="I109" s="1">
        <v>44487</v>
      </c>
      <c r="J109" s="1" t="str">
        <f>TEXT(tab_stolen_vehicles6[[#This Row],[date_stolen]],"yyyy")</f>
        <v>2021</v>
      </c>
      <c r="K109">
        <v>102</v>
      </c>
      <c r="L109" s="12">
        <f>VLOOKUP(tab_stolen_vehicles6[[#This Row],[location_id]],tab_locations8[#All],4,FALSE)</f>
        <v>1695200</v>
      </c>
      <c r="M109" t="str">
        <f>VLOOKUP(tab_stolen_vehicles6[[#This Row],[location_id]],tab_locations8[#All],2,FALSE)</f>
        <v>Auckland</v>
      </c>
      <c r="O109" s="6">
        <v>608</v>
      </c>
      <c r="P109" s="7" t="s">
        <v>140</v>
      </c>
      <c r="Q109" s="8" t="s">
        <v>32</v>
      </c>
      <c r="Y109" s="15" t="str">
        <f>VLOOKUP(tab_stolen_vehicles6[[#This Row],[make_id]],tab_make_details7[#All],2,FALSE)</f>
        <v>Toyota</v>
      </c>
      <c r="AA109" s="19" t="s">
        <v>140</v>
      </c>
      <c r="AB109">
        <f t="shared" si="1"/>
        <v>1</v>
      </c>
    </row>
    <row r="110" spans="1:28" x14ac:dyDescent="0.25">
      <c r="A110">
        <v>756</v>
      </c>
      <c r="B110" t="s">
        <v>235</v>
      </c>
      <c r="C110">
        <v>619</v>
      </c>
      <c r="D110" t="str">
        <f>VLOOKUP(tab_stolen_vehicles6[[#This Row],[make_id]],tab_make_details7[#All],2,FALSE)</f>
        <v>Toyota</v>
      </c>
      <c r="E110" t="str">
        <f>VLOOKUP(tab_stolen_vehicles6[[#This Row],[make_id]],tab_make_details7[#All],3,FALSE)</f>
        <v>Standard</v>
      </c>
      <c r="F110">
        <v>2001</v>
      </c>
      <c r="G110" t="s">
        <v>623</v>
      </c>
      <c r="H110" t="s">
        <v>229</v>
      </c>
      <c r="I110" s="1">
        <v>44651</v>
      </c>
      <c r="J110" s="1" t="str">
        <f>TEXT(tab_stolen_vehicles6[[#This Row],[date_stolen]],"yyyy")</f>
        <v>2022</v>
      </c>
      <c r="K110">
        <v>104</v>
      </c>
      <c r="L110" s="12">
        <f>VLOOKUP(tab_stolen_vehicles6[[#This Row],[location_id]],tab_locations8[#All],4,FALSE)</f>
        <v>347700</v>
      </c>
      <c r="M110" t="str">
        <f>VLOOKUP(tab_stolen_vehicles6[[#This Row],[location_id]],tab_locations8[#All],2,FALSE)</f>
        <v>Bay of Plenty</v>
      </c>
      <c r="O110" s="6">
        <v>609</v>
      </c>
      <c r="P110" s="7" t="s">
        <v>141</v>
      </c>
      <c r="Q110" s="8" t="s">
        <v>32</v>
      </c>
      <c r="Y110" s="16" t="str">
        <f>VLOOKUP(tab_stolen_vehicles6[[#This Row],[make_id]],tab_make_details7[#All],2,FALSE)</f>
        <v>Toyota</v>
      </c>
      <c r="AA110" s="18" t="s">
        <v>141</v>
      </c>
      <c r="AB110">
        <f t="shared" si="1"/>
        <v>0</v>
      </c>
    </row>
    <row r="111" spans="1:28" x14ac:dyDescent="0.25">
      <c r="A111">
        <v>779</v>
      </c>
      <c r="B111" t="s">
        <v>235</v>
      </c>
      <c r="C111">
        <v>619</v>
      </c>
      <c r="D111" t="str">
        <f>VLOOKUP(tab_stolen_vehicles6[[#This Row],[make_id]],tab_make_details7[#All],2,FALSE)</f>
        <v>Toyota</v>
      </c>
      <c r="E111" t="str">
        <f>VLOOKUP(tab_stolen_vehicles6[[#This Row],[make_id]],tab_make_details7[#All],3,FALSE)</f>
        <v>Standard</v>
      </c>
      <c r="F111">
        <v>2015</v>
      </c>
      <c r="G111" t="s">
        <v>634</v>
      </c>
      <c r="H111" t="s">
        <v>193</v>
      </c>
      <c r="I111" s="1">
        <v>44637</v>
      </c>
      <c r="J111" s="1" t="str">
        <f>TEXT(tab_stolen_vehicles6[[#This Row],[date_stolen]],"yyyy")</f>
        <v>2022</v>
      </c>
      <c r="K111">
        <v>109</v>
      </c>
      <c r="L111" s="12">
        <f>VLOOKUP(tab_stolen_vehicles6[[#This Row],[location_id]],tab_locations8[#All],4,FALSE)</f>
        <v>543500</v>
      </c>
      <c r="M111" t="str">
        <f>VLOOKUP(tab_stolen_vehicles6[[#This Row],[location_id]],tab_locations8[#All],2,FALSE)</f>
        <v>Wellington</v>
      </c>
      <c r="O111" s="6">
        <v>610</v>
      </c>
      <c r="P111" s="7" t="s">
        <v>142</v>
      </c>
      <c r="Q111" s="8" t="s">
        <v>32</v>
      </c>
      <c r="Y111" s="15" t="str">
        <f>VLOOKUP(tab_stolen_vehicles6[[#This Row],[make_id]],tab_make_details7[#All],2,FALSE)</f>
        <v>Toyota</v>
      </c>
      <c r="AA111" s="19" t="s">
        <v>142</v>
      </c>
      <c r="AB111">
        <f t="shared" si="1"/>
        <v>5</v>
      </c>
    </row>
    <row r="112" spans="1:28" x14ac:dyDescent="0.25">
      <c r="A112">
        <v>797</v>
      </c>
      <c r="B112" t="s">
        <v>235</v>
      </c>
      <c r="C112">
        <v>633</v>
      </c>
      <c r="D112" t="str">
        <f>VLOOKUP(tab_stolen_vehicles6[[#This Row],[make_id]],tab_make_details7[#All],2,FALSE)</f>
        <v>Volkswagen</v>
      </c>
      <c r="E112" t="str">
        <f>VLOOKUP(tab_stolen_vehicles6[[#This Row],[make_id]],tab_make_details7[#All],3,FALSE)</f>
        <v>Standard</v>
      </c>
      <c r="F112">
        <v>2002</v>
      </c>
      <c r="G112" t="s">
        <v>640</v>
      </c>
      <c r="H112" t="s">
        <v>189</v>
      </c>
      <c r="I112" s="1">
        <v>44569</v>
      </c>
      <c r="J112" s="1" t="str">
        <f>TEXT(tab_stolen_vehicles6[[#This Row],[date_stolen]],"yyyy")</f>
        <v>2022</v>
      </c>
      <c r="K112">
        <v>102</v>
      </c>
      <c r="L112" s="12">
        <f>VLOOKUP(tab_stolen_vehicles6[[#This Row],[location_id]],tab_locations8[#All],4,FALSE)</f>
        <v>1695200</v>
      </c>
      <c r="M112" t="str">
        <f>VLOOKUP(tab_stolen_vehicles6[[#This Row],[location_id]],tab_locations8[#All],2,FALSE)</f>
        <v>Auckland</v>
      </c>
      <c r="O112" s="6">
        <v>611</v>
      </c>
      <c r="P112" s="7" t="s">
        <v>143</v>
      </c>
      <c r="Q112" s="8" t="s">
        <v>32</v>
      </c>
      <c r="Y112" s="16" t="str">
        <f>VLOOKUP(tab_stolen_vehicles6[[#This Row],[make_id]],tab_make_details7[#All],2,FALSE)</f>
        <v>Volkswagen</v>
      </c>
      <c r="AA112" s="18" t="s">
        <v>143</v>
      </c>
      <c r="AB112">
        <f t="shared" si="1"/>
        <v>74</v>
      </c>
    </row>
    <row r="113" spans="1:28" x14ac:dyDescent="0.25">
      <c r="A113">
        <v>750</v>
      </c>
      <c r="B113" t="s">
        <v>396</v>
      </c>
      <c r="C113">
        <v>550</v>
      </c>
      <c r="D113" t="str">
        <f>VLOOKUP(tab_stolen_vehicles6[[#This Row],[make_id]],tab_make_details7[#All],2,FALSE)</f>
        <v>Honda</v>
      </c>
      <c r="E113" t="str">
        <f>VLOOKUP(tab_stolen_vehicles6[[#This Row],[make_id]],tab_make_details7[#All],3,FALSE)</f>
        <v>Standard</v>
      </c>
      <c r="F113">
        <v>2001</v>
      </c>
      <c r="G113" t="s">
        <v>618</v>
      </c>
      <c r="H113" t="s">
        <v>208</v>
      </c>
      <c r="I113" s="1">
        <v>44501</v>
      </c>
      <c r="J113" s="1" t="str">
        <f>TEXT(tab_stolen_vehicles6[[#This Row],[date_stolen]],"yyyy")</f>
        <v>2021</v>
      </c>
      <c r="K113">
        <v>109</v>
      </c>
      <c r="L113" s="12">
        <f>VLOOKUP(tab_stolen_vehicles6[[#This Row],[location_id]],tab_locations8[#All],4,FALSE)</f>
        <v>543500</v>
      </c>
      <c r="M113" t="str">
        <f>VLOOKUP(tab_stolen_vehicles6[[#This Row],[location_id]],tab_locations8[#All],2,FALSE)</f>
        <v>Wellington</v>
      </c>
      <c r="O113" s="6">
        <v>612</v>
      </c>
      <c r="P113" s="7" t="s">
        <v>144</v>
      </c>
      <c r="Q113" s="8" t="s">
        <v>32</v>
      </c>
      <c r="Y113" s="15" t="str">
        <f>VLOOKUP(tab_stolen_vehicles6[[#This Row],[make_id]],tab_make_details7[#All],2,FALSE)</f>
        <v>Honda</v>
      </c>
      <c r="AA113" s="19" t="s">
        <v>144</v>
      </c>
      <c r="AB113">
        <f t="shared" si="1"/>
        <v>0</v>
      </c>
    </row>
    <row r="114" spans="1:28" x14ac:dyDescent="0.25">
      <c r="A114">
        <v>783</v>
      </c>
      <c r="B114" t="s">
        <v>396</v>
      </c>
      <c r="C114">
        <v>555</v>
      </c>
      <c r="D114" t="str">
        <f>VLOOKUP(tab_stolen_vehicles6[[#This Row],[make_id]],tab_make_details7[#All],2,FALSE)</f>
        <v>Hyundai</v>
      </c>
      <c r="E114" t="str">
        <f>VLOOKUP(tab_stolen_vehicles6[[#This Row],[make_id]],tab_make_details7[#All],3,FALSE)</f>
        <v>Standard</v>
      </c>
      <c r="F114">
        <v>2002</v>
      </c>
      <c r="G114" t="s">
        <v>637</v>
      </c>
      <c r="H114" t="s">
        <v>193</v>
      </c>
      <c r="I114" s="1">
        <v>44486</v>
      </c>
      <c r="J114" s="1" t="str">
        <f>TEXT(tab_stolen_vehicles6[[#This Row],[date_stolen]],"yyyy")</f>
        <v>2021</v>
      </c>
      <c r="K114">
        <v>102</v>
      </c>
      <c r="L114" s="12">
        <f>VLOOKUP(tab_stolen_vehicles6[[#This Row],[location_id]],tab_locations8[#All],4,FALSE)</f>
        <v>1695200</v>
      </c>
      <c r="M114" t="str">
        <f>VLOOKUP(tab_stolen_vehicles6[[#This Row],[location_id]],tab_locations8[#All],2,FALSE)</f>
        <v>Auckland</v>
      </c>
      <c r="O114" s="6">
        <v>613</v>
      </c>
      <c r="P114" s="7" t="s">
        <v>145</v>
      </c>
      <c r="Q114" s="8" t="s">
        <v>32</v>
      </c>
      <c r="Y114" s="16" t="str">
        <f>VLOOKUP(tab_stolen_vehicles6[[#This Row],[make_id]],tab_make_details7[#All],2,FALSE)</f>
        <v>Hyundai</v>
      </c>
      <c r="AA114" s="18" t="s">
        <v>145</v>
      </c>
      <c r="AB114">
        <f t="shared" si="1"/>
        <v>2</v>
      </c>
    </row>
    <row r="115" spans="1:28" x14ac:dyDescent="0.25">
      <c r="A115">
        <v>341</v>
      </c>
      <c r="B115" t="s">
        <v>396</v>
      </c>
      <c r="C115">
        <v>619</v>
      </c>
      <c r="D115" t="str">
        <f>VLOOKUP(tab_stolen_vehicles6[[#This Row],[make_id]],tab_make_details7[#All],2,FALSE)</f>
        <v>Toyota</v>
      </c>
      <c r="E115" t="str">
        <f>VLOOKUP(tab_stolen_vehicles6[[#This Row],[make_id]],tab_make_details7[#All],3,FALSE)</f>
        <v>Standard</v>
      </c>
      <c r="F115">
        <v>2001</v>
      </c>
      <c r="G115" t="s">
        <v>397</v>
      </c>
      <c r="H115" t="s">
        <v>193</v>
      </c>
      <c r="I115" s="1">
        <v>44498</v>
      </c>
      <c r="J115" s="1" t="str">
        <f>TEXT(tab_stolen_vehicles6[[#This Row],[date_stolen]],"yyyy")</f>
        <v>2021</v>
      </c>
      <c r="K115">
        <v>102</v>
      </c>
      <c r="L115" s="12">
        <f>VLOOKUP(tab_stolen_vehicles6[[#This Row],[location_id]],tab_locations8[#All],4,FALSE)</f>
        <v>1695200</v>
      </c>
      <c r="M115" t="str">
        <f>VLOOKUP(tab_stolen_vehicles6[[#This Row],[location_id]],tab_locations8[#All],2,FALSE)</f>
        <v>Auckland</v>
      </c>
      <c r="O115" s="6">
        <v>614</v>
      </c>
      <c r="P115" s="7" t="s">
        <v>146</v>
      </c>
      <c r="Q115" s="8" t="s">
        <v>32</v>
      </c>
      <c r="Y115" s="15" t="str">
        <f>VLOOKUP(tab_stolen_vehicles6[[#This Row],[make_id]],tab_make_details7[#All],2,FALSE)</f>
        <v>Toyota</v>
      </c>
      <c r="AA115" s="19" t="s">
        <v>146</v>
      </c>
      <c r="AB115">
        <f t="shared" si="1"/>
        <v>0</v>
      </c>
    </row>
    <row r="116" spans="1:28" x14ac:dyDescent="0.25">
      <c r="A116">
        <v>770</v>
      </c>
      <c r="B116" t="s">
        <v>396</v>
      </c>
      <c r="C116">
        <v>619</v>
      </c>
      <c r="D116" t="str">
        <f>VLOOKUP(tab_stolen_vehicles6[[#This Row],[make_id]],tab_make_details7[#All],2,FALSE)</f>
        <v>Toyota</v>
      </c>
      <c r="E116" t="str">
        <f>VLOOKUP(tab_stolen_vehicles6[[#This Row],[make_id]],tab_make_details7[#All],3,FALSE)</f>
        <v>Standard</v>
      </c>
      <c r="F116">
        <v>1996</v>
      </c>
      <c r="G116" t="s">
        <v>630</v>
      </c>
      <c r="H116" t="s">
        <v>193</v>
      </c>
      <c r="I116" s="1">
        <v>44504</v>
      </c>
      <c r="J116" s="1" t="str">
        <f>TEXT(tab_stolen_vehicles6[[#This Row],[date_stolen]],"yyyy")</f>
        <v>2021</v>
      </c>
      <c r="K116">
        <v>104</v>
      </c>
      <c r="L116" s="12">
        <f>VLOOKUP(tab_stolen_vehicles6[[#This Row],[location_id]],tab_locations8[#All],4,FALSE)</f>
        <v>347700</v>
      </c>
      <c r="M116" t="str">
        <f>VLOOKUP(tab_stolen_vehicles6[[#This Row],[location_id]],tab_locations8[#All],2,FALSE)</f>
        <v>Bay of Plenty</v>
      </c>
      <c r="O116" s="6">
        <v>615</v>
      </c>
      <c r="P116" s="7" t="s">
        <v>147</v>
      </c>
      <c r="Q116" s="8" t="s">
        <v>32</v>
      </c>
      <c r="Y116" s="16" t="str">
        <f>VLOOKUP(tab_stolen_vehicles6[[#This Row],[make_id]],tab_make_details7[#All],2,FALSE)</f>
        <v>Toyota</v>
      </c>
      <c r="AA116" s="18" t="s">
        <v>147</v>
      </c>
      <c r="AB116">
        <f t="shared" si="1"/>
        <v>1</v>
      </c>
    </row>
    <row r="117" spans="1:28" x14ac:dyDescent="0.25">
      <c r="A117">
        <v>769</v>
      </c>
      <c r="B117" t="s">
        <v>396</v>
      </c>
      <c r="C117">
        <v>619</v>
      </c>
      <c r="D117" t="str">
        <f>VLOOKUP(tab_stolen_vehicles6[[#This Row],[make_id]],tab_make_details7[#All],2,FALSE)</f>
        <v>Toyota</v>
      </c>
      <c r="E117" t="str">
        <f>VLOOKUP(tab_stolen_vehicles6[[#This Row],[make_id]],tab_make_details7[#All],3,FALSE)</f>
        <v>Standard</v>
      </c>
      <c r="F117">
        <v>2002</v>
      </c>
      <c r="G117" t="s">
        <v>630</v>
      </c>
      <c r="H117" t="s">
        <v>208</v>
      </c>
      <c r="I117" s="1">
        <v>44503</v>
      </c>
      <c r="J117" s="1" t="str">
        <f>TEXT(tab_stolen_vehicles6[[#This Row],[date_stolen]],"yyyy")</f>
        <v>2021</v>
      </c>
      <c r="K117">
        <v>109</v>
      </c>
      <c r="L117" s="12">
        <f>VLOOKUP(tab_stolen_vehicles6[[#This Row],[location_id]],tab_locations8[#All],4,FALSE)</f>
        <v>543500</v>
      </c>
      <c r="M117" t="str">
        <f>VLOOKUP(tab_stolen_vehicles6[[#This Row],[location_id]],tab_locations8[#All],2,FALSE)</f>
        <v>Wellington</v>
      </c>
      <c r="O117" s="6">
        <v>616</v>
      </c>
      <c r="P117" s="7" t="s">
        <v>148</v>
      </c>
      <c r="Q117" s="8" t="s">
        <v>32</v>
      </c>
      <c r="Y117" s="15" t="str">
        <f>VLOOKUP(tab_stolen_vehicles6[[#This Row],[make_id]],tab_make_details7[#All],2,FALSE)</f>
        <v>Toyota</v>
      </c>
      <c r="AA117" s="19" t="s">
        <v>148</v>
      </c>
      <c r="AB117">
        <f t="shared" si="1"/>
        <v>16</v>
      </c>
    </row>
    <row r="118" spans="1:28" x14ac:dyDescent="0.25">
      <c r="A118">
        <v>788</v>
      </c>
      <c r="B118" t="s">
        <v>396</v>
      </c>
      <c r="C118">
        <v>619</v>
      </c>
      <c r="D118" t="str">
        <f>VLOOKUP(tab_stolen_vehicles6[[#This Row],[make_id]],tab_make_details7[#All],2,FALSE)</f>
        <v>Toyota</v>
      </c>
      <c r="E118" t="str">
        <f>VLOOKUP(tab_stolen_vehicles6[[#This Row],[make_id]],tab_make_details7[#All],3,FALSE)</f>
        <v>Standard</v>
      </c>
      <c r="F118">
        <v>2002</v>
      </c>
      <c r="G118" t="s">
        <v>630</v>
      </c>
      <c r="H118" t="s">
        <v>193</v>
      </c>
      <c r="I118" s="1">
        <v>44612</v>
      </c>
      <c r="J118" s="1" t="str">
        <f>TEXT(tab_stolen_vehicles6[[#This Row],[date_stolen]],"yyyy")</f>
        <v>2022</v>
      </c>
      <c r="K118">
        <v>109</v>
      </c>
      <c r="L118" s="12">
        <f>VLOOKUP(tab_stolen_vehicles6[[#This Row],[location_id]],tab_locations8[#All],4,FALSE)</f>
        <v>543500</v>
      </c>
      <c r="M118" t="str">
        <f>VLOOKUP(tab_stolen_vehicles6[[#This Row],[location_id]],tab_locations8[#All],2,FALSE)</f>
        <v>Wellington</v>
      </c>
      <c r="O118" s="6">
        <v>617</v>
      </c>
      <c r="P118" s="7" t="s">
        <v>149</v>
      </c>
      <c r="Q118" s="8" t="s">
        <v>32</v>
      </c>
      <c r="Y118" s="15" t="str">
        <f>VLOOKUP(tab_stolen_vehicles6[[#This Row],[make_id]],tab_make_details7[#All],2,FALSE)</f>
        <v>Toyota</v>
      </c>
      <c r="AA118" s="18" t="s">
        <v>149</v>
      </c>
      <c r="AB118">
        <f t="shared" si="1"/>
        <v>22</v>
      </c>
    </row>
    <row r="119" spans="1:28" x14ac:dyDescent="0.25">
      <c r="A119">
        <v>775</v>
      </c>
      <c r="B119" t="s">
        <v>396</v>
      </c>
      <c r="C119">
        <v>619</v>
      </c>
      <c r="D119" t="str">
        <f>VLOOKUP(tab_stolen_vehicles6[[#This Row],[make_id]],tab_make_details7[#All],2,FALSE)</f>
        <v>Toyota</v>
      </c>
      <c r="E119" t="str">
        <f>VLOOKUP(tab_stolen_vehicles6[[#This Row],[make_id]],tab_make_details7[#All],3,FALSE)</f>
        <v>Standard</v>
      </c>
      <c r="F119">
        <v>1996</v>
      </c>
      <c r="G119" t="s">
        <v>630</v>
      </c>
      <c r="H119" t="s">
        <v>193</v>
      </c>
      <c r="I119" s="1">
        <v>44631</v>
      </c>
      <c r="J119" s="1" t="str">
        <f>TEXT(tab_stolen_vehicles6[[#This Row],[date_stolen]],"yyyy")</f>
        <v>2022</v>
      </c>
      <c r="K119">
        <v>114</v>
      </c>
      <c r="L119" s="12">
        <f>VLOOKUP(tab_stolen_vehicles6[[#This Row],[location_id]],tab_locations8[#All],4,FALSE)</f>
        <v>655000</v>
      </c>
      <c r="M119" t="str">
        <f>VLOOKUP(tab_stolen_vehicles6[[#This Row],[location_id]],tab_locations8[#All],2,FALSE)</f>
        <v>Canterbury</v>
      </c>
      <c r="O119" s="6">
        <v>618</v>
      </c>
      <c r="P119" s="7" t="s">
        <v>150</v>
      </c>
      <c r="Q119" s="8" t="s">
        <v>32</v>
      </c>
      <c r="Y119" s="16" t="str">
        <f>VLOOKUP(tab_stolen_vehicles6[[#This Row],[make_id]],tab_make_details7[#All],2,FALSE)</f>
        <v>Toyota</v>
      </c>
      <c r="AA119" s="19" t="s">
        <v>150</v>
      </c>
      <c r="AB119">
        <f t="shared" si="1"/>
        <v>0</v>
      </c>
    </row>
    <row r="120" spans="1:28" x14ac:dyDescent="0.25">
      <c r="A120">
        <v>864</v>
      </c>
      <c r="B120" t="s">
        <v>117</v>
      </c>
      <c r="C120">
        <v>502</v>
      </c>
      <c r="D120" t="str">
        <f>VLOOKUP(tab_stolen_vehicles6[[#This Row],[make_id]],tab_make_details7[#All],2,FALSE)</f>
        <v>ADLY</v>
      </c>
      <c r="E120" t="str">
        <f>VLOOKUP(tab_stolen_vehicles6[[#This Row],[make_id]],tab_make_details7[#All],3,FALSE)</f>
        <v>Standard</v>
      </c>
      <c r="F120">
        <v>2018</v>
      </c>
      <c r="G120" t="s">
        <v>673</v>
      </c>
      <c r="H120" t="s">
        <v>180</v>
      </c>
      <c r="I120" s="1">
        <v>44557</v>
      </c>
      <c r="J120" s="1" t="str">
        <f>TEXT(tab_stolen_vehicles6[[#This Row],[date_stolen]],"yyyy")</f>
        <v>2021</v>
      </c>
      <c r="K120">
        <v>102</v>
      </c>
      <c r="L120" s="12">
        <f>VLOOKUP(tab_stolen_vehicles6[[#This Row],[location_id]],tab_locations8[#All],4,FALSE)</f>
        <v>1695200</v>
      </c>
      <c r="M120" t="str">
        <f>VLOOKUP(tab_stolen_vehicles6[[#This Row],[location_id]],tab_locations8[#All],2,FALSE)</f>
        <v>Auckland</v>
      </c>
      <c r="O120" s="6">
        <v>619</v>
      </c>
      <c r="P120" s="7" t="s">
        <v>151</v>
      </c>
      <c r="Q120" s="8" t="s">
        <v>32</v>
      </c>
      <c r="Y120" s="15" t="str">
        <f>VLOOKUP(tab_stolen_vehicles6[[#This Row],[make_id]],tab_make_details7[#All],2,FALSE)</f>
        <v>ADLY</v>
      </c>
      <c r="AA120" s="18" t="s">
        <v>151</v>
      </c>
      <c r="AB120">
        <f t="shared" si="1"/>
        <v>10</v>
      </c>
    </row>
    <row r="121" spans="1:28" x14ac:dyDescent="0.25">
      <c r="A121">
        <v>962</v>
      </c>
      <c r="B121" t="s">
        <v>117</v>
      </c>
      <c r="C121">
        <v>502</v>
      </c>
      <c r="D121" t="str">
        <f>VLOOKUP(tab_stolen_vehicles6[[#This Row],[make_id]],tab_make_details7[#All],2,FALSE)</f>
        <v>ADLY</v>
      </c>
      <c r="E121" t="str">
        <f>VLOOKUP(tab_stolen_vehicles6[[#This Row],[make_id]],tab_make_details7[#All],3,FALSE)</f>
        <v>Standard</v>
      </c>
      <c r="F121">
        <v>2009</v>
      </c>
      <c r="G121" t="s">
        <v>716</v>
      </c>
      <c r="H121" t="s">
        <v>229</v>
      </c>
      <c r="I121" s="1">
        <v>44522</v>
      </c>
      <c r="J121" s="1" t="str">
        <f>TEXT(tab_stolen_vehicles6[[#This Row],[date_stolen]],"yyyy")</f>
        <v>2021</v>
      </c>
      <c r="K121">
        <v>104</v>
      </c>
      <c r="L121" s="12">
        <f>VLOOKUP(tab_stolen_vehicles6[[#This Row],[location_id]],tab_locations8[#All],4,FALSE)</f>
        <v>347700</v>
      </c>
      <c r="M121" t="str">
        <f>VLOOKUP(tab_stolen_vehicles6[[#This Row],[location_id]],tab_locations8[#All],2,FALSE)</f>
        <v>Bay of Plenty</v>
      </c>
      <c r="O121" s="6">
        <v>620</v>
      </c>
      <c r="P121" s="7" t="s">
        <v>152</v>
      </c>
      <c r="Q121" s="8" t="s">
        <v>43</v>
      </c>
      <c r="Y121" s="15" t="str">
        <f>VLOOKUP(tab_stolen_vehicles6[[#This Row],[make_id]],tab_make_details7[#All],2,FALSE)</f>
        <v>ADLY</v>
      </c>
      <c r="AA121" s="19" t="s">
        <v>152</v>
      </c>
      <c r="AB121">
        <f t="shared" si="1"/>
        <v>0</v>
      </c>
    </row>
    <row r="122" spans="1:28" x14ac:dyDescent="0.25">
      <c r="A122">
        <v>882</v>
      </c>
      <c r="B122" t="s">
        <v>117</v>
      </c>
      <c r="C122">
        <v>505</v>
      </c>
      <c r="D122" t="str">
        <f>VLOOKUP(tab_stolen_vehicles6[[#This Row],[make_id]],tab_make_details7[#All],2,FALSE)</f>
        <v>Aprilia</v>
      </c>
      <c r="E122" t="str">
        <f>VLOOKUP(tab_stolen_vehicles6[[#This Row],[make_id]],tab_make_details7[#All],3,FALSE)</f>
        <v>Standard</v>
      </c>
      <c r="F122">
        <v>2017</v>
      </c>
      <c r="G122" t="s">
        <v>686</v>
      </c>
      <c r="H122" t="s">
        <v>206</v>
      </c>
      <c r="I122" s="1">
        <v>44552</v>
      </c>
      <c r="J122" s="1" t="str">
        <f>TEXT(tab_stolen_vehicles6[[#This Row],[date_stolen]],"yyyy")</f>
        <v>2021</v>
      </c>
      <c r="K122">
        <v>102</v>
      </c>
      <c r="L122" s="12">
        <f>VLOOKUP(tab_stolen_vehicles6[[#This Row],[location_id]],tab_locations8[#All],4,FALSE)</f>
        <v>1695200</v>
      </c>
      <c r="M122" t="str">
        <f>VLOOKUP(tab_stolen_vehicles6[[#This Row],[location_id]],tab_locations8[#All],2,FALSE)</f>
        <v>Auckland</v>
      </c>
      <c r="O122" s="6">
        <v>621</v>
      </c>
      <c r="P122" s="7" t="s">
        <v>153</v>
      </c>
      <c r="Q122" s="8" t="s">
        <v>32</v>
      </c>
      <c r="Y122" s="16" t="str">
        <f>VLOOKUP(tab_stolen_vehicles6[[#This Row],[make_id]],tab_make_details7[#All],2,FALSE)</f>
        <v>Aprilia</v>
      </c>
      <c r="AA122" s="18" t="s">
        <v>153</v>
      </c>
      <c r="AB122">
        <f t="shared" si="1"/>
        <v>1</v>
      </c>
    </row>
    <row r="123" spans="1:28" x14ac:dyDescent="0.25">
      <c r="A123">
        <v>902</v>
      </c>
      <c r="B123" t="s">
        <v>117</v>
      </c>
      <c r="C123">
        <v>538</v>
      </c>
      <c r="D123" t="str">
        <f>VLOOKUP(tab_stolen_vehicles6[[#This Row],[make_id]],tab_make_details7[#All],2,FALSE)</f>
        <v>Factory Built</v>
      </c>
      <c r="E123" t="str">
        <f>VLOOKUP(tab_stolen_vehicles6[[#This Row],[make_id]],tab_make_details7[#All],3,FALSE)</f>
        <v>Standard</v>
      </c>
      <c r="F123">
        <v>2017</v>
      </c>
      <c r="G123" t="s">
        <v>695</v>
      </c>
      <c r="H123" t="s">
        <v>193</v>
      </c>
      <c r="I123" s="1">
        <v>44626</v>
      </c>
      <c r="J123" s="1" t="str">
        <f>TEXT(tab_stolen_vehicles6[[#This Row],[date_stolen]],"yyyy")</f>
        <v>2022</v>
      </c>
      <c r="K123">
        <v>102</v>
      </c>
      <c r="L123" s="12">
        <f>VLOOKUP(tab_stolen_vehicles6[[#This Row],[location_id]],tab_locations8[#All],4,FALSE)</f>
        <v>1695200</v>
      </c>
      <c r="M123" t="str">
        <f>VLOOKUP(tab_stolen_vehicles6[[#This Row],[location_id]],tab_locations8[#All],2,FALSE)</f>
        <v>Auckland</v>
      </c>
      <c r="O123" s="6">
        <v>622</v>
      </c>
      <c r="P123" s="7" t="s">
        <v>154</v>
      </c>
      <c r="Q123" s="8" t="s">
        <v>32</v>
      </c>
      <c r="Y123" s="15" t="str">
        <f>VLOOKUP(tab_stolen_vehicles6[[#This Row],[make_id]],tab_make_details7[#All],2,FALSE)</f>
        <v>Factory Built</v>
      </c>
      <c r="AA123" s="19" t="s">
        <v>154</v>
      </c>
      <c r="AB123">
        <f t="shared" si="1"/>
        <v>1</v>
      </c>
    </row>
    <row r="124" spans="1:28" x14ac:dyDescent="0.25">
      <c r="A124">
        <v>900</v>
      </c>
      <c r="B124" t="s">
        <v>117</v>
      </c>
      <c r="C124">
        <v>538</v>
      </c>
      <c r="D124" t="str">
        <f>VLOOKUP(tab_stolen_vehicles6[[#This Row],[make_id]],tab_make_details7[#All],2,FALSE)</f>
        <v>Factory Built</v>
      </c>
      <c r="E124" t="str">
        <f>VLOOKUP(tab_stolen_vehicles6[[#This Row],[make_id]],tab_make_details7[#All],3,FALSE)</f>
        <v>Standard</v>
      </c>
      <c r="F124">
        <v>2016</v>
      </c>
      <c r="G124" t="s">
        <v>563</v>
      </c>
      <c r="H124" t="s">
        <v>180</v>
      </c>
      <c r="I124" s="1">
        <v>44540</v>
      </c>
      <c r="J124" s="1" t="str">
        <f>TEXT(tab_stolen_vehicles6[[#This Row],[date_stolen]],"yyyy")</f>
        <v>2021</v>
      </c>
      <c r="K124">
        <v>103</v>
      </c>
      <c r="L124" s="12">
        <f>VLOOKUP(tab_stolen_vehicles6[[#This Row],[location_id]],tab_locations8[#All],4,FALSE)</f>
        <v>513800</v>
      </c>
      <c r="M124" t="str">
        <f>VLOOKUP(tab_stolen_vehicles6[[#This Row],[location_id]],tab_locations8[#All],2,FALSE)</f>
        <v>Waikato</v>
      </c>
      <c r="O124" s="6">
        <v>623</v>
      </c>
      <c r="P124" s="7" t="s">
        <v>155</v>
      </c>
      <c r="Q124" s="8" t="s">
        <v>32</v>
      </c>
      <c r="Y124" s="16" t="str">
        <f>VLOOKUP(tab_stolen_vehicles6[[#This Row],[make_id]],tab_make_details7[#All],2,FALSE)</f>
        <v>Factory Built</v>
      </c>
      <c r="AA124" s="18" t="s">
        <v>155</v>
      </c>
      <c r="AB124">
        <f t="shared" si="1"/>
        <v>310</v>
      </c>
    </row>
    <row r="125" spans="1:28" x14ac:dyDescent="0.25">
      <c r="A125">
        <v>46</v>
      </c>
      <c r="B125" t="s">
        <v>117</v>
      </c>
      <c r="C125">
        <v>538</v>
      </c>
      <c r="D125" t="str">
        <f>VLOOKUP(tab_stolen_vehicles6[[#This Row],[make_id]],tab_make_details7[#All],2,FALSE)</f>
        <v>Factory Built</v>
      </c>
      <c r="E125" t="str">
        <f>VLOOKUP(tab_stolen_vehicles6[[#This Row],[make_id]],tab_make_details7[#All],3,FALSE)</f>
        <v>Standard</v>
      </c>
      <c r="F125">
        <v>2005</v>
      </c>
      <c r="G125" t="s">
        <v>217</v>
      </c>
      <c r="H125" t="s">
        <v>172</v>
      </c>
      <c r="I125" s="1">
        <v>44509</v>
      </c>
      <c r="J125" s="1" t="str">
        <f>TEXT(tab_stolen_vehicles6[[#This Row],[date_stolen]],"yyyy")</f>
        <v>2021</v>
      </c>
      <c r="K125">
        <v>106</v>
      </c>
      <c r="L125" s="12">
        <f>VLOOKUP(tab_stolen_vehicles6[[#This Row],[location_id]],tab_locations8[#All],4,FALSE)</f>
        <v>182700</v>
      </c>
      <c r="M125" t="str">
        <f>VLOOKUP(tab_stolen_vehicles6[[#This Row],[location_id]],tab_locations8[#All],2,FALSE)</f>
        <v>Hawke's Bay</v>
      </c>
      <c r="O125" s="6">
        <v>624</v>
      </c>
      <c r="P125" s="7" t="s">
        <v>156</v>
      </c>
      <c r="Q125" s="8" t="s">
        <v>32</v>
      </c>
      <c r="Y125" s="15" t="str">
        <f>VLOOKUP(tab_stolen_vehicles6[[#This Row],[make_id]],tab_make_details7[#All],2,FALSE)</f>
        <v>Factory Built</v>
      </c>
      <c r="AA125" s="19" t="s">
        <v>156</v>
      </c>
      <c r="AB125">
        <f t="shared" si="1"/>
        <v>1</v>
      </c>
    </row>
    <row r="126" spans="1:28" x14ac:dyDescent="0.25">
      <c r="A126">
        <v>646</v>
      </c>
      <c r="B126" t="s">
        <v>117</v>
      </c>
      <c r="C126">
        <v>538</v>
      </c>
      <c r="D126" t="str">
        <f>VLOOKUP(tab_stolen_vehicles6[[#This Row],[make_id]],tab_make_details7[#All],2,FALSE)</f>
        <v>Factory Built</v>
      </c>
      <c r="E126" t="str">
        <f>VLOOKUP(tab_stolen_vehicles6[[#This Row],[make_id]],tab_make_details7[#All],3,FALSE)</f>
        <v>Standard</v>
      </c>
      <c r="F126">
        <v>2015</v>
      </c>
      <c r="G126" t="s">
        <v>553</v>
      </c>
      <c r="H126" t="s">
        <v>229</v>
      </c>
      <c r="I126" s="1">
        <v>44517</v>
      </c>
      <c r="J126" s="1" t="str">
        <f>TEXT(tab_stolen_vehicles6[[#This Row],[date_stolen]],"yyyy")</f>
        <v>2021</v>
      </c>
      <c r="K126">
        <v>114</v>
      </c>
      <c r="L126" s="12">
        <f>VLOOKUP(tab_stolen_vehicles6[[#This Row],[location_id]],tab_locations8[#All],4,FALSE)</f>
        <v>655000</v>
      </c>
      <c r="M126" t="str">
        <f>VLOOKUP(tab_stolen_vehicles6[[#This Row],[location_id]],tab_locations8[#All],2,FALSE)</f>
        <v>Canterbury</v>
      </c>
      <c r="O126" s="6">
        <v>625</v>
      </c>
      <c r="P126" s="7" t="s">
        <v>157</v>
      </c>
      <c r="Q126" s="8" t="s">
        <v>32</v>
      </c>
      <c r="Y126" s="16" t="str">
        <f>VLOOKUP(tab_stolen_vehicles6[[#This Row],[make_id]],tab_make_details7[#All],2,FALSE)</f>
        <v>Factory Built</v>
      </c>
      <c r="AA126" s="18" t="s">
        <v>157</v>
      </c>
      <c r="AB126">
        <f t="shared" si="1"/>
        <v>5</v>
      </c>
    </row>
    <row r="127" spans="1:28" x14ac:dyDescent="0.25">
      <c r="A127">
        <v>671</v>
      </c>
      <c r="B127" t="s">
        <v>117</v>
      </c>
      <c r="C127">
        <v>538</v>
      </c>
      <c r="D127" t="str">
        <f>VLOOKUP(tab_stolen_vehicles6[[#This Row],[make_id]],tab_make_details7[#All],2,FALSE)</f>
        <v>Factory Built</v>
      </c>
      <c r="E127" t="str">
        <f>VLOOKUP(tab_stolen_vehicles6[[#This Row],[make_id]],tab_make_details7[#All],3,FALSE)</f>
        <v>Standard</v>
      </c>
      <c r="F127">
        <v>2014</v>
      </c>
      <c r="G127" t="s">
        <v>563</v>
      </c>
      <c r="H127" t="s">
        <v>180</v>
      </c>
      <c r="I127" s="1">
        <v>44516</v>
      </c>
      <c r="J127" s="1" t="str">
        <f>TEXT(tab_stolen_vehicles6[[#This Row],[date_stolen]],"yyyy")</f>
        <v>2021</v>
      </c>
      <c r="K127">
        <v>114</v>
      </c>
      <c r="L127" s="12">
        <f>VLOOKUP(tab_stolen_vehicles6[[#This Row],[location_id]],tab_locations8[#All],4,FALSE)</f>
        <v>655000</v>
      </c>
      <c r="M127" t="str">
        <f>VLOOKUP(tab_stolen_vehicles6[[#This Row],[location_id]],tab_locations8[#All],2,FALSE)</f>
        <v>Canterbury</v>
      </c>
      <c r="O127" s="6">
        <v>626</v>
      </c>
      <c r="P127" s="7" t="s">
        <v>158</v>
      </c>
      <c r="Q127" s="8" t="s">
        <v>32</v>
      </c>
      <c r="Y127" s="15" t="str">
        <f>VLOOKUP(tab_stolen_vehicles6[[#This Row],[make_id]],tab_make_details7[#All],2,FALSE)</f>
        <v>Factory Built</v>
      </c>
      <c r="AA127" s="19" t="s">
        <v>158</v>
      </c>
      <c r="AB127">
        <f t="shared" si="1"/>
        <v>0</v>
      </c>
    </row>
    <row r="128" spans="1:28" x14ac:dyDescent="0.25">
      <c r="A128">
        <v>848</v>
      </c>
      <c r="B128" t="s">
        <v>117</v>
      </c>
      <c r="C128">
        <v>538</v>
      </c>
      <c r="D128" t="str">
        <f>VLOOKUP(tab_stolen_vehicles6[[#This Row],[make_id]],tab_make_details7[#All],2,FALSE)</f>
        <v>Factory Built</v>
      </c>
      <c r="E128" t="str">
        <f>VLOOKUP(tab_stolen_vehicles6[[#This Row],[make_id]],tab_make_details7[#All],3,FALSE)</f>
        <v>Standard</v>
      </c>
      <c r="F128">
        <v>2018</v>
      </c>
      <c r="G128" t="s">
        <v>665</v>
      </c>
      <c r="H128" t="s">
        <v>193</v>
      </c>
      <c r="I128" s="1">
        <v>44542</v>
      </c>
      <c r="J128" s="1" t="str">
        <f>TEXT(tab_stolen_vehicles6[[#This Row],[date_stolen]],"yyyy")</f>
        <v>2021</v>
      </c>
      <c r="K128">
        <v>114</v>
      </c>
      <c r="L128" s="12">
        <f>VLOOKUP(tab_stolen_vehicles6[[#This Row],[location_id]],tab_locations8[#All],4,FALSE)</f>
        <v>655000</v>
      </c>
      <c r="M128" t="str">
        <f>VLOOKUP(tab_stolen_vehicles6[[#This Row],[location_id]],tab_locations8[#All],2,FALSE)</f>
        <v>Canterbury</v>
      </c>
      <c r="O128" s="6">
        <v>627</v>
      </c>
      <c r="P128" s="7" t="s">
        <v>159</v>
      </c>
      <c r="Q128" s="8" t="s">
        <v>32</v>
      </c>
      <c r="Y128" s="15" t="str">
        <f>VLOOKUP(tab_stolen_vehicles6[[#This Row],[make_id]],tab_make_details7[#All],2,FALSE)</f>
        <v>Factory Built</v>
      </c>
      <c r="AA128" s="18" t="s">
        <v>159</v>
      </c>
      <c r="AB128">
        <f t="shared" si="1"/>
        <v>0</v>
      </c>
    </row>
    <row r="129" spans="1:28" x14ac:dyDescent="0.25">
      <c r="A129">
        <v>863</v>
      </c>
      <c r="B129" t="s">
        <v>117</v>
      </c>
      <c r="C129">
        <v>538</v>
      </c>
      <c r="D129" t="str">
        <f>VLOOKUP(tab_stolen_vehicles6[[#This Row],[make_id]],tab_make_details7[#All],2,FALSE)</f>
        <v>Factory Built</v>
      </c>
      <c r="E129" t="str">
        <f>VLOOKUP(tab_stolen_vehicles6[[#This Row],[make_id]],tab_make_details7[#All],3,FALSE)</f>
        <v>Standard</v>
      </c>
      <c r="F129">
        <v>2018</v>
      </c>
      <c r="G129" t="s">
        <v>665</v>
      </c>
      <c r="H129" t="s">
        <v>180</v>
      </c>
      <c r="I129" s="1">
        <v>44622</v>
      </c>
      <c r="J129" s="1" t="str">
        <f>TEXT(tab_stolen_vehicles6[[#This Row],[date_stolen]],"yyyy")</f>
        <v>2022</v>
      </c>
      <c r="K129">
        <v>114</v>
      </c>
      <c r="L129" s="12">
        <f>VLOOKUP(tab_stolen_vehicles6[[#This Row],[location_id]],tab_locations8[#All],4,FALSE)</f>
        <v>655000</v>
      </c>
      <c r="M129" t="str">
        <f>VLOOKUP(tab_stolen_vehicles6[[#This Row],[location_id]],tab_locations8[#All],2,FALSE)</f>
        <v>Canterbury</v>
      </c>
      <c r="O129" s="6">
        <v>628</v>
      </c>
      <c r="P129" s="7" t="s">
        <v>160</v>
      </c>
      <c r="Q129" s="8" t="s">
        <v>32</v>
      </c>
      <c r="Y129" s="16" t="str">
        <f>VLOOKUP(tab_stolen_vehicles6[[#This Row],[make_id]],tab_make_details7[#All],2,FALSE)</f>
        <v>Factory Built</v>
      </c>
      <c r="AA129" s="19" t="s">
        <v>160</v>
      </c>
      <c r="AB129">
        <f t="shared" si="1"/>
        <v>1</v>
      </c>
    </row>
    <row r="130" spans="1:28" x14ac:dyDescent="0.25">
      <c r="A130">
        <v>928</v>
      </c>
      <c r="B130" t="s">
        <v>117</v>
      </c>
      <c r="C130">
        <v>538</v>
      </c>
      <c r="D130" t="str">
        <f>VLOOKUP(tab_stolen_vehicles6[[#This Row],[make_id]],tab_make_details7[#All],2,FALSE)</f>
        <v>Factory Built</v>
      </c>
      <c r="E130" t="str">
        <f>VLOOKUP(tab_stolen_vehicles6[[#This Row],[make_id]],tab_make_details7[#All],3,FALSE)</f>
        <v>Standard</v>
      </c>
      <c r="F130">
        <v>2018</v>
      </c>
      <c r="G130" t="s">
        <v>665</v>
      </c>
      <c r="H130" t="s">
        <v>180</v>
      </c>
      <c r="I130" s="1">
        <v>44499</v>
      </c>
      <c r="J130" s="1" t="str">
        <f>TEXT(tab_stolen_vehicles6[[#This Row],[date_stolen]],"yyyy")</f>
        <v>2021</v>
      </c>
      <c r="K130">
        <v>114</v>
      </c>
      <c r="L130" s="12">
        <f>VLOOKUP(tab_stolen_vehicles6[[#This Row],[location_id]],tab_locations8[#All],4,FALSE)</f>
        <v>655000</v>
      </c>
      <c r="M130" t="str">
        <f>VLOOKUP(tab_stolen_vehicles6[[#This Row],[location_id]],tab_locations8[#All],2,FALSE)</f>
        <v>Canterbury</v>
      </c>
      <c r="O130" s="6">
        <v>629</v>
      </c>
      <c r="P130" s="7" t="s">
        <v>161</v>
      </c>
      <c r="Q130" s="8" t="s">
        <v>32</v>
      </c>
      <c r="Y130" s="16" t="str">
        <f>VLOOKUP(tab_stolen_vehicles6[[#This Row],[make_id]],tab_make_details7[#All],2,FALSE)</f>
        <v>Factory Built</v>
      </c>
      <c r="AA130" s="18" t="s">
        <v>161</v>
      </c>
      <c r="AB130">
        <f t="shared" si="1"/>
        <v>8</v>
      </c>
    </row>
    <row r="131" spans="1:28" x14ac:dyDescent="0.25">
      <c r="A131">
        <v>960</v>
      </c>
      <c r="B131" t="s">
        <v>117</v>
      </c>
      <c r="C131">
        <v>538</v>
      </c>
      <c r="D131" t="str">
        <f>VLOOKUP(tab_stolen_vehicles6[[#This Row],[make_id]],tab_make_details7[#All],2,FALSE)</f>
        <v>Factory Built</v>
      </c>
      <c r="E131" t="str">
        <f>VLOOKUP(tab_stolen_vehicles6[[#This Row],[make_id]],tab_make_details7[#All],3,FALSE)</f>
        <v>Standard</v>
      </c>
      <c r="F131">
        <v>2017</v>
      </c>
      <c r="G131" t="s">
        <v>715</v>
      </c>
      <c r="H131" t="s">
        <v>189</v>
      </c>
      <c r="I131" s="1">
        <v>44631</v>
      </c>
      <c r="J131" s="1" t="str">
        <f>TEXT(tab_stolen_vehicles6[[#This Row],[date_stolen]],"yyyy")</f>
        <v>2022</v>
      </c>
      <c r="K131">
        <v>114</v>
      </c>
      <c r="L131" s="12">
        <f>VLOOKUP(tab_stolen_vehicles6[[#This Row],[location_id]],tab_locations8[#All],4,FALSE)</f>
        <v>655000</v>
      </c>
      <c r="M131" t="str">
        <f>VLOOKUP(tab_stolen_vehicles6[[#This Row],[location_id]],tab_locations8[#All],2,FALSE)</f>
        <v>Canterbury</v>
      </c>
      <c r="O131" s="6">
        <v>630</v>
      </c>
      <c r="P131" s="7" t="s">
        <v>162</v>
      </c>
      <c r="Q131" s="8" t="s">
        <v>32</v>
      </c>
      <c r="Y131" s="15" t="str">
        <f>VLOOKUP(tab_stolen_vehicles6[[#This Row],[make_id]],tab_make_details7[#All],2,FALSE)</f>
        <v>Factory Built</v>
      </c>
      <c r="AA131" s="19" t="s">
        <v>162</v>
      </c>
      <c r="AB131">
        <f t="shared" ref="AB131:AB139" si="2">COUNTIF(Y131:Y1129,AA131)</f>
        <v>0</v>
      </c>
    </row>
    <row r="132" spans="1:28" x14ac:dyDescent="0.25">
      <c r="A132">
        <v>978</v>
      </c>
      <c r="B132" t="s">
        <v>117</v>
      </c>
      <c r="C132">
        <v>538</v>
      </c>
      <c r="D132" t="str">
        <f>VLOOKUP(tab_stolen_vehicles6[[#This Row],[make_id]],tab_make_details7[#All],2,FALSE)</f>
        <v>Factory Built</v>
      </c>
      <c r="E132" t="str">
        <f>VLOOKUP(tab_stolen_vehicles6[[#This Row],[make_id]],tab_make_details7[#All],3,FALSE)</f>
        <v>Standard</v>
      </c>
      <c r="F132">
        <v>2020</v>
      </c>
      <c r="G132" t="s">
        <v>665</v>
      </c>
      <c r="H132" t="s">
        <v>229</v>
      </c>
      <c r="I132" s="1">
        <v>44516</v>
      </c>
      <c r="J132" s="1" t="str">
        <f>TEXT(tab_stolen_vehicles6[[#This Row],[date_stolen]],"yyyy")</f>
        <v>2021</v>
      </c>
      <c r="K132">
        <v>114</v>
      </c>
      <c r="L132" s="12">
        <f>VLOOKUP(tab_stolen_vehicles6[[#This Row],[location_id]],tab_locations8[#All],4,FALSE)</f>
        <v>655000</v>
      </c>
      <c r="M132" t="str">
        <f>VLOOKUP(tab_stolen_vehicles6[[#This Row],[location_id]],tab_locations8[#All],2,FALSE)</f>
        <v>Canterbury</v>
      </c>
      <c r="O132" s="6">
        <v>631</v>
      </c>
      <c r="P132" s="7" t="s">
        <v>163</v>
      </c>
      <c r="Q132" s="8" t="s">
        <v>32</v>
      </c>
      <c r="Y132" s="16" t="str">
        <f>VLOOKUP(tab_stolen_vehicles6[[#This Row],[make_id]],tab_make_details7[#All],2,FALSE)</f>
        <v>Factory Built</v>
      </c>
      <c r="AA132" s="18" t="s">
        <v>163</v>
      </c>
      <c r="AB132">
        <f t="shared" si="2"/>
        <v>2</v>
      </c>
    </row>
    <row r="133" spans="1:28" x14ac:dyDescent="0.25">
      <c r="A133">
        <v>981</v>
      </c>
      <c r="B133" t="s">
        <v>117</v>
      </c>
      <c r="C133">
        <v>538</v>
      </c>
      <c r="D133" t="str">
        <f>VLOOKUP(tab_stolen_vehicles6[[#This Row],[make_id]],tab_make_details7[#All],2,FALSE)</f>
        <v>Factory Built</v>
      </c>
      <c r="E133" t="str">
        <f>VLOOKUP(tab_stolen_vehicles6[[#This Row],[make_id]],tab_make_details7[#All],3,FALSE)</f>
        <v>Standard</v>
      </c>
      <c r="F133">
        <v>2015</v>
      </c>
      <c r="G133" t="s">
        <v>725</v>
      </c>
      <c r="H133" t="s">
        <v>180</v>
      </c>
      <c r="I133" s="1">
        <v>44588</v>
      </c>
      <c r="J133" s="1" t="str">
        <f>TEXT(tab_stolen_vehicles6[[#This Row],[date_stolen]],"yyyy")</f>
        <v>2022</v>
      </c>
      <c r="K133">
        <v>114</v>
      </c>
      <c r="L133" s="12">
        <f>VLOOKUP(tab_stolen_vehicles6[[#This Row],[location_id]],tab_locations8[#All],4,FALSE)</f>
        <v>655000</v>
      </c>
      <c r="M133" t="str">
        <f>VLOOKUP(tab_stolen_vehicles6[[#This Row],[location_id]],tab_locations8[#All],2,FALSE)</f>
        <v>Canterbury</v>
      </c>
      <c r="O133" s="6">
        <v>632</v>
      </c>
      <c r="P133" s="7" t="s">
        <v>164</v>
      </c>
      <c r="Q133" s="8" t="s">
        <v>32</v>
      </c>
      <c r="Y133" s="15" t="str">
        <f>VLOOKUP(tab_stolen_vehicles6[[#This Row],[make_id]],tab_make_details7[#All],2,FALSE)</f>
        <v>Factory Built</v>
      </c>
      <c r="AA133" s="19" t="s">
        <v>164</v>
      </c>
      <c r="AB133">
        <f t="shared" si="2"/>
        <v>1</v>
      </c>
    </row>
    <row r="134" spans="1:28" x14ac:dyDescent="0.25">
      <c r="A134">
        <v>642</v>
      </c>
      <c r="B134" t="s">
        <v>117</v>
      </c>
      <c r="C134">
        <v>541</v>
      </c>
      <c r="D134" t="str">
        <f>VLOOKUP(tab_stolen_vehicles6[[#This Row],[make_id]],tab_make_details7[#All],2,FALSE)</f>
        <v>Forza</v>
      </c>
      <c r="E134" t="str">
        <f>VLOOKUP(tab_stolen_vehicles6[[#This Row],[make_id]],tab_make_details7[#All],3,FALSE)</f>
        <v>Standard</v>
      </c>
      <c r="F134">
        <v>2014</v>
      </c>
      <c r="G134" t="s">
        <v>550</v>
      </c>
      <c r="H134" t="s">
        <v>313</v>
      </c>
      <c r="I134" s="1">
        <v>44600</v>
      </c>
      <c r="J134" s="1" t="str">
        <f>TEXT(tab_stolen_vehicles6[[#This Row],[date_stolen]],"yyyy")</f>
        <v>2022</v>
      </c>
      <c r="K134">
        <v>102</v>
      </c>
      <c r="L134" s="12">
        <f>VLOOKUP(tab_stolen_vehicles6[[#This Row],[location_id]],tab_locations8[#All],4,FALSE)</f>
        <v>1695200</v>
      </c>
      <c r="M134" t="str">
        <f>VLOOKUP(tab_stolen_vehicles6[[#This Row],[location_id]],tab_locations8[#All],2,FALSE)</f>
        <v>Auckland</v>
      </c>
      <c r="O134" s="6">
        <v>633</v>
      </c>
      <c r="P134" s="7" t="s">
        <v>165</v>
      </c>
      <c r="Q134" s="8" t="s">
        <v>32</v>
      </c>
      <c r="Y134" s="16" t="str">
        <f>VLOOKUP(tab_stolen_vehicles6[[#This Row],[make_id]],tab_make_details7[#All],2,FALSE)</f>
        <v>Forza</v>
      </c>
      <c r="AA134" s="18" t="s">
        <v>165</v>
      </c>
      <c r="AB134">
        <f t="shared" si="2"/>
        <v>0</v>
      </c>
    </row>
    <row r="135" spans="1:28" x14ac:dyDescent="0.25">
      <c r="A135">
        <v>854</v>
      </c>
      <c r="B135" t="s">
        <v>117</v>
      </c>
      <c r="C135">
        <v>541</v>
      </c>
      <c r="D135" t="str">
        <f>VLOOKUP(tab_stolen_vehicles6[[#This Row],[make_id]],tab_make_details7[#All],2,FALSE)</f>
        <v>Forza</v>
      </c>
      <c r="E135" t="str">
        <f>VLOOKUP(tab_stolen_vehicles6[[#This Row],[make_id]],tab_make_details7[#All],3,FALSE)</f>
        <v>Standard</v>
      </c>
      <c r="F135">
        <v>2015</v>
      </c>
      <c r="G135" t="s">
        <v>521</v>
      </c>
      <c r="H135" t="s">
        <v>229</v>
      </c>
      <c r="I135" s="1">
        <v>44546</v>
      </c>
      <c r="J135" s="1" t="str">
        <f>TEXT(tab_stolen_vehicles6[[#This Row],[date_stolen]],"yyyy")</f>
        <v>2021</v>
      </c>
      <c r="K135">
        <v>102</v>
      </c>
      <c r="L135" s="12">
        <f>VLOOKUP(tab_stolen_vehicles6[[#This Row],[location_id]],tab_locations8[#All],4,FALSE)</f>
        <v>1695200</v>
      </c>
      <c r="M135" t="str">
        <f>VLOOKUP(tab_stolen_vehicles6[[#This Row],[location_id]],tab_locations8[#All],2,FALSE)</f>
        <v>Auckland</v>
      </c>
      <c r="O135" s="6">
        <v>634</v>
      </c>
      <c r="P135" s="7" t="s">
        <v>166</v>
      </c>
      <c r="Q135" s="8" t="s">
        <v>43</v>
      </c>
      <c r="Y135" s="15" t="str">
        <f>VLOOKUP(tab_stolen_vehicles6[[#This Row],[make_id]],tab_make_details7[#All],2,FALSE)</f>
        <v>Forza</v>
      </c>
      <c r="AA135" s="19" t="s">
        <v>166</v>
      </c>
      <c r="AB135">
        <f t="shared" si="2"/>
        <v>0</v>
      </c>
    </row>
    <row r="136" spans="1:28" x14ac:dyDescent="0.25">
      <c r="A136">
        <v>931</v>
      </c>
      <c r="B136" t="s">
        <v>117</v>
      </c>
      <c r="C136">
        <v>541</v>
      </c>
      <c r="D136" t="str">
        <f>VLOOKUP(tab_stolen_vehicles6[[#This Row],[make_id]],tab_make_details7[#All],2,FALSE)</f>
        <v>Forza</v>
      </c>
      <c r="E136" t="str">
        <f>VLOOKUP(tab_stolen_vehicles6[[#This Row],[make_id]],tab_make_details7[#All],3,FALSE)</f>
        <v>Standard</v>
      </c>
      <c r="F136">
        <v>2019</v>
      </c>
      <c r="G136" t="s">
        <v>521</v>
      </c>
      <c r="H136" t="s">
        <v>180</v>
      </c>
      <c r="I136" s="1">
        <v>44491</v>
      </c>
      <c r="J136" s="1" t="str">
        <f>TEXT(tab_stolen_vehicles6[[#This Row],[date_stolen]],"yyyy")</f>
        <v>2021</v>
      </c>
      <c r="K136">
        <v>102</v>
      </c>
      <c r="L136" s="12">
        <f>VLOOKUP(tab_stolen_vehicles6[[#This Row],[location_id]],tab_locations8[#All],4,FALSE)</f>
        <v>1695200</v>
      </c>
      <c r="M136" t="str">
        <f>VLOOKUP(tab_stolen_vehicles6[[#This Row],[location_id]],tab_locations8[#All],2,FALSE)</f>
        <v>Auckland</v>
      </c>
      <c r="O136" s="6">
        <v>635</v>
      </c>
      <c r="P136" s="7" t="s">
        <v>167</v>
      </c>
      <c r="Q136" s="8" t="s">
        <v>32</v>
      </c>
      <c r="Y136" s="16" t="str">
        <f>VLOOKUP(tab_stolen_vehicles6[[#This Row],[make_id]],tab_make_details7[#All],2,FALSE)</f>
        <v>Forza</v>
      </c>
      <c r="AA136" s="18" t="s">
        <v>167</v>
      </c>
      <c r="AB136">
        <f t="shared" si="2"/>
        <v>0</v>
      </c>
    </row>
    <row r="137" spans="1:28" x14ac:dyDescent="0.25">
      <c r="A137">
        <v>948</v>
      </c>
      <c r="B137" t="s">
        <v>117</v>
      </c>
      <c r="C137">
        <v>541</v>
      </c>
      <c r="D137" t="str">
        <f>VLOOKUP(tab_stolen_vehicles6[[#This Row],[make_id]],tab_make_details7[#All],2,FALSE)</f>
        <v>Forza</v>
      </c>
      <c r="E137" t="str">
        <f>VLOOKUP(tab_stolen_vehicles6[[#This Row],[make_id]],tab_make_details7[#All],3,FALSE)</f>
        <v>Standard</v>
      </c>
      <c r="F137">
        <v>2018</v>
      </c>
      <c r="G137" t="s">
        <v>521</v>
      </c>
      <c r="H137" t="s">
        <v>229</v>
      </c>
      <c r="I137" s="1">
        <v>44492</v>
      </c>
      <c r="J137" s="1" t="str">
        <f>TEXT(tab_stolen_vehicles6[[#This Row],[date_stolen]],"yyyy")</f>
        <v>2021</v>
      </c>
      <c r="K137">
        <v>102</v>
      </c>
      <c r="L137" s="12">
        <f>VLOOKUP(tab_stolen_vehicles6[[#This Row],[location_id]],tab_locations8[#All],4,FALSE)</f>
        <v>1695200</v>
      </c>
      <c r="M137" t="str">
        <f>VLOOKUP(tab_stolen_vehicles6[[#This Row],[location_id]],tab_locations8[#All],2,FALSE)</f>
        <v>Auckland</v>
      </c>
      <c r="O137" s="6">
        <v>636</v>
      </c>
      <c r="P137" s="7" t="s">
        <v>168</v>
      </c>
      <c r="Q137" s="8" t="s">
        <v>32</v>
      </c>
      <c r="Y137" s="15" t="str">
        <f>VLOOKUP(tab_stolen_vehicles6[[#This Row],[make_id]],tab_make_details7[#All],2,FALSE)</f>
        <v>Forza</v>
      </c>
      <c r="AA137" s="19" t="s">
        <v>168</v>
      </c>
      <c r="AB137">
        <f t="shared" si="2"/>
        <v>35</v>
      </c>
    </row>
    <row r="138" spans="1:28" x14ac:dyDescent="0.25">
      <c r="A138">
        <v>977</v>
      </c>
      <c r="B138" t="s">
        <v>117</v>
      </c>
      <c r="C138">
        <v>541</v>
      </c>
      <c r="D138" t="str">
        <f>VLOOKUP(tab_stolen_vehicles6[[#This Row],[make_id]],tab_make_details7[#All],2,FALSE)</f>
        <v>Forza</v>
      </c>
      <c r="E138" t="str">
        <f>VLOOKUP(tab_stolen_vehicles6[[#This Row],[make_id]],tab_make_details7[#All],3,FALSE)</f>
        <v>Standard</v>
      </c>
      <c r="F138">
        <v>2019</v>
      </c>
      <c r="G138" t="s">
        <v>521</v>
      </c>
      <c r="H138" t="s">
        <v>180</v>
      </c>
      <c r="I138" s="1">
        <v>44600</v>
      </c>
      <c r="J138" s="1" t="str">
        <f>TEXT(tab_stolen_vehicles6[[#This Row],[date_stolen]],"yyyy")</f>
        <v>2022</v>
      </c>
      <c r="K138">
        <v>102</v>
      </c>
      <c r="L138" s="12">
        <f>VLOOKUP(tab_stolen_vehicles6[[#This Row],[location_id]],tab_locations8[#All],4,FALSE)</f>
        <v>1695200</v>
      </c>
      <c r="M138" t="str">
        <f>VLOOKUP(tab_stolen_vehicles6[[#This Row],[location_id]],tab_locations8[#All],2,FALSE)</f>
        <v>Auckland</v>
      </c>
      <c r="O138" s="6">
        <v>637</v>
      </c>
      <c r="P138" s="7" t="s">
        <v>169</v>
      </c>
      <c r="Q138" s="8" t="s">
        <v>32</v>
      </c>
      <c r="Y138" s="16" t="str">
        <f>VLOOKUP(tab_stolen_vehicles6[[#This Row],[make_id]],tab_make_details7[#All],2,FALSE)</f>
        <v>Forza</v>
      </c>
      <c r="AA138" s="18" t="s">
        <v>169</v>
      </c>
      <c r="AB138">
        <f t="shared" si="2"/>
        <v>0</v>
      </c>
    </row>
    <row r="139" spans="1:28" x14ac:dyDescent="0.25">
      <c r="A139">
        <v>999</v>
      </c>
      <c r="B139" t="s">
        <v>117</v>
      </c>
      <c r="C139">
        <v>541</v>
      </c>
      <c r="D139" t="str">
        <f>VLOOKUP(tab_stolen_vehicles6[[#This Row],[make_id]],tab_make_details7[#All],2,FALSE)</f>
        <v>Forza</v>
      </c>
      <c r="E139" t="str">
        <f>VLOOKUP(tab_stolen_vehicles6[[#This Row],[make_id]],tab_make_details7[#All],3,FALSE)</f>
        <v>Standard</v>
      </c>
      <c r="F139">
        <v>2015</v>
      </c>
      <c r="G139" t="s">
        <v>521</v>
      </c>
      <c r="H139" t="s">
        <v>229</v>
      </c>
      <c r="I139" s="1">
        <v>44498</v>
      </c>
      <c r="J139" s="1" t="str">
        <f>TEXT(tab_stolen_vehicles6[[#This Row],[date_stolen]],"yyyy")</f>
        <v>2021</v>
      </c>
      <c r="K139">
        <v>102</v>
      </c>
      <c r="L139" s="12">
        <f>VLOOKUP(tab_stolen_vehicles6[[#This Row],[location_id]],tab_locations8[#All],4,FALSE)</f>
        <v>1695200</v>
      </c>
      <c r="M139" t="str">
        <f>VLOOKUP(tab_stolen_vehicles6[[#This Row],[location_id]],tab_locations8[#All],2,FALSE)</f>
        <v>Auckland</v>
      </c>
      <c r="O139" s="9">
        <v>638</v>
      </c>
      <c r="P139" s="10" t="s">
        <v>170</v>
      </c>
      <c r="Q139" s="11" t="s">
        <v>32</v>
      </c>
      <c r="Y139" s="15" t="str">
        <f>VLOOKUP(tab_stolen_vehicles6[[#This Row],[make_id]],tab_make_details7[#All],2,FALSE)</f>
        <v>Forza</v>
      </c>
      <c r="AA139" s="19" t="s">
        <v>170</v>
      </c>
      <c r="AB139">
        <f t="shared" si="2"/>
        <v>1</v>
      </c>
    </row>
    <row r="140" spans="1:28" x14ac:dyDescent="0.25">
      <c r="A140">
        <v>922</v>
      </c>
      <c r="B140" t="s">
        <v>117</v>
      </c>
      <c r="C140">
        <v>541</v>
      </c>
      <c r="D140" t="str">
        <f>VLOOKUP(tab_stolen_vehicles6[[#This Row],[make_id]],tab_make_details7[#All],2,FALSE)</f>
        <v>Forza</v>
      </c>
      <c r="E140" t="str">
        <f>VLOOKUP(tab_stolen_vehicles6[[#This Row],[make_id]],tab_make_details7[#All],3,FALSE)</f>
        <v>Standard</v>
      </c>
      <c r="F140">
        <v>2017</v>
      </c>
      <c r="G140" t="s">
        <v>521</v>
      </c>
      <c r="H140" t="s">
        <v>180</v>
      </c>
      <c r="I140" s="1">
        <v>44549</v>
      </c>
      <c r="J140" s="1" t="str">
        <f>TEXT(tab_stolen_vehicles6[[#This Row],[date_stolen]],"yyyy")</f>
        <v>2021</v>
      </c>
      <c r="K140">
        <v>104</v>
      </c>
      <c r="L140" s="12">
        <f>VLOOKUP(tab_stolen_vehicles6[[#This Row],[location_id]],tab_locations8[#All],4,FALSE)</f>
        <v>347700</v>
      </c>
      <c r="M140" t="str">
        <f>VLOOKUP(tab_stolen_vehicles6[[#This Row],[location_id]],tab_locations8[#All],2,FALSE)</f>
        <v>Bay of Plenty</v>
      </c>
      <c r="Y140" s="16" t="str">
        <f>VLOOKUP(tab_stolen_vehicles6[[#This Row],[make_id]],tab_make_details7[#All],2,FALSE)</f>
        <v>Forza</v>
      </c>
    </row>
    <row r="141" spans="1:28" x14ac:dyDescent="0.25">
      <c r="A141">
        <v>958</v>
      </c>
      <c r="B141" t="s">
        <v>117</v>
      </c>
      <c r="C141">
        <v>541</v>
      </c>
      <c r="D141" t="str">
        <f>VLOOKUP(tab_stolen_vehicles6[[#This Row],[make_id]],tab_make_details7[#All],2,FALSE)</f>
        <v>Forza</v>
      </c>
      <c r="E141" t="str">
        <f>VLOOKUP(tab_stolen_vehicles6[[#This Row],[make_id]],tab_make_details7[#All],3,FALSE)</f>
        <v>Standard</v>
      </c>
      <c r="F141">
        <v>2019</v>
      </c>
      <c r="G141" t="s">
        <v>521</v>
      </c>
      <c r="H141" t="s">
        <v>180</v>
      </c>
      <c r="I141" s="1">
        <v>44618</v>
      </c>
      <c r="J141" s="1" t="str">
        <f>TEXT(tab_stolen_vehicles6[[#This Row],[date_stolen]],"yyyy")</f>
        <v>2022</v>
      </c>
      <c r="K141">
        <v>114</v>
      </c>
      <c r="L141" s="12">
        <f>VLOOKUP(tab_stolen_vehicles6[[#This Row],[location_id]],tab_locations8[#All],4,FALSE)</f>
        <v>655000</v>
      </c>
      <c r="M141" t="str">
        <f>VLOOKUP(tab_stolen_vehicles6[[#This Row],[location_id]],tab_locations8[#All],2,FALSE)</f>
        <v>Canterbury</v>
      </c>
      <c r="Y141" s="15" t="str">
        <f>VLOOKUP(tab_stolen_vehicles6[[#This Row],[make_id]],tab_make_details7[#All],2,FALSE)</f>
        <v>Forza</v>
      </c>
    </row>
    <row r="142" spans="1:28" x14ac:dyDescent="0.25">
      <c r="A142">
        <v>14</v>
      </c>
      <c r="B142" t="s">
        <v>117</v>
      </c>
      <c r="C142">
        <v>550</v>
      </c>
      <c r="D142" t="str">
        <f>VLOOKUP(tab_stolen_vehicles6[[#This Row],[make_id]],tab_make_details7[#All],2,FALSE)</f>
        <v>Honda</v>
      </c>
      <c r="E142" t="str">
        <f>VLOOKUP(tab_stolen_vehicles6[[#This Row],[make_id]],tab_make_details7[#All],3,FALSE)</f>
        <v>Standard</v>
      </c>
      <c r="F142">
        <v>2007</v>
      </c>
      <c r="G142" t="s">
        <v>188</v>
      </c>
      <c r="H142" t="s">
        <v>189</v>
      </c>
      <c r="I142" s="1">
        <v>44584</v>
      </c>
      <c r="J142" s="1" t="str">
        <f>TEXT(tab_stolen_vehicles6[[#This Row],[date_stolen]],"yyyy")</f>
        <v>2022</v>
      </c>
      <c r="K142">
        <v>102</v>
      </c>
      <c r="L142" s="12">
        <f>VLOOKUP(tab_stolen_vehicles6[[#This Row],[location_id]],tab_locations8[#All],4,FALSE)</f>
        <v>1695200</v>
      </c>
      <c r="M142" t="str">
        <f>VLOOKUP(tab_stolen_vehicles6[[#This Row],[location_id]],tab_locations8[#All],2,FALSE)</f>
        <v>Auckland</v>
      </c>
      <c r="Y142" s="16" t="str">
        <f>VLOOKUP(tab_stolen_vehicles6[[#This Row],[make_id]],tab_make_details7[#All],2,FALSE)</f>
        <v>Honda</v>
      </c>
    </row>
    <row r="143" spans="1:28" x14ac:dyDescent="0.25">
      <c r="A143">
        <v>666</v>
      </c>
      <c r="B143" t="s">
        <v>117</v>
      </c>
      <c r="C143">
        <v>550</v>
      </c>
      <c r="D143" t="str">
        <f>VLOOKUP(tab_stolen_vehicles6[[#This Row],[make_id]],tab_make_details7[#All],2,FALSE)</f>
        <v>Honda</v>
      </c>
      <c r="E143" t="str">
        <f>VLOOKUP(tab_stolen_vehicles6[[#This Row],[make_id]],tab_make_details7[#All],3,FALSE)</f>
        <v>Standard</v>
      </c>
      <c r="F143">
        <v>2011</v>
      </c>
      <c r="G143" t="s">
        <v>188</v>
      </c>
      <c r="H143" t="s">
        <v>226</v>
      </c>
      <c r="I143" s="1">
        <v>44564</v>
      </c>
      <c r="J143" s="1" t="str">
        <f>TEXT(tab_stolen_vehicles6[[#This Row],[date_stolen]],"yyyy")</f>
        <v>2022</v>
      </c>
      <c r="K143">
        <v>102</v>
      </c>
      <c r="L143" s="12">
        <f>VLOOKUP(tab_stolen_vehicles6[[#This Row],[location_id]],tab_locations8[#All],4,FALSE)</f>
        <v>1695200</v>
      </c>
      <c r="M143" t="str">
        <f>VLOOKUP(tab_stolen_vehicles6[[#This Row],[location_id]],tab_locations8[#All],2,FALSE)</f>
        <v>Auckland</v>
      </c>
      <c r="Y143" s="15" t="str">
        <f>VLOOKUP(tab_stolen_vehicles6[[#This Row],[make_id]],tab_make_details7[#All],2,FALSE)</f>
        <v>Honda</v>
      </c>
    </row>
    <row r="144" spans="1:28" x14ac:dyDescent="0.25">
      <c r="A144">
        <v>693</v>
      </c>
      <c r="B144" t="s">
        <v>117</v>
      </c>
      <c r="C144">
        <v>550</v>
      </c>
      <c r="D144" t="str">
        <f>VLOOKUP(tab_stolen_vehicles6[[#This Row],[make_id]],tab_make_details7[#All],2,FALSE)</f>
        <v>Honda</v>
      </c>
      <c r="E144" t="str">
        <f>VLOOKUP(tab_stolen_vehicles6[[#This Row],[make_id]],tab_make_details7[#All],3,FALSE)</f>
        <v>Standard</v>
      </c>
      <c r="F144">
        <v>2006</v>
      </c>
      <c r="G144" t="s">
        <v>579</v>
      </c>
      <c r="H144" t="s">
        <v>189</v>
      </c>
      <c r="I144" s="1">
        <v>44619</v>
      </c>
      <c r="J144" s="1" t="str">
        <f>TEXT(tab_stolen_vehicles6[[#This Row],[date_stolen]],"yyyy")</f>
        <v>2022</v>
      </c>
      <c r="K144">
        <v>102</v>
      </c>
      <c r="L144" s="12">
        <f>VLOOKUP(tab_stolen_vehicles6[[#This Row],[location_id]],tab_locations8[#All],4,FALSE)</f>
        <v>1695200</v>
      </c>
      <c r="M144" t="str">
        <f>VLOOKUP(tab_stolen_vehicles6[[#This Row],[location_id]],tab_locations8[#All],2,FALSE)</f>
        <v>Auckland</v>
      </c>
      <c r="Y144" s="15" t="str">
        <f>VLOOKUP(tab_stolen_vehicles6[[#This Row],[make_id]],tab_make_details7[#All],2,FALSE)</f>
        <v>Honda</v>
      </c>
    </row>
    <row r="145" spans="1:25" x14ac:dyDescent="0.25">
      <c r="A145">
        <v>703</v>
      </c>
      <c r="B145" t="s">
        <v>117</v>
      </c>
      <c r="C145">
        <v>550</v>
      </c>
      <c r="D145" t="str">
        <f>VLOOKUP(tab_stolen_vehicles6[[#This Row],[make_id]],tab_make_details7[#All],2,FALSE)</f>
        <v>Honda</v>
      </c>
      <c r="E145" t="str">
        <f>VLOOKUP(tab_stolen_vehicles6[[#This Row],[make_id]],tab_make_details7[#All],3,FALSE)</f>
        <v>Standard</v>
      </c>
      <c r="F145">
        <v>1988</v>
      </c>
      <c r="G145" t="s">
        <v>587</v>
      </c>
      <c r="H145" t="s">
        <v>193</v>
      </c>
      <c r="I145" s="1">
        <v>44574</v>
      </c>
      <c r="J145" s="1" t="str">
        <f>TEXT(tab_stolen_vehicles6[[#This Row],[date_stolen]],"yyyy")</f>
        <v>2022</v>
      </c>
      <c r="K145">
        <v>102</v>
      </c>
      <c r="L145" s="12">
        <f>VLOOKUP(tab_stolen_vehicles6[[#This Row],[location_id]],tab_locations8[#All],4,FALSE)</f>
        <v>1695200</v>
      </c>
      <c r="M145" t="str">
        <f>VLOOKUP(tab_stolen_vehicles6[[#This Row],[location_id]],tab_locations8[#All],2,FALSE)</f>
        <v>Auckland</v>
      </c>
      <c r="Y145" s="16" t="str">
        <f>VLOOKUP(tab_stolen_vehicles6[[#This Row],[make_id]],tab_make_details7[#All],2,FALSE)</f>
        <v>Honda</v>
      </c>
    </row>
    <row r="146" spans="1:25" x14ac:dyDescent="0.25">
      <c r="A146">
        <v>950</v>
      </c>
      <c r="B146" t="s">
        <v>117</v>
      </c>
      <c r="C146">
        <v>550</v>
      </c>
      <c r="D146" t="str">
        <f>VLOOKUP(tab_stolen_vehicles6[[#This Row],[make_id]],tab_make_details7[#All],2,FALSE)</f>
        <v>Honda</v>
      </c>
      <c r="E146" t="str">
        <f>VLOOKUP(tab_stolen_vehicles6[[#This Row],[make_id]],tab_make_details7[#All],3,FALSE)</f>
        <v>Standard</v>
      </c>
      <c r="F146">
        <v>2015</v>
      </c>
      <c r="G146" t="s">
        <v>188</v>
      </c>
      <c r="H146" t="s">
        <v>189</v>
      </c>
      <c r="I146" s="1">
        <v>44604</v>
      </c>
      <c r="J146" s="1" t="str">
        <f>TEXT(tab_stolen_vehicles6[[#This Row],[date_stolen]],"yyyy")</f>
        <v>2022</v>
      </c>
      <c r="K146">
        <v>102</v>
      </c>
      <c r="L146" s="12">
        <f>VLOOKUP(tab_stolen_vehicles6[[#This Row],[location_id]],tab_locations8[#All],4,FALSE)</f>
        <v>1695200</v>
      </c>
      <c r="M146" t="str">
        <f>VLOOKUP(tab_stolen_vehicles6[[#This Row],[location_id]],tab_locations8[#All],2,FALSE)</f>
        <v>Auckland</v>
      </c>
      <c r="Y146" s="15" t="str">
        <f>VLOOKUP(tab_stolen_vehicles6[[#This Row],[make_id]],tab_make_details7[#All],2,FALSE)</f>
        <v>Honda</v>
      </c>
    </row>
    <row r="147" spans="1:25" x14ac:dyDescent="0.25">
      <c r="A147">
        <v>963</v>
      </c>
      <c r="B147" t="s">
        <v>117</v>
      </c>
      <c r="C147">
        <v>550</v>
      </c>
      <c r="D147" t="str">
        <f>VLOOKUP(tab_stolen_vehicles6[[#This Row],[make_id]],tab_make_details7[#All],2,FALSE)</f>
        <v>Honda</v>
      </c>
      <c r="E147" t="str">
        <f>VLOOKUP(tab_stolen_vehicles6[[#This Row],[make_id]],tab_make_details7[#All],3,FALSE)</f>
        <v>Standard</v>
      </c>
      <c r="F147">
        <v>2002</v>
      </c>
      <c r="G147" t="s">
        <v>717</v>
      </c>
      <c r="H147" t="s">
        <v>193</v>
      </c>
      <c r="I147" s="1">
        <v>44578</v>
      </c>
      <c r="J147" s="1" t="str">
        <f>TEXT(tab_stolen_vehicles6[[#This Row],[date_stolen]],"yyyy")</f>
        <v>2022</v>
      </c>
      <c r="K147">
        <v>102</v>
      </c>
      <c r="L147" s="12">
        <f>VLOOKUP(tab_stolen_vehicles6[[#This Row],[location_id]],tab_locations8[#All],4,FALSE)</f>
        <v>1695200</v>
      </c>
      <c r="M147" t="str">
        <f>VLOOKUP(tab_stolen_vehicles6[[#This Row],[location_id]],tab_locations8[#All],2,FALSE)</f>
        <v>Auckland</v>
      </c>
      <c r="Y147" s="16" t="str">
        <f>VLOOKUP(tab_stolen_vehicles6[[#This Row],[make_id]],tab_make_details7[#All],2,FALSE)</f>
        <v>Honda</v>
      </c>
    </row>
    <row r="148" spans="1:25" x14ac:dyDescent="0.25">
      <c r="A148">
        <v>852</v>
      </c>
      <c r="B148" t="s">
        <v>117</v>
      </c>
      <c r="C148">
        <v>550</v>
      </c>
      <c r="D148" t="str">
        <f>VLOOKUP(tab_stolen_vehicles6[[#This Row],[make_id]],tab_make_details7[#All],2,FALSE)</f>
        <v>Honda</v>
      </c>
      <c r="E148" t="str">
        <f>VLOOKUP(tab_stolen_vehicles6[[#This Row],[make_id]],tab_make_details7[#All],3,FALSE)</f>
        <v>Standard</v>
      </c>
      <c r="F148">
        <v>2005</v>
      </c>
      <c r="G148" t="s">
        <v>188</v>
      </c>
      <c r="H148" t="s">
        <v>172</v>
      </c>
      <c r="I148" s="1">
        <v>44591</v>
      </c>
      <c r="J148" s="1" t="str">
        <f>TEXT(tab_stolen_vehicles6[[#This Row],[date_stolen]],"yyyy")</f>
        <v>2022</v>
      </c>
      <c r="K148">
        <v>103</v>
      </c>
      <c r="L148" s="12">
        <f>VLOOKUP(tab_stolen_vehicles6[[#This Row],[location_id]],tab_locations8[#All],4,FALSE)</f>
        <v>513800</v>
      </c>
      <c r="M148" t="str">
        <f>VLOOKUP(tab_stolen_vehicles6[[#This Row],[location_id]],tab_locations8[#All],2,FALSE)</f>
        <v>Waikato</v>
      </c>
      <c r="Y148" s="15" t="str">
        <f>VLOOKUP(tab_stolen_vehicles6[[#This Row],[make_id]],tab_make_details7[#All],2,FALSE)</f>
        <v>Honda</v>
      </c>
    </row>
    <row r="149" spans="1:25" x14ac:dyDescent="0.25">
      <c r="A149">
        <v>63</v>
      </c>
      <c r="B149" t="s">
        <v>117</v>
      </c>
      <c r="C149">
        <v>550</v>
      </c>
      <c r="D149" t="str">
        <f>VLOOKUP(tab_stolen_vehicles6[[#This Row],[make_id]],tab_make_details7[#All],2,FALSE)</f>
        <v>Honda</v>
      </c>
      <c r="E149" t="str">
        <f>VLOOKUP(tab_stolen_vehicles6[[#This Row],[make_id]],tab_make_details7[#All],3,FALSE)</f>
        <v>Standard</v>
      </c>
      <c r="F149">
        <v>2008</v>
      </c>
      <c r="G149" t="s">
        <v>232</v>
      </c>
      <c r="H149" t="s">
        <v>226</v>
      </c>
      <c r="I149" s="1">
        <v>44549</v>
      </c>
      <c r="J149" s="1" t="str">
        <f>TEXT(tab_stolen_vehicles6[[#This Row],[date_stolen]],"yyyy")</f>
        <v>2021</v>
      </c>
      <c r="K149">
        <v>104</v>
      </c>
      <c r="L149" s="12">
        <f>VLOOKUP(tab_stolen_vehicles6[[#This Row],[location_id]],tab_locations8[#All],4,FALSE)</f>
        <v>347700</v>
      </c>
      <c r="M149" t="str">
        <f>VLOOKUP(tab_stolen_vehicles6[[#This Row],[location_id]],tab_locations8[#All],2,FALSE)</f>
        <v>Bay of Plenty</v>
      </c>
      <c r="Y149" s="16" t="str">
        <f>VLOOKUP(tab_stolen_vehicles6[[#This Row],[make_id]],tab_make_details7[#All],2,FALSE)</f>
        <v>Honda</v>
      </c>
    </row>
    <row r="150" spans="1:25" x14ac:dyDescent="0.25">
      <c r="A150">
        <v>705</v>
      </c>
      <c r="B150" t="s">
        <v>117</v>
      </c>
      <c r="C150">
        <v>550</v>
      </c>
      <c r="D150" t="str">
        <f>VLOOKUP(tab_stolen_vehicles6[[#This Row],[make_id]],tab_make_details7[#All],2,FALSE)</f>
        <v>Honda</v>
      </c>
      <c r="E150" t="str">
        <f>VLOOKUP(tab_stolen_vehicles6[[#This Row],[make_id]],tab_make_details7[#All],3,FALSE)</f>
        <v>Standard</v>
      </c>
      <c r="F150">
        <v>2007</v>
      </c>
      <c r="G150" t="s">
        <v>232</v>
      </c>
      <c r="H150" t="s">
        <v>229</v>
      </c>
      <c r="I150" s="1">
        <v>44488</v>
      </c>
      <c r="J150" s="1" t="str">
        <f>TEXT(tab_stolen_vehicles6[[#This Row],[date_stolen]],"yyyy")</f>
        <v>2021</v>
      </c>
      <c r="K150">
        <v>104</v>
      </c>
      <c r="L150" s="12">
        <f>VLOOKUP(tab_stolen_vehicles6[[#This Row],[location_id]],tab_locations8[#All],4,FALSE)</f>
        <v>347700</v>
      </c>
      <c r="M150" t="str">
        <f>VLOOKUP(tab_stolen_vehicles6[[#This Row],[location_id]],tab_locations8[#All],2,FALSE)</f>
        <v>Bay of Plenty</v>
      </c>
      <c r="Y150" s="15" t="str">
        <f>VLOOKUP(tab_stolen_vehicles6[[#This Row],[make_id]],tab_make_details7[#All],2,FALSE)</f>
        <v>Honda</v>
      </c>
    </row>
    <row r="151" spans="1:25" x14ac:dyDescent="0.25">
      <c r="A151">
        <v>987</v>
      </c>
      <c r="B151" t="s">
        <v>117</v>
      </c>
      <c r="C151">
        <v>550</v>
      </c>
      <c r="D151" t="str">
        <f>VLOOKUP(tab_stolen_vehicles6[[#This Row],[make_id]],tab_make_details7[#All],2,FALSE)</f>
        <v>Honda</v>
      </c>
      <c r="E151" t="str">
        <f>VLOOKUP(tab_stolen_vehicles6[[#This Row],[make_id]],tab_make_details7[#All],3,FALSE)</f>
        <v>Standard</v>
      </c>
      <c r="F151">
        <v>1989</v>
      </c>
      <c r="G151" t="s">
        <v>727</v>
      </c>
      <c r="H151" t="s">
        <v>180</v>
      </c>
      <c r="I151" s="1">
        <v>44565</v>
      </c>
      <c r="J151" s="1" t="str">
        <f>TEXT(tab_stolen_vehicles6[[#This Row],[date_stolen]],"yyyy")</f>
        <v>2022</v>
      </c>
      <c r="K151">
        <v>104</v>
      </c>
      <c r="L151" s="12">
        <f>VLOOKUP(tab_stolen_vehicles6[[#This Row],[location_id]],tab_locations8[#All],4,FALSE)</f>
        <v>347700</v>
      </c>
      <c r="M151" t="str">
        <f>VLOOKUP(tab_stolen_vehicles6[[#This Row],[location_id]],tab_locations8[#All],2,FALSE)</f>
        <v>Bay of Plenty</v>
      </c>
      <c r="Y151" s="16" t="str">
        <f>VLOOKUP(tab_stolen_vehicles6[[#This Row],[make_id]],tab_make_details7[#All],2,FALSE)</f>
        <v>Honda</v>
      </c>
    </row>
    <row r="152" spans="1:25" x14ac:dyDescent="0.25">
      <c r="A152">
        <v>519</v>
      </c>
      <c r="B152" t="s">
        <v>117</v>
      </c>
      <c r="C152">
        <v>550</v>
      </c>
      <c r="D152" t="str">
        <f>VLOOKUP(tab_stolen_vehicles6[[#This Row],[make_id]],tab_make_details7[#All],2,FALSE)</f>
        <v>Honda</v>
      </c>
      <c r="E152" t="str">
        <f>VLOOKUP(tab_stolen_vehicles6[[#This Row],[make_id]],tab_make_details7[#All],3,FALSE)</f>
        <v>Standard</v>
      </c>
      <c r="F152">
        <v>2002</v>
      </c>
      <c r="G152" t="s">
        <v>485</v>
      </c>
      <c r="H152" t="s">
        <v>189</v>
      </c>
      <c r="I152" s="1">
        <v>44584</v>
      </c>
      <c r="J152" s="1" t="str">
        <f>TEXT(tab_stolen_vehicles6[[#This Row],[date_stolen]],"yyyy")</f>
        <v>2022</v>
      </c>
      <c r="K152">
        <v>109</v>
      </c>
      <c r="L152" s="12">
        <f>VLOOKUP(tab_stolen_vehicles6[[#This Row],[location_id]],tab_locations8[#All],4,FALSE)</f>
        <v>543500</v>
      </c>
      <c r="M152" t="str">
        <f>VLOOKUP(tab_stolen_vehicles6[[#This Row],[location_id]],tab_locations8[#All],2,FALSE)</f>
        <v>Wellington</v>
      </c>
      <c r="Y152" s="16" t="str">
        <f>VLOOKUP(tab_stolen_vehicles6[[#This Row],[make_id]],tab_make_details7[#All],2,FALSE)</f>
        <v>Honda</v>
      </c>
    </row>
    <row r="153" spans="1:25" x14ac:dyDescent="0.25">
      <c r="A153">
        <v>387</v>
      </c>
      <c r="B153" t="s">
        <v>117</v>
      </c>
      <c r="C153">
        <v>550</v>
      </c>
      <c r="D153" t="str">
        <f>VLOOKUP(tab_stolen_vehicles6[[#This Row],[make_id]],tab_make_details7[#All],2,FALSE)</f>
        <v>Honda</v>
      </c>
      <c r="E153" t="str">
        <f>VLOOKUP(tab_stolen_vehicles6[[#This Row],[make_id]],tab_make_details7[#All],3,FALSE)</f>
        <v>Standard</v>
      </c>
      <c r="F153">
        <v>2005</v>
      </c>
      <c r="G153" t="s">
        <v>420</v>
      </c>
      <c r="H153" t="s">
        <v>180</v>
      </c>
      <c r="I153" s="1">
        <v>44547</v>
      </c>
      <c r="J153" s="1" t="str">
        <f>TEXT(tab_stolen_vehicles6[[#This Row],[date_stolen]],"yyyy")</f>
        <v>2021</v>
      </c>
      <c r="K153">
        <v>114</v>
      </c>
      <c r="L153" s="12">
        <f>VLOOKUP(tab_stolen_vehicles6[[#This Row],[location_id]],tab_locations8[#All],4,FALSE)</f>
        <v>655000</v>
      </c>
      <c r="M153" t="str">
        <f>VLOOKUP(tab_stolen_vehicles6[[#This Row],[location_id]],tab_locations8[#All],2,FALSE)</f>
        <v>Canterbury</v>
      </c>
      <c r="Y153" s="15" t="str">
        <f>VLOOKUP(tab_stolen_vehicles6[[#This Row],[make_id]],tab_make_details7[#All],2,FALSE)</f>
        <v>Honda</v>
      </c>
    </row>
    <row r="154" spans="1:25" x14ac:dyDescent="0.25">
      <c r="A154">
        <v>622</v>
      </c>
      <c r="B154" t="s">
        <v>117</v>
      </c>
      <c r="C154">
        <v>563</v>
      </c>
      <c r="D154" t="str">
        <f>VLOOKUP(tab_stolen_vehicles6[[#This Row],[make_id]],tab_make_details7[#All],2,FALSE)</f>
        <v>Keeway</v>
      </c>
      <c r="E154" t="str">
        <f>VLOOKUP(tab_stolen_vehicles6[[#This Row],[make_id]],tab_make_details7[#All],3,FALSE)</f>
        <v>Standard</v>
      </c>
      <c r="F154">
        <v>2012</v>
      </c>
      <c r="G154" t="s">
        <v>535</v>
      </c>
      <c r="H154" t="s">
        <v>193</v>
      </c>
      <c r="I154" s="1">
        <v>44487</v>
      </c>
      <c r="J154" s="1" t="str">
        <f>TEXT(tab_stolen_vehicles6[[#This Row],[date_stolen]],"yyyy")</f>
        <v>2021</v>
      </c>
      <c r="K154">
        <v>102</v>
      </c>
      <c r="L154" s="12">
        <f>VLOOKUP(tab_stolen_vehicles6[[#This Row],[location_id]],tab_locations8[#All],4,FALSE)</f>
        <v>1695200</v>
      </c>
      <c r="M154" t="str">
        <f>VLOOKUP(tab_stolen_vehicles6[[#This Row],[location_id]],tab_locations8[#All],2,FALSE)</f>
        <v>Auckland</v>
      </c>
      <c r="Y154" s="16" t="str">
        <f>VLOOKUP(tab_stolen_vehicles6[[#This Row],[make_id]],tab_make_details7[#All],2,FALSE)</f>
        <v>Keeway</v>
      </c>
    </row>
    <row r="155" spans="1:25" x14ac:dyDescent="0.25">
      <c r="A155">
        <v>836</v>
      </c>
      <c r="B155" t="s">
        <v>117</v>
      </c>
      <c r="C155">
        <v>563</v>
      </c>
      <c r="D155" t="str">
        <f>VLOOKUP(tab_stolen_vehicles6[[#This Row],[make_id]],tab_make_details7[#All],2,FALSE)</f>
        <v>Keeway</v>
      </c>
      <c r="E155" t="str">
        <f>VLOOKUP(tab_stolen_vehicles6[[#This Row],[make_id]],tab_make_details7[#All],3,FALSE)</f>
        <v>Standard</v>
      </c>
      <c r="F155">
        <v>2008</v>
      </c>
      <c r="G155" t="s">
        <v>660</v>
      </c>
      <c r="H155" t="s">
        <v>180</v>
      </c>
      <c r="I155" s="1">
        <v>44598</v>
      </c>
      <c r="J155" s="1" t="str">
        <f>TEXT(tab_stolen_vehicles6[[#This Row],[date_stolen]],"yyyy")</f>
        <v>2022</v>
      </c>
      <c r="K155">
        <v>114</v>
      </c>
      <c r="L155" s="12">
        <f>VLOOKUP(tab_stolen_vehicles6[[#This Row],[location_id]],tab_locations8[#All],4,FALSE)</f>
        <v>655000</v>
      </c>
      <c r="M155" t="str">
        <f>VLOOKUP(tab_stolen_vehicles6[[#This Row],[location_id]],tab_locations8[#All],2,FALSE)</f>
        <v>Canterbury</v>
      </c>
      <c r="Y155" s="15" t="str">
        <f>VLOOKUP(tab_stolen_vehicles6[[#This Row],[make_id]],tab_make_details7[#All],2,FALSE)</f>
        <v>Keeway</v>
      </c>
    </row>
    <row r="156" spans="1:25" x14ac:dyDescent="0.25">
      <c r="A156">
        <v>927</v>
      </c>
      <c r="B156" t="s">
        <v>117</v>
      </c>
      <c r="C156">
        <v>566</v>
      </c>
      <c r="D156" t="str">
        <f>VLOOKUP(tab_stolen_vehicles6[[#This Row],[make_id]],tab_make_details7[#All],2,FALSE)</f>
        <v>Kymco</v>
      </c>
      <c r="E156" t="str">
        <f>VLOOKUP(tab_stolen_vehicles6[[#This Row],[make_id]],tab_make_details7[#All],3,FALSE)</f>
        <v>Standard</v>
      </c>
      <c r="F156">
        <v>2016</v>
      </c>
      <c r="G156" t="s">
        <v>684</v>
      </c>
      <c r="H156" t="s">
        <v>229</v>
      </c>
      <c r="I156" s="1">
        <v>44566</v>
      </c>
      <c r="J156" s="1" t="str">
        <f>TEXT(tab_stolen_vehicles6[[#This Row],[date_stolen]],"yyyy")</f>
        <v>2022</v>
      </c>
      <c r="K156">
        <v>102</v>
      </c>
      <c r="L156" s="12">
        <f>VLOOKUP(tab_stolen_vehicles6[[#This Row],[location_id]],tab_locations8[#All],4,FALSE)</f>
        <v>1695200</v>
      </c>
      <c r="M156" t="str">
        <f>VLOOKUP(tab_stolen_vehicles6[[#This Row],[location_id]],tab_locations8[#All],2,FALSE)</f>
        <v>Auckland</v>
      </c>
      <c r="Y156" s="16" t="str">
        <f>VLOOKUP(tab_stolen_vehicles6[[#This Row],[make_id]],tab_make_details7[#All],2,FALSE)</f>
        <v>Kymco</v>
      </c>
    </row>
    <row r="157" spans="1:25" x14ac:dyDescent="0.25">
      <c r="A157">
        <v>125</v>
      </c>
      <c r="B157" t="s">
        <v>117</v>
      </c>
      <c r="C157">
        <v>585</v>
      </c>
      <c r="D157" t="str">
        <f>VLOOKUP(tab_stolen_vehicles6[[#This Row],[make_id]],tab_make_details7[#All],2,FALSE)</f>
        <v>Moped</v>
      </c>
      <c r="E157" t="str">
        <f>VLOOKUP(tab_stolen_vehicles6[[#This Row],[make_id]],tab_make_details7[#All],3,FALSE)</f>
        <v>Standard</v>
      </c>
      <c r="F157">
        <v>2008</v>
      </c>
      <c r="G157" t="s">
        <v>276</v>
      </c>
      <c r="H157" t="s">
        <v>229</v>
      </c>
      <c r="I157" s="1">
        <v>44590</v>
      </c>
      <c r="J157" s="1" t="str">
        <f>TEXT(tab_stolen_vehicles6[[#This Row],[date_stolen]],"yyyy")</f>
        <v>2022</v>
      </c>
      <c r="K157">
        <v>102</v>
      </c>
      <c r="L157" s="12">
        <f>VLOOKUP(tab_stolen_vehicles6[[#This Row],[location_id]],tab_locations8[#All],4,FALSE)</f>
        <v>1695200</v>
      </c>
      <c r="M157" t="str">
        <f>VLOOKUP(tab_stolen_vehicles6[[#This Row],[location_id]],tab_locations8[#All],2,FALSE)</f>
        <v>Auckland</v>
      </c>
      <c r="Y157" s="15" t="str">
        <f>VLOOKUP(tab_stolen_vehicles6[[#This Row],[make_id]],tab_make_details7[#All],2,FALSE)</f>
        <v>Moped</v>
      </c>
    </row>
    <row r="158" spans="1:25" x14ac:dyDescent="0.25">
      <c r="A158">
        <v>586</v>
      </c>
      <c r="B158" t="s">
        <v>117</v>
      </c>
      <c r="C158">
        <v>585</v>
      </c>
      <c r="D158" t="str">
        <f>VLOOKUP(tab_stolen_vehicles6[[#This Row],[make_id]],tab_make_details7[#All],2,FALSE)</f>
        <v>Moped</v>
      </c>
      <c r="E158" t="str">
        <f>VLOOKUP(tab_stolen_vehicles6[[#This Row],[make_id]],tab_make_details7[#All],3,FALSE)</f>
        <v>Standard</v>
      </c>
      <c r="F158">
        <v>2007</v>
      </c>
      <c r="G158" t="s">
        <v>519</v>
      </c>
      <c r="H158" t="s">
        <v>180</v>
      </c>
      <c r="I158" s="1">
        <v>44613</v>
      </c>
      <c r="J158" s="1" t="str">
        <f>TEXT(tab_stolen_vehicles6[[#This Row],[date_stolen]],"yyyy")</f>
        <v>2022</v>
      </c>
      <c r="K158">
        <v>102</v>
      </c>
      <c r="L158" s="12">
        <f>VLOOKUP(tab_stolen_vehicles6[[#This Row],[location_id]],tab_locations8[#All],4,FALSE)</f>
        <v>1695200</v>
      </c>
      <c r="M158" t="str">
        <f>VLOOKUP(tab_stolen_vehicles6[[#This Row],[location_id]],tab_locations8[#All],2,FALSE)</f>
        <v>Auckland</v>
      </c>
      <c r="Y158" s="16" t="str">
        <f>VLOOKUP(tab_stolen_vehicles6[[#This Row],[make_id]],tab_make_details7[#All],2,FALSE)</f>
        <v>Moped</v>
      </c>
    </row>
    <row r="159" spans="1:25" x14ac:dyDescent="0.25">
      <c r="A159">
        <v>589</v>
      </c>
      <c r="B159" t="s">
        <v>117</v>
      </c>
      <c r="C159">
        <v>585</v>
      </c>
      <c r="D159" t="str">
        <f>VLOOKUP(tab_stolen_vehicles6[[#This Row],[make_id]],tab_make_details7[#All],2,FALSE)</f>
        <v>Moped</v>
      </c>
      <c r="E159" t="str">
        <f>VLOOKUP(tab_stolen_vehicles6[[#This Row],[make_id]],tab_make_details7[#All],3,FALSE)</f>
        <v>Standard</v>
      </c>
      <c r="F159">
        <v>2008</v>
      </c>
      <c r="G159" t="s">
        <v>521</v>
      </c>
      <c r="H159" t="s">
        <v>229</v>
      </c>
      <c r="I159" s="1">
        <v>44487</v>
      </c>
      <c r="J159" s="1" t="str">
        <f>TEXT(tab_stolen_vehicles6[[#This Row],[date_stolen]],"yyyy")</f>
        <v>2021</v>
      </c>
      <c r="K159">
        <v>102</v>
      </c>
      <c r="L159" s="12">
        <f>VLOOKUP(tab_stolen_vehicles6[[#This Row],[location_id]],tab_locations8[#All],4,FALSE)</f>
        <v>1695200</v>
      </c>
      <c r="M159" t="str">
        <f>VLOOKUP(tab_stolen_vehicles6[[#This Row],[location_id]],tab_locations8[#All],2,FALSE)</f>
        <v>Auckland</v>
      </c>
      <c r="Y159" s="15" t="str">
        <f>VLOOKUP(tab_stolen_vehicles6[[#This Row],[make_id]],tab_make_details7[#All],2,FALSE)</f>
        <v>Moped</v>
      </c>
    </row>
    <row r="160" spans="1:25" x14ac:dyDescent="0.25">
      <c r="A160">
        <v>626</v>
      </c>
      <c r="B160" t="s">
        <v>117</v>
      </c>
      <c r="C160">
        <v>585</v>
      </c>
      <c r="D160" t="str">
        <f>VLOOKUP(tab_stolen_vehicles6[[#This Row],[make_id]],tab_make_details7[#All],2,FALSE)</f>
        <v>Moped</v>
      </c>
      <c r="E160" t="str">
        <f>VLOOKUP(tab_stolen_vehicles6[[#This Row],[make_id]],tab_make_details7[#All],3,FALSE)</f>
        <v>Standard</v>
      </c>
      <c r="F160">
        <v>2010</v>
      </c>
      <c r="G160" t="s">
        <v>537</v>
      </c>
      <c r="H160" t="s">
        <v>189</v>
      </c>
      <c r="I160" s="1">
        <v>44556</v>
      </c>
      <c r="J160" s="1" t="str">
        <f>TEXT(tab_stolen_vehicles6[[#This Row],[date_stolen]],"yyyy")</f>
        <v>2021</v>
      </c>
      <c r="K160">
        <v>102</v>
      </c>
      <c r="L160" s="12">
        <f>VLOOKUP(tab_stolen_vehicles6[[#This Row],[location_id]],tab_locations8[#All],4,FALSE)</f>
        <v>1695200</v>
      </c>
      <c r="M160" t="str">
        <f>VLOOKUP(tab_stolen_vehicles6[[#This Row],[location_id]],tab_locations8[#All],2,FALSE)</f>
        <v>Auckland</v>
      </c>
      <c r="Y160" s="16" t="str">
        <f>VLOOKUP(tab_stolen_vehicles6[[#This Row],[make_id]],tab_make_details7[#All],2,FALSE)</f>
        <v>Moped</v>
      </c>
    </row>
    <row r="161" spans="1:25" x14ac:dyDescent="0.25">
      <c r="A161">
        <v>628</v>
      </c>
      <c r="B161" t="s">
        <v>117</v>
      </c>
      <c r="C161">
        <v>585</v>
      </c>
      <c r="D161" t="str">
        <f>VLOOKUP(tab_stolen_vehicles6[[#This Row],[make_id]],tab_make_details7[#All],2,FALSE)</f>
        <v>Moped</v>
      </c>
      <c r="E161" t="str">
        <f>VLOOKUP(tab_stolen_vehicles6[[#This Row],[make_id]],tab_make_details7[#All],3,FALSE)</f>
        <v>Standard</v>
      </c>
      <c r="F161">
        <v>2014</v>
      </c>
      <c r="G161" t="s">
        <v>539</v>
      </c>
      <c r="H161" t="s">
        <v>180</v>
      </c>
      <c r="I161" s="1">
        <v>44555</v>
      </c>
      <c r="J161" s="1" t="str">
        <f>TEXT(tab_stolen_vehicles6[[#This Row],[date_stolen]],"yyyy")</f>
        <v>2021</v>
      </c>
      <c r="K161">
        <v>102</v>
      </c>
      <c r="L161" s="12">
        <f>VLOOKUP(tab_stolen_vehicles6[[#This Row],[location_id]],tab_locations8[#All],4,FALSE)</f>
        <v>1695200</v>
      </c>
      <c r="M161" t="str">
        <f>VLOOKUP(tab_stolen_vehicles6[[#This Row],[location_id]],tab_locations8[#All],2,FALSE)</f>
        <v>Auckland</v>
      </c>
      <c r="Y161" s="15" t="str">
        <f>VLOOKUP(tab_stolen_vehicles6[[#This Row],[make_id]],tab_make_details7[#All],2,FALSE)</f>
        <v>Moped</v>
      </c>
    </row>
    <row r="162" spans="1:25" x14ac:dyDescent="0.25">
      <c r="A162">
        <v>682</v>
      </c>
      <c r="B162" t="s">
        <v>117</v>
      </c>
      <c r="C162">
        <v>585</v>
      </c>
      <c r="D162" t="str">
        <f>VLOOKUP(tab_stolen_vehicles6[[#This Row],[make_id]],tab_make_details7[#All],2,FALSE)</f>
        <v>Moped</v>
      </c>
      <c r="E162" t="str">
        <f>VLOOKUP(tab_stolen_vehicles6[[#This Row],[make_id]],tab_make_details7[#All],3,FALSE)</f>
        <v>Standard</v>
      </c>
      <c r="F162">
        <v>2010</v>
      </c>
      <c r="G162" t="s">
        <v>519</v>
      </c>
      <c r="H162" t="s">
        <v>180</v>
      </c>
      <c r="I162" s="1">
        <v>44548</v>
      </c>
      <c r="J162" s="1" t="str">
        <f>TEXT(tab_stolen_vehicles6[[#This Row],[date_stolen]],"yyyy")</f>
        <v>2021</v>
      </c>
      <c r="K162">
        <v>102</v>
      </c>
      <c r="L162" s="12">
        <f>VLOOKUP(tab_stolen_vehicles6[[#This Row],[location_id]],tab_locations8[#All],4,FALSE)</f>
        <v>1695200</v>
      </c>
      <c r="M162" t="str">
        <f>VLOOKUP(tab_stolen_vehicles6[[#This Row],[location_id]],tab_locations8[#All],2,FALSE)</f>
        <v>Auckland</v>
      </c>
      <c r="Y162" s="16" t="str">
        <f>VLOOKUP(tab_stolen_vehicles6[[#This Row],[make_id]],tab_make_details7[#All],2,FALSE)</f>
        <v>Moped</v>
      </c>
    </row>
    <row r="163" spans="1:25" x14ac:dyDescent="0.25">
      <c r="A163">
        <v>832</v>
      </c>
      <c r="B163" t="s">
        <v>117</v>
      </c>
      <c r="C163">
        <v>585</v>
      </c>
      <c r="D163" t="str">
        <f>VLOOKUP(tab_stolen_vehicles6[[#This Row],[make_id]],tab_make_details7[#All],2,FALSE)</f>
        <v>Moped</v>
      </c>
      <c r="E163" t="str">
        <f>VLOOKUP(tab_stolen_vehicles6[[#This Row],[make_id]],tab_make_details7[#All],3,FALSE)</f>
        <v>Standard</v>
      </c>
      <c r="F163">
        <v>2015</v>
      </c>
      <c r="G163" t="s">
        <v>657</v>
      </c>
      <c r="H163" t="s">
        <v>229</v>
      </c>
      <c r="I163" s="1">
        <v>44602</v>
      </c>
      <c r="J163" s="1" t="str">
        <f>TEXT(tab_stolen_vehicles6[[#This Row],[date_stolen]],"yyyy")</f>
        <v>2022</v>
      </c>
      <c r="K163">
        <v>102</v>
      </c>
      <c r="L163" s="12">
        <f>VLOOKUP(tab_stolen_vehicles6[[#This Row],[location_id]],tab_locations8[#All],4,FALSE)</f>
        <v>1695200</v>
      </c>
      <c r="M163" t="str">
        <f>VLOOKUP(tab_stolen_vehicles6[[#This Row],[location_id]],tab_locations8[#All],2,FALSE)</f>
        <v>Auckland</v>
      </c>
      <c r="Y163" s="15" t="str">
        <f>VLOOKUP(tab_stolen_vehicles6[[#This Row],[make_id]],tab_make_details7[#All],2,FALSE)</f>
        <v>Moped</v>
      </c>
    </row>
    <row r="164" spans="1:25" x14ac:dyDescent="0.25">
      <c r="A164">
        <v>923</v>
      </c>
      <c r="B164" t="s">
        <v>117</v>
      </c>
      <c r="C164">
        <v>585</v>
      </c>
      <c r="D164" t="str">
        <f>VLOOKUP(tab_stolen_vehicles6[[#This Row],[make_id]],tab_make_details7[#All],2,FALSE)</f>
        <v>Moped</v>
      </c>
      <c r="E164" t="str">
        <f>VLOOKUP(tab_stolen_vehicles6[[#This Row],[make_id]],tab_make_details7[#All],3,FALSE)</f>
        <v>Standard</v>
      </c>
      <c r="F164">
        <v>2009</v>
      </c>
      <c r="G164" t="s">
        <v>705</v>
      </c>
      <c r="H164" t="s">
        <v>180</v>
      </c>
      <c r="I164" s="1">
        <v>44558</v>
      </c>
      <c r="J164" s="1" t="str">
        <f>TEXT(tab_stolen_vehicles6[[#This Row],[date_stolen]],"yyyy")</f>
        <v>2021</v>
      </c>
      <c r="K164">
        <v>102</v>
      </c>
      <c r="L164" s="12">
        <f>VLOOKUP(tab_stolen_vehicles6[[#This Row],[location_id]],tab_locations8[#All],4,FALSE)</f>
        <v>1695200</v>
      </c>
      <c r="M164" t="str">
        <f>VLOOKUP(tab_stolen_vehicles6[[#This Row],[location_id]],tab_locations8[#All],2,FALSE)</f>
        <v>Auckland</v>
      </c>
      <c r="Y164" s="16" t="str">
        <f>VLOOKUP(tab_stolen_vehicles6[[#This Row],[make_id]],tab_make_details7[#All],2,FALSE)</f>
        <v>Moped</v>
      </c>
    </row>
    <row r="165" spans="1:25" x14ac:dyDescent="0.25">
      <c r="A165">
        <v>959</v>
      </c>
      <c r="B165" t="s">
        <v>117</v>
      </c>
      <c r="C165">
        <v>585</v>
      </c>
      <c r="D165" t="str">
        <f>VLOOKUP(tab_stolen_vehicles6[[#This Row],[make_id]],tab_make_details7[#All],2,FALSE)</f>
        <v>Moped</v>
      </c>
      <c r="E165" t="str">
        <f>VLOOKUP(tab_stolen_vehicles6[[#This Row],[make_id]],tab_make_details7[#All],3,FALSE)</f>
        <v>Standard</v>
      </c>
      <c r="F165">
        <v>2016</v>
      </c>
      <c r="G165" t="s">
        <v>714</v>
      </c>
      <c r="H165" t="s">
        <v>229</v>
      </c>
      <c r="I165" s="1">
        <v>44477</v>
      </c>
      <c r="J165" s="1" t="str">
        <f>TEXT(tab_stolen_vehicles6[[#This Row],[date_stolen]],"yyyy")</f>
        <v>2021</v>
      </c>
      <c r="K165">
        <v>102</v>
      </c>
      <c r="L165" s="12">
        <f>VLOOKUP(tab_stolen_vehicles6[[#This Row],[location_id]],tab_locations8[#All],4,FALSE)</f>
        <v>1695200</v>
      </c>
      <c r="M165" t="str">
        <f>VLOOKUP(tab_stolen_vehicles6[[#This Row],[location_id]],tab_locations8[#All],2,FALSE)</f>
        <v>Auckland</v>
      </c>
      <c r="Y165" s="15" t="str">
        <f>VLOOKUP(tab_stolen_vehicles6[[#This Row],[make_id]],tab_make_details7[#All],2,FALSE)</f>
        <v>Moped</v>
      </c>
    </row>
    <row r="166" spans="1:25" x14ac:dyDescent="0.25">
      <c r="A166">
        <v>992</v>
      </c>
      <c r="B166" t="s">
        <v>117</v>
      </c>
      <c r="C166">
        <v>585</v>
      </c>
      <c r="D166" t="str">
        <f>VLOOKUP(tab_stolen_vehicles6[[#This Row],[make_id]],tab_make_details7[#All],2,FALSE)</f>
        <v>Moped</v>
      </c>
      <c r="E166" t="str">
        <f>VLOOKUP(tab_stolen_vehicles6[[#This Row],[make_id]],tab_make_details7[#All],3,FALSE)</f>
        <v>Standard</v>
      </c>
      <c r="F166">
        <v>2018</v>
      </c>
      <c r="G166" t="s">
        <v>728</v>
      </c>
      <c r="H166" t="s">
        <v>229</v>
      </c>
      <c r="I166" s="1">
        <v>44533</v>
      </c>
      <c r="J166" s="1" t="str">
        <f>TEXT(tab_stolen_vehicles6[[#This Row],[date_stolen]],"yyyy")</f>
        <v>2021</v>
      </c>
      <c r="K166">
        <v>102</v>
      </c>
      <c r="L166" s="12">
        <f>VLOOKUP(tab_stolen_vehicles6[[#This Row],[location_id]],tab_locations8[#All],4,FALSE)</f>
        <v>1695200</v>
      </c>
      <c r="M166" t="str">
        <f>VLOOKUP(tab_stolen_vehicles6[[#This Row],[location_id]],tab_locations8[#All],2,FALSE)</f>
        <v>Auckland</v>
      </c>
      <c r="Y166" s="16" t="str">
        <f>VLOOKUP(tab_stolen_vehicles6[[#This Row],[make_id]],tab_make_details7[#All],2,FALSE)</f>
        <v>Moped</v>
      </c>
    </row>
    <row r="167" spans="1:25" x14ac:dyDescent="0.25">
      <c r="A167">
        <v>899</v>
      </c>
      <c r="B167" t="s">
        <v>117</v>
      </c>
      <c r="C167">
        <v>585</v>
      </c>
      <c r="D167" t="str">
        <f>VLOOKUP(tab_stolen_vehicles6[[#This Row],[make_id]],tab_make_details7[#All],2,FALSE)</f>
        <v>Moped</v>
      </c>
      <c r="E167" t="str">
        <f>VLOOKUP(tab_stolen_vehicles6[[#This Row],[make_id]],tab_make_details7[#All],3,FALSE)</f>
        <v>Standard</v>
      </c>
      <c r="F167">
        <v>2005</v>
      </c>
      <c r="G167" t="s">
        <v>580</v>
      </c>
      <c r="H167" t="s">
        <v>180</v>
      </c>
      <c r="I167" s="1">
        <v>44545</v>
      </c>
      <c r="J167" s="1" t="str">
        <f>TEXT(tab_stolen_vehicles6[[#This Row],[date_stolen]],"yyyy")</f>
        <v>2021</v>
      </c>
      <c r="K167">
        <v>104</v>
      </c>
      <c r="L167" s="12">
        <f>VLOOKUP(tab_stolen_vehicles6[[#This Row],[location_id]],tab_locations8[#All],4,FALSE)</f>
        <v>347700</v>
      </c>
      <c r="M167" t="str">
        <f>VLOOKUP(tab_stolen_vehicles6[[#This Row],[location_id]],tab_locations8[#All],2,FALSE)</f>
        <v>Bay of Plenty</v>
      </c>
      <c r="Y167" s="15" t="str">
        <f>VLOOKUP(tab_stolen_vehicles6[[#This Row],[make_id]],tab_make_details7[#All],2,FALSE)</f>
        <v>Moped</v>
      </c>
    </row>
    <row r="168" spans="1:25" x14ac:dyDescent="0.25">
      <c r="A168">
        <v>878</v>
      </c>
      <c r="B168" t="s">
        <v>117</v>
      </c>
      <c r="C168">
        <v>585</v>
      </c>
      <c r="D168" t="str">
        <f>VLOOKUP(tab_stolen_vehicles6[[#This Row],[make_id]],tab_make_details7[#All],2,FALSE)</f>
        <v>Moped</v>
      </c>
      <c r="E168" t="str">
        <f>VLOOKUP(tab_stolen_vehicles6[[#This Row],[make_id]],tab_make_details7[#All],3,FALSE)</f>
        <v>Standard</v>
      </c>
      <c r="F168">
        <v>2016</v>
      </c>
      <c r="G168" t="s">
        <v>682</v>
      </c>
      <c r="H168" t="s">
        <v>180</v>
      </c>
      <c r="I168" s="1">
        <v>44624</v>
      </c>
      <c r="J168" s="1" t="str">
        <f>TEXT(tab_stolen_vehicles6[[#This Row],[date_stolen]],"yyyy")</f>
        <v>2022</v>
      </c>
      <c r="K168">
        <v>107</v>
      </c>
      <c r="L168" s="12">
        <f>VLOOKUP(tab_stolen_vehicles6[[#This Row],[location_id]],tab_locations8[#All],4,FALSE)</f>
        <v>127300</v>
      </c>
      <c r="M168" t="str">
        <f>VLOOKUP(tab_stolen_vehicles6[[#This Row],[location_id]],tab_locations8[#All],2,FALSE)</f>
        <v>Taranaki</v>
      </c>
      <c r="Y168" s="16" t="str">
        <f>VLOOKUP(tab_stolen_vehicles6[[#This Row],[make_id]],tab_make_details7[#All],2,FALSE)</f>
        <v>Moped</v>
      </c>
    </row>
    <row r="169" spans="1:25" x14ac:dyDescent="0.25">
      <c r="A169">
        <v>435</v>
      </c>
      <c r="B169" t="s">
        <v>117</v>
      </c>
      <c r="C169">
        <v>585</v>
      </c>
      <c r="D169" t="str">
        <f>VLOOKUP(tab_stolen_vehicles6[[#This Row],[make_id]],tab_make_details7[#All],2,FALSE)</f>
        <v>Moped</v>
      </c>
      <c r="E169" t="str">
        <f>VLOOKUP(tab_stolen_vehicles6[[#This Row],[make_id]],tab_make_details7[#All],3,FALSE)</f>
        <v>Standard</v>
      </c>
      <c r="F169">
        <v>2008</v>
      </c>
      <c r="G169" t="s">
        <v>298</v>
      </c>
      <c r="H169" t="s">
        <v>444</v>
      </c>
      <c r="I169" s="1">
        <v>44525</v>
      </c>
      <c r="J169" s="1" t="str">
        <f>TEXT(tab_stolen_vehicles6[[#This Row],[date_stolen]],"yyyy")</f>
        <v>2021</v>
      </c>
      <c r="K169">
        <v>109</v>
      </c>
      <c r="L169" s="12">
        <f>VLOOKUP(tab_stolen_vehicles6[[#This Row],[location_id]],tab_locations8[#All],4,FALSE)</f>
        <v>543500</v>
      </c>
      <c r="M169" t="str">
        <f>VLOOKUP(tab_stolen_vehicles6[[#This Row],[location_id]],tab_locations8[#All],2,FALSE)</f>
        <v>Wellington</v>
      </c>
      <c r="Y169" s="15" t="str">
        <f>VLOOKUP(tab_stolen_vehicles6[[#This Row],[make_id]],tab_make_details7[#All],2,FALSE)</f>
        <v>Moped</v>
      </c>
    </row>
    <row r="170" spans="1:25" x14ac:dyDescent="0.25">
      <c r="A170">
        <v>496</v>
      </c>
      <c r="B170" t="s">
        <v>117</v>
      </c>
      <c r="C170">
        <v>585</v>
      </c>
      <c r="D170" t="str">
        <f>VLOOKUP(tab_stolen_vehicles6[[#This Row],[make_id]],tab_make_details7[#All],2,FALSE)</f>
        <v>Moped</v>
      </c>
      <c r="E170" t="str">
        <f>VLOOKUP(tab_stolen_vehicles6[[#This Row],[make_id]],tab_make_details7[#All],3,FALSE)</f>
        <v>Standard</v>
      </c>
      <c r="F170">
        <v>2005</v>
      </c>
      <c r="G170" t="s">
        <v>476</v>
      </c>
      <c r="H170" t="s">
        <v>172</v>
      </c>
      <c r="I170" s="1">
        <v>44585</v>
      </c>
      <c r="J170" s="1" t="str">
        <f>TEXT(tab_stolen_vehicles6[[#This Row],[date_stolen]],"yyyy")</f>
        <v>2022</v>
      </c>
      <c r="K170">
        <v>109</v>
      </c>
      <c r="L170" s="12">
        <f>VLOOKUP(tab_stolen_vehicles6[[#This Row],[location_id]],tab_locations8[#All],4,FALSE)</f>
        <v>543500</v>
      </c>
      <c r="M170" t="str">
        <f>VLOOKUP(tab_stolen_vehicles6[[#This Row],[location_id]],tab_locations8[#All],2,FALSE)</f>
        <v>Wellington</v>
      </c>
      <c r="Y170" s="16" t="str">
        <f>VLOOKUP(tab_stolen_vehicles6[[#This Row],[make_id]],tab_make_details7[#All],2,FALSE)</f>
        <v>Moped</v>
      </c>
    </row>
    <row r="171" spans="1:25" x14ac:dyDescent="0.25">
      <c r="A171">
        <v>672</v>
      </c>
      <c r="B171" t="s">
        <v>117</v>
      </c>
      <c r="C171">
        <v>585</v>
      </c>
      <c r="D171" t="str">
        <f>VLOOKUP(tab_stolen_vehicles6[[#This Row],[make_id]],tab_make_details7[#All],2,FALSE)</f>
        <v>Moped</v>
      </c>
      <c r="E171" t="str">
        <f>VLOOKUP(tab_stolen_vehicles6[[#This Row],[make_id]],tab_make_details7[#All],3,FALSE)</f>
        <v>Standard</v>
      </c>
      <c r="F171">
        <v>2009</v>
      </c>
      <c r="G171" t="s">
        <v>564</v>
      </c>
      <c r="H171" t="s">
        <v>226</v>
      </c>
      <c r="I171" s="1">
        <v>44571</v>
      </c>
      <c r="J171" s="1" t="str">
        <f>TEXT(tab_stolen_vehicles6[[#This Row],[date_stolen]],"yyyy")</f>
        <v>2022</v>
      </c>
      <c r="K171">
        <v>109</v>
      </c>
      <c r="L171" s="12">
        <f>VLOOKUP(tab_stolen_vehicles6[[#This Row],[location_id]],tab_locations8[#All],4,FALSE)</f>
        <v>543500</v>
      </c>
      <c r="M171" t="str">
        <f>VLOOKUP(tab_stolen_vehicles6[[#This Row],[location_id]],tab_locations8[#All],2,FALSE)</f>
        <v>Wellington</v>
      </c>
      <c r="Y171" s="15" t="str">
        <f>VLOOKUP(tab_stolen_vehicles6[[#This Row],[make_id]],tab_make_details7[#All],2,FALSE)</f>
        <v>Moped</v>
      </c>
    </row>
    <row r="172" spans="1:25" x14ac:dyDescent="0.25">
      <c r="A172">
        <v>619</v>
      </c>
      <c r="B172" t="s">
        <v>117</v>
      </c>
      <c r="C172">
        <v>585</v>
      </c>
      <c r="D172" t="str">
        <f>VLOOKUP(tab_stolen_vehicles6[[#This Row],[make_id]],tab_make_details7[#All],2,FALSE)</f>
        <v>Moped</v>
      </c>
      <c r="E172" t="str">
        <f>VLOOKUP(tab_stolen_vehicles6[[#This Row],[make_id]],tab_make_details7[#All],3,FALSE)</f>
        <v>Standard</v>
      </c>
      <c r="F172">
        <v>2011</v>
      </c>
      <c r="G172" t="s">
        <v>533</v>
      </c>
      <c r="H172" t="s">
        <v>229</v>
      </c>
      <c r="I172" s="1">
        <v>44638</v>
      </c>
      <c r="J172" s="1" t="str">
        <f>TEXT(tab_stolen_vehicles6[[#This Row],[date_stolen]],"yyyy")</f>
        <v>2022</v>
      </c>
      <c r="K172">
        <v>114</v>
      </c>
      <c r="L172" s="12">
        <f>VLOOKUP(tab_stolen_vehicles6[[#This Row],[location_id]],tab_locations8[#All],4,FALSE)</f>
        <v>655000</v>
      </c>
      <c r="M172" t="str">
        <f>VLOOKUP(tab_stolen_vehicles6[[#This Row],[location_id]],tab_locations8[#All],2,FALSE)</f>
        <v>Canterbury</v>
      </c>
      <c r="Y172" s="16" t="str">
        <f>VLOOKUP(tab_stolen_vehicles6[[#This Row],[make_id]],tab_make_details7[#All],2,FALSE)</f>
        <v>Moped</v>
      </c>
    </row>
    <row r="173" spans="1:25" x14ac:dyDescent="0.25">
      <c r="A173">
        <v>637</v>
      </c>
      <c r="B173" t="s">
        <v>117</v>
      </c>
      <c r="C173">
        <v>585</v>
      </c>
      <c r="D173" t="str">
        <f>VLOOKUP(tab_stolen_vehicles6[[#This Row],[make_id]],tab_make_details7[#All],2,FALSE)</f>
        <v>Moped</v>
      </c>
      <c r="E173" t="str">
        <f>VLOOKUP(tab_stolen_vehicles6[[#This Row],[make_id]],tab_make_details7[#All],3,FALSE)</f>
        <v>Standard</v>
      </c>
      <c r="F173">
        <v>2011</v>
      </c>
      <c r="G173" t="s">
        <v>533</v>
      </c>
      <c r="H173" t="s">
        <v>193</v>
      </c>
      <c r="I173" s="1">
        <v>44564</v>
      </c>
      <c r="J173" s="1" t="str">
        <f>TEXT(tab_stolen_vehicles6[[#This Row],[date_stolen]],"yyyy")</f>
        <v>2022</v>
      </c>
      <c r="K173">
        <v>114</v>
      </c>
      <c r="L173" s="12">
        <f>VLOOKUP(tab_stolen_vehicles6[[#This Row],[location_id]],tab_locations8[#All],4,FALSE)</f>
        <v>655000</v>
      </c>
      <c r="M173" t="str">
        <f>VLOOKUP(tab_stolen_vehicles6[[#This Row],[location_id]],tab_locations8[#All],2,FALSE)</f>
        <v>Canterbury</v>
      </c>
      <c r="Y173" s="15" t="str">
        <f>VLOOKUP(tab_stolen_vehicles6[[#This Row],[make_id]],tab_make_details7[#All],2,FALSE)</f>
        <v>Moped</v>
      </c>
    </row>
    <row r="174" spans="1:25" x14ac:dyDescent="0.25">
      <c r="A174">
        <v>698</v>
      </c>
      <c r="B174" t="s">
        <v>117</v>
      </c>
      <c r="C174">
        <v>585</v>
      </c>
      <c r="D174" t="str">
        <f>VLOOKUP(tab_stolen_vehicles6[[#This Row],[make_id]],tab_make_details7[#All],2,FALSE)</f>
        <v>Moped</v>
      </c>
      <c r="E174" t="str">
        <f>VLOOKUP(tab_stolen_vehicles6[[#This Row],[make_id]],tab_make_details7[#All],3,FALSE)</f>
        <v>Standard</v>
      </c>
      <c r="F174">
        <v>2011</v>
      </c>
      <c r="G174" t="s">
        <v>582</v>
      </c>
      <c r="H174" t="s">
        <v>229</v>
      </c>
      <c r="I174" s="1">
        <v>44512</v>
      </c>
      <c r="J174" s="1" t="str">
        <f>TEXT(tab_stolen_vehicles6[[#This Row],[date_stolen]],"yyyy")</f>
        <v>2021</v>
      </c>
      <c r="K174">
        <v>114</v>
      </c>
      <c r="L174" s="12">
        <f>VLOOKUP(tab_stolen_vehicles6[[#This Row],[location_id]],tab_locations8[#All],4,FALSE)</f>
        <v>655000</v>
      </c>
      <c r="M174" t="str">
        <f>VLOOKUP(tab_stolen_vehicles6[[#This Row],[location_id]],tab_locations8[#All],2,FALSE)</f>
        <v>Canterbury</v>
      </c>
      <c r="Y174" s="16" t="str">
        <f>VLOOKUP(tab_stolen_vehicles6[[#This Row],[make_id]],tab_make_details7[#All],2,FALSE)</f>
        <v>Moped</v>
      </c>
    </row>
    <row r="175" spans="1:25" x14ac:dyDescent="0.25">
      <c r="A175">
        <v>679</v>
      </c>
      <c r="B175" t="s">
        <v>117</v>
      </c>
      <c r="C175">
        <v>590</v>
      </c>
      <c r="D175" t="str">
        <f>VLOOKUP(tab_stolen_vehicles6[[#This Row],[make_id]],tab_make_details7[#All],2,FALSE)</f>
        <v>Over</v>
      </c>
      <c r="E175" t="str">
        <f>VLOOKUP(tab_stolen_vehicles6[[#This Row],[make_id]],tab_make_details7[#All],3,FALSE)</f>
        <v>Standard</v>
      </c>
      <c r="F175">
        <v>2015</v>
      </c>
      <c r="G175" t="s">
        <v>571</v>
      </c>
      <c r="H175" t="s">
        <v>229</v>
      </c>
      <c r="I175" s="1">
        <v>44527</v>
      </c>
      <c r="J175" s="1" t="str">
        <f>TEXT(tab_stolen_vehicles6[[#This Row],[date_stolen]],"yyyy")</f>
        <v>2021</v>
      </c>
      <c r="K175">
        <v>109</v>
      </c>
      <c r="L175" s="12">
        <f>VLOOKUP(tab_stolen_vehicles6[[#This Row],[location_id]],tab_locations8[#All],4,FALSE)</f>
        <v>543500</v>
      </c>
      <c r="M175" t="str">
        <f>VLOOKUP(tab_stolen_vehicles6[[#This Row],[location_id]],tab_locations8[#All],2,FALSE)</f>
        <v>Wellington</v>
      </c>
      <c r="Y175" s="15" t="str">
        <f>VLOOKUP(tab_stolen_vehicles6[[#This Row],[make_id]],tab_make_details7[#All],2,FALSE)</f>
        <v>Over</v>
      </c>
    </row>
    <row r="176" spans="1:25" x14ac:dyDescent="0.25">
      <c r="A176">
        <v>668</v>
      </c>
      <c r="B176" t="s">
        <v>117</v>
      </c>
      <c r="C176">
        <v>593</v>
      </c>
      <c r="D176" t="str">
        <f>VLOOKUP(tab_stolen_vehicles6[[#This Row],[make_id]],tab_make_details7[#All],2,FALSE)</f>
        <v>PGO</v>
      </c>
      <c r="E176" t="str">
        <f>VLOOKUP(tab_stolen_vehicles6[[#This Row],[make_id]],tab_make_details7[#All],3,FALSE)</f>
        <v>Standard</v>
      </c>
      <c r="F176">
        <v>2013</v>
      </c>
      <c r="G176" t="s">
        <v>561</v>
      </c>
      <c r="H176" t="s">
        <v>180</v>
      </c>
      <c r="I176" s="1">
        <v>44565</v>
      </c>
      <c r="J176" s="1" t="str">
        <f>TEXT(tab_stolen_vehicles6[[#This Row],[date_stolen]],"yyyy")</f>
        <v>2022</v>
      </c>
      <c r="K176">
        <v>101</v>
      </c>
      <c r="L176" s="12">
        <f>VLOOKUP(tab_stolen_vehicles6[[#This Row],[location_id]],tab_locations8[#All],4,FALSE)</f>
        <v>201500</v>
      </c>
      <c r="M176" t="str">
        <f>VLOOKUP(tab_stolen_vehicles6[[#This Row],[location_id]],tab_locations8[#All],2,FALSE)</f>
        <v>Northland</v>
      </c>
      <c r="Y176" s="15" t="str">
        <f>VLOOKUP(tab_stolen_vehicles6[[#This Row],[make_id]],tab_make_details7[#All],2,FALSE)</f>
        <v>PGO</v>
      </c>
    </row>
    <row r="177" spans="1:25" x14ac:dyDescent="0.25">
      <c r="A177">
        <v>719</v>
      </c>
      <c r="B177" t="s">
        <v>117</v>
      </c>
      <c r="C177">
        <v>593</v>
      </c>
      <c r="D177" t="str">
        <f>VLOOKUP(tab_stolen_vehicles6[[#This Row],[make_id]],tab_make_details7[#All],2,FALSE)</f>
        <v>PGO</v>
      </c>
      <c r="E177" t="str">
        <f>VLOOKUP(tab_stolen_vehicles6[[#This Row],[make_id]],tab_make_details7[#All],3,FALSE)</f>
        <v>Standard</v>
      </c>
      <c r="F177">
        <v>2015</v>
      </c>
      <c r="G177" t="s">
        <v>558</v>
      </c>
      <c r="H177" t="s">
        <v>180</v>
      </c>
      <c r="I177" s="1">
        <v>44559</v>
      </c>
      <c r="J177" s="1" t="str">
        <f>TEXT(tab_stolen_vehicles6[[#This Row],[date_stolen]],"yyyy")</f>
        <v>2021</v>
      </c>
      <c r="K177">
        <v>101</v>
      </c>
      <c r="L177" s="12">
        <f>VLOOKUP(tab_stolen_vehicles6[[#This Row],[location_id]],tab_locations8[#All],4,FALSE)</f>
        <v>201500</v>
      </c>
      <c r="M177" t="str">
        <f>VLOOKUP(tab_stolen_vehicles6[[#This Row],[location_id]],tab_locations8[#All],2,FALSE)</f>
        <v>Northland</v>
      </c>
      <c r="Y177" s="16" t="str">
        <f>VLOOKUP(tab_stolen_vehicles6[[#This Row],[make_id]],tab_make_details7[#All],2,FALSE)</f>
        <v>PGO</v>
      </c>
    </row>
    <row r="178" spans="1:25" x14ac:dyDescent="0.25">
      <c r="A178">
        <v>582</v>
      </c>
      <c r="B178" t="s">
        <v>117</v>
      </c>
      <c r="C178">
        <v>593</v>
      </c>
      <c r="D178" t="str">
        <f>VLOOKUP(tab_stolen_vehicles6[[#This Row],[make_id]],tab_make_details7[#All],2,FALSE)</f>
        <v>PGO</v>
      </c>
      <c r="E178" t="str">
        <f>VLOOKUP(tab_stolen_vehicles6[[#This Row],[make_id]],tab_make_details7[#All],3,FALSE)</f>
        <v>Standard</v>
      </c>
      <c r="F178">
        <v>2009</v>
      </c>
      <c r="G178" t="s">
        <v>517</v>
      </c>
      <c r="H178" t="s">
        <v>189</v>
      </c>
      <c r="I178" s="1">
        <v>44518</v>
      </c>
      <c r="J178" s="1" t="str">
        <f>TEXT(tab_stolen_vehicles6[[#This Row],[date_stolen]],"yyyy")</f>
        <v>2021</v>
      </c>
      <c r="K178">
        <v>102</v>
      </c>
      <c r="L178" s="12">
        <f>VLOOKUP(tab_stolen_vehicles6[[#This Row],[location_id]],tab_locations8[#All],4,FALSE)</f>
        <v>1695200</v>
      </c>
      <c r="M178" t="str">
        <f>VLOOKUP(tab_stolen_vehicles6[[#This Row],[location_id]],tab_locations8[#All],2,FALSE)</f>
        <v>Auckland</v>
      </c>
      <c r="Y178" s="16" t="str">
        <f>VLOOKUP(tab_stolen_vehicles6[[#This Row],[make_id]],tab_make_details7[#All],2,FALSE)</f>
        <v>PGO</v>
      </c>
    </row>
    <row r="179" spans="1:25" x14ac:dyDescent="0.25">
      <c r="A179">
        <v>659</v>
      </c>
      <c r="B179" t="s">
        <v>117</v>
      </c>
      <c r="C179">
        <v>593</v>
      </c>
      <c r="D179" t="str">
        <f>VLOOKUP(tab_stolen_vehicles6[[#This Row],[make_id]],tab_make_details7[#All],2,FALSE)</f>
        <v>PGO</v>
      </c>
      <c r="E179" t="str">
        <f>VLOOKUP(tab_stolen_vehicles6[[#This Row],[make_id]],tab_make_details7[#All],3,FALSE)</f>
        <v>Standard</v>
      </c>
      <c r="F179">
        <v>2014</v>
      </c>
      <c r="G179" t="s">
        <v>558</v>
      </c>
      <c r="H179" t="s">
        <v>229</v>
      </c>
      <c r="I179" s="1">
        <v>44489</v>
      </c>
      <c r="J179" s="1" t="str">
        <f>TEXT(tab_stolen_vehicles6[[#This Row],[date_stolen]],"yyyy")</f>
        <v>2021</v>
      </c>
      <c r="K179">
        <v>114</v>
      </c>
      <c r="L179" s="12">
        <f>VLOOKUP(tab_stolen_vehicles6[[#This Row],[location_id]],tab_locations8[#All],4,FALSE)</f>
        <v>655000</v>
      </c>
      <c r="M179" t="str">
        <f>VLOOKUP(tab_stolen_vehicles6[[#This Row],[location_id]],tab_locations8[#All],2,FALSE)</f>
        <v>Canterbury</v>
      </c>
      <c r="Y179" s="15" t="str">
        <f>VLOOKUP(tab_stolen_vehicles6[[#This Row],[make_id]],tab_make_details7[#All],2,FALSE)</f>
        <v>PGO</v>
      </c>
    </row>
    <row r="180" spans="1:25" x14ac:dyDescent="0.25">
      <c r="A180">
        <v>234</v>
      </c>
      <c r="B180" t="s">
        <v>117</v>
      </c>
      <c r="C180">
        <v>594</v>
      </c>
      <c r="D180" t="str">
        <f>VLOOKUP(tab_stolen_vehicles6[[#This Row],[make_id]],tab_make_details7[#All],2,FALSE)</f>
        <v>Piaggio</v>
      </c>
      <c r="E180" t="str">
        <f>VLOOKUP(tab_stolen_vehicles6[[#This Row],[make_id]],tab_make_details7[#All],3,FALSE)</f>
        <v>Standard</v>
      </c>
      <c r="F180">
        <v>1998</v>
      </c>
      <c r="G180" t="s">
        <v>342</v>
      </c>
      <c r="H180" t="s">
        <v>189</v>
      </c>
      <c r="I180" s="1">
        <v>44506</v>
      </c>
      <c r="J180" s="1" t="str">
        <f>TEXT(tab_stolen_vehicles6[[#This Row],[date_stolen]],"yyyy")</f>
        <v>2021</v>
      </c>
      <c r="K180">
        <v>102</v>
      </c>
      <c r="L180" s="12">
        <f>VLOOKUP(tab_stolen_vehicles6[[#This Row],[location_id]],tab_locations8[#All],4,FALSE)</f>
        <v>1695200</v>
      </c>
      <c r="M180" t="str">
        <f>VLOOKUP(tab_stolen_vehicles6[[#This Row],[location_id]],tab_locations8[#All],2,FALSE)</f>
        <v>Auckland</v>
      </c>
      <c r="Y180" s="15" t="str">
        <f>VLOOKUP(tab_stolen_vehicles6[[#This Row],[make_id]],tab_make_details7[#All],2,FALSE)</f>
        <v>Piaggio</v>
      </c>
    </row>
    <row r="181" spans="1:25" x14ac:dyDescent="0.25">
      <c r="A181">
        <v>643</v>
      </c>
      <c r="B181" t="s">
        <v>117</v>
      </c>
      <c r="C181">
        <v>594</v>
      </c>
      <c r="D181" t="str">
        <f>VLOOKUP(tab_stolen_vehicles6[[#This Row],[make_id]],tab_make_details7[#All],2,FALSE)</f>
        <v>Piaggio</v>
      </c>
      <c r="E181" t="str">
        <f>VLOOKUP(tab_stolen_vehicles6[[#This Row],[make_id]],tab_make_details7[#All],3,FALSE)</f>
        <v>Standard</v>
      </c>
      <c r="F181">
        <v>2014</v>
      </c>
      <c r="G181" t="s">
        <v>547</v>
      </c>
      <c r="H181" t="s">
        <v>180</v>
      </c>
      <c r="I181" s="1">
        <v>44594</v>
      </c>
      <c r="J181" s="1" t="str">
        <f>TEXT(tab_stolen_vehicles6[[#This Row],[date_stolen]],"yyyy")</f>
        <v>2022</v>
      </c>
      <c r="K181">
        <v>102</v>
      </c>
      <c r="L181" s="12">
        <f>VLOOKUP(tab_stolen_vehicles6[[#This Row],[location_id]],tab_locations8[#All],4,FALSE)</f>
        <v>1695200</v>
      </c>
      <c r="M181" t="str">
        <f>VLOOKUP(tab_stolen_vehicles6[[#This Row],[location_id]],tab_locations8[#All],2,FALSE)</f>
        <v>Auckland</v>
      </c>
      <c r="Y181" s="16" t="str">
        <f>VLOOKUP(tab_stolen_vehicles6[[#This Row],[make_id]],tab_make_details7[#All],2,FALSE)</f>
        <v>Piaggio</v>
      </c>
    </row>
    <row r="182" spans="1:25" x14ac:dyDescent="0.25">
      <c r="A182">
        <v>655</v>
      </c>
      <c r="B182" t="s">
        <v>117</v>
      </c>
      <c r="C182">
        <v>594</v>
      </c>
      <c r="D182" t="str">
        <f>VLOOKUP(tab_stolen_vehicles6[[#This Row],[make_id]],tab_make_details7[#All],2,FALSE)</f>
        <v>Piaggio</v>
      </c>
      <c r="E182" t="str">
        <f>VLOOKUP(tab_stolen_vehicles6[[#This Row],[make_id]],tab_make_details7[#All],3,FALSE)</f>
        <v>Standard</v>
      </c>
      <c r="F182">
        <v>2012</v>
      </c>
      <c r="G182" t="s">
        <v>547</v>
      </c>
      <c r="H182" t="s">
        <v>193</v>
      </c>
      <c r="I182" s="1">
        <v>44598</v>
      </c>
      <c r="J182" s="1" t="str">
        <f>TEXT(tab_stolen_vehicles6[[#This Row],[date_stolen]],"yyyy")</f>
        <v>2022</v>
      </c>
      <c r="K182">
        <v>102</v>
      </c>
      <c r="L182" s="12">
        <f>VLOOKUP(tab_stolen_vehicles6[[#This Row],[location_id]],tab_locations8[#All],4,FALSE)</f>
        <v>1695200</v>
      </c>
      <c r="M182" t="str">
        <f>VLOOKUP(tab_stolen_vehicles6[[#This Row],[location_id]],tab_locations8[#All],2,FALSE)</f>
        <v>Auckland</v>
      </c>
      <c r="Y182" s="15" t="str">
        <f>VLOOKUP(tab_stolen_vehicles6[[#This Row],[make_id]],tab_make_details7[#All],2,FALSE)</f>
        <v>Piaggio</v>
      </c>
    </row>
    <row r="183" spans="1:25" x14ac:dyDescent="0.25">
      <c r="A183">
        <v>673</v>
      </c>
      <c r="B183" t="s">
        <v>117</v>
      </c>
      <c r="C183">
        <v>594</v>
      </c>
      <c r="D183" t="str">
        <f>VLOOKUP(tab_stolen_vehicles6[[#This Row],[make_id]],tab_make_details7[#All],2,FALSE)</f>
        <v>Piaggio</v>
      </c>
      <c r="E183" t="str">
        <f>VLOOKUP(tab_stolen_vehicles6[[#This Row],[make_id]],tab_make_details7[#All],3,FALSE)</f>
        <v>Standard</v>
      </c>
      <c r="F183">
        <v>2005</v>
      </c>
      <c r="G183" t="s">
        <v>565</v>
      </c>
      <c r="H183" t="s">
        <v>189</v>
      </c>
      <c r="I183" s="1">
        <v>44597</v>
      </c>
      <c r="J183" s="1" t="str">
        <f>TEXT(tab_stolen_vehicles6[[#This Row],[date_stolen]],"yyyy")</f>
        <v>2022</v>
      </c>
      <c r="K183">
        <v>102</v>
      </c>
      <c r="L183" s="12">
        <f>VLOOKUP(tab_stolen_vehicles6[[#This Row],[location_id]],tab_locations8[#All],4,FALSE)</f>
        <v>1695200</v>
      </c>
      <c r="M183" t="str">
        <f>VLOOKUP(tab_stolen_vehicles6[[#This Row],[location_id]],tab_locations8[#All],2,FALSE)</f>
        <v>Auckland</v>
      </c>
      <c r="Y183" s="16" t="str">
        <f>VLOOKUP(tab_stolen_vehicles6[[#This Row],[make_id]],tab_make_details7[#All],2,FALSE)</f>
        <v>Piaggio</v>
      </c>
    </row>
    <row r="184" spans="1:25" x14ac:dyDescent="0.25">
      <c r="A184">
        <v>846</v>
      </c>
      <c r="B184" t="s">
        <v>117</v>
      </c>
      <c r="C184">
        <v>594</v>
      </c>
      <c r="D184" t="str">
        <f>VLOOKUP(tab_stolen_vehicles6[[#This Row],[make_id]],tab_make_details7[#All],2,FALSE)</f>
        <v>Piaggio</v>
      </c>
      <c r="E184" t="str">
        <f>VLOOKUP(tab_stolen_vehicles6[[#This Row],[make_id]],tab_make_details7[#All],3,FALSE)</f>
        <v>Standard</v>
      </c>
      <c r="F184">
        <v>2017</v>
      </c>
      <c r="G184" t="s">
        <v>547</v>
      </c>
      <c r="H184" t="s">
        <v>193</v>
      </c>
      <c r="I184" s="1">
        <v>44553</v>
      </c>
      <c r="J184" s="1" t="str">
        <f>TEXT(tab_stolen_vehicles6[[#This Row],[date_stolen]],"yyyy")</f>
        <v>2021</v>
      </c>
      <c r="K184">
        <v>102</v>
      </c>
      <c r="L184" s="12">
        <f>VLOOKUP(tab_stolen_vehicles6[[#This Row],[location_id]],tab_locations8[#All],4,FALSE)</f>
        <v>1695200</v>
      </c>
      <c r="M184" t="str">
        <f>VLOOKUP(tab_stolen_vehicles6[[#This Row],[location_id]],tab_locations8[#All],2,FALSE)</f>
        <v>Auckland</v>
      </c>
      <c r="Y184" s="16" t="str">
        <f>VLOOKUP(tab_stolen_vehicles6[[#This Row],[make_id]],tab_make_details7[#All],2,FALSE)</f>
        <v>Piaggio</v>
      </c>
    </row>
    <row r="185" spans="1:25" x14ac:dyDescent="0.25">
      <c r="A185">
        <v>993</v>
      </c>
      <c r="B185" t="s">
        <v>117</v>
      </c>
      <c r="C185">
        <v>594</v>
      </c>
      <c r="D185" t="str">
        <f>VLOOKUP(tab_stolen_vehicles6[[#This Row],[make_id]],tab_make_details7[#All],2,FALSE)</f>
        <v>Piaggio</v>
      </c>
      <c r="E185" t="str">
        <f>VLOOKUP(tab_stolen_vehicles6[[#This Row],[make_id]],tab_make_details7[#All],3,FALSE)</f>
        <v>Standard</v>
      </c>
      <c r="F185">
        <v>2013</v>
      </c>
      <c r="G185" t="s">
        <v>547</v>
      </c>
      <c r="H185" t="s">
        <v>229</v>
      </c>
      <c r="I185" s="1">
        <v>44537</v>
      </c>
      <c r="J185" s="1" t="str">
        <f>TEXT(tab_stolen_vehicles6[[#This Row],[date_stolen]],"yyyy")</f>
        <v>2021</v>
      </c>
      <c r="K185">
        <v>102</v>
      </c>
      <c r="L185" s="12">
        <f>VLOOKUP(tab_stolen_vehicles6[[#This Row],[location_id]],tab_locations8[#All],4,FALSE)</f>
        <v>1695200</v>
      </c>
      <c r="M185" t="str">
        <f>VLOOKUP(tab_stolen_vehicles6[[#This Row],[location_id]],tab_locations8[#All],2,FALSE)</f>
        <v>Auckland</v>
      </c>
      <c r="Y185" s="15" t="str">
        <f>VLOOKUP(tab_stolen_vehicles6[[#This Row],[make_id]],tab_make_details7[#All],2,FALSE)</f>
        <v>Piaggio</v>
      </c>
    </row>
    <row r="186" spans="1:25" x14ac:dyDescent="0.25">
      <c r="A186">
        <v>639</v>
      </c>
      <c r="B186" t="s">
        <v>117</v>
      </c>
      <c r="C186">
        <v>594</v>
      </c>
      <c r="D186" t="str">
        <f>VLOOKUP(tab_stolen_vehicles6[[#This Row],[make_id]],tab_make_details7[#All],2,FALSE)</f>
        <v>Piaggio</v>
      </c>
      <c r="E186" t="str">
        <f>VLOOKUP(tab_stolen_vehicles6[[#This Row],[make_id]],tab_make_details7[#All],3,FALSE)</f>
        <v>Standard</v>
      </c>
      <c r="F186">
        <v>2013</v>
      </c>
      <c r="G186" t="s">
        <v>547</v>
      </c>
      <c r="H186" t="s">
        <v>180</v>
      </c>
      <c r="I186" s="1">
        <v>44581</v>
      </c>
      <c r="J186" s="1" t="str">
        <f>TEXT(tab_stolen_vehicles6[[#This Row],[date_stolen]],"yyyy")</f>
        <v>2022</v>
      </c>
      <c r="K186">
        <v>109</v>
      </c>
      <c r="L186" s="12">
        <f>VLOOKUP(tab_stolen_vehicles6[[#This Row],[location_id]],tab_locations8[#All],4,FALSE)</f>
        <v>543500</v>
      </c>
      <c r="M186" t="str">
        <f>VLOOKUP(tab_stolen_vehicles6[[#This Row],[location_id]],tab_locations8[#All],2,FALSE)</f>
        <v>Wellington</v>
      </c>
      <c r="Y186" s="16" t="str">
        <f>VLOOKUP(tab_stolen_vehicles6[[#This Row],[make_id]],tab_make_details7[#All],2,FALSE)</f>
        <v>Piaggio</v>
      </c>
    </row>
    <row r="187" spans="1:25" x14ac:dyDescent="0.25">
      <c r="A187">
        <v>712</v>
      </c>
      <c r="B187" t="s">
        <v>117</v>
      </c>
      <c r="C187">
        <v>594</v>
      </c>
      <c r="D187" t="str">
        <f>VLOOKUP(tab_stolen_vehicles6[[#This Row],[make_id]],tab_make_details7[#All],2,FALSE)</f>
        <v>Piaggio</v>
      </c>
      <c r="E187" t="str">
        <f>VLOOKUP(tab_stolen_vehicles6[[#This Row],[make_id]],tab_make_details7[#All],3,FALSE)</f>
        <v>Standard</v>
      </c>
      <c r="F187">
        <v>2013</v>
      </c>
      <c r="G187" t="s">
        <v>547</v>
      </c>
      <c r="H187" t="s">
        <v>180</v>
      </c>
      <c r="I187" s="1">
        <v>44647</v>
      </c>
      <c r="J187" s="1" t="str">
        <f>TEXT(tab_stolen_vehicles6[[#This Row],[date_stolen]],"yyyy")</f>
        <v>2022</v>
      </c>
      <c r="K187">
        <v>109</v>
      </c>
      <c r="L187" s="12">
        <f>VLOOKUP(tab_stolen_vehicles6[[#This Row],[location_id]],tab_locations8[#All],4,FALSE)</f>
        <v>543500</v>
      </c>
      <c r="M187" t="str">
        <f>VLOOKUP(tab_stolen_vehicles6[[#This Row],[location_id]],tab_locations8[#All],2,FALSE)</f>
        <v>Wellington</v>
      </c>
      <c r="Y187" s="16" t="str">
        <f>VLOOKUP(tab_stolen_vehicles6[[#This Row],[make_id]],tab_make_details7[#All],2,FALSE)</f>
        <v>Piaggio</v>
      </c>
    </row>
    <row r="188" spans="1:25" x14ac:dyDescent="0.25">
      <c r="A188">
        <v>847</v>
      </c>
      <c r="B188" t="s">
        <v>117</v>
      </c>
      <c r="C188">
        <v>594</v>
      </c>
      <c r="D188" t="str">
        <f>VLOOKUP(tab_stolen_vehicles6[[#This Row],[make_id]],tab_make_details7[#All],2,FALSE)</f>
        <v>Piaggio</v>
      </c>
      <c r="E188" t="str">
        <f>VLOOKUP(tab_stolen_vehicles6[[#This Row],[make_id]],tab_make_details7[#All],3,FALSE)</f>
        <v>Standard</v>
      </c>
      <c r="F188">
        <v>2018</v>
      </c>
      <c r="G188" t="s">
        <v>547</v>
      </c>
      <c r="H188" t="s">
        <v>193</v>
      </c>
      <c r="I188" s="1">
        <v>44548</v>
      </c>
      <c r="J188" s="1" t="str">
        <f>TEXT(tab_stolen_vehicles6[[#This Row],[date_stolen]],"yyyy")</f>
        <v>2021</v>
      </c>
      <c r="K188">
        <v>111</v>
      </c>
      <c r="L188" s="12">
        <f>VLOOKUP(tab_stolen_vehicles6[[#This Row],[location_id]],tab_locations8[#All],4,FALSE)</f>
        <v>54500</v>
      </c>
      <c r="M188" t="str">
        <f>VLOOKUP(tab_stolen_vehicles6[[#This Row],[location_id]],tab_locations8[#All],2,FALSE)</f>
        <v>Nelson</v>
      </c>
      <c r="Y188" s="16" t="str">
        <f>VLOOKUP(tab_stolen_vehicles6[[#This Row],[make_id]],tab_make_details7[#All],2,FALSE)</f>
        <v>Piaggio</v>
      </c>
    </row>
    <row r="189" spans="1:25" x14ac:dyDescent="0.25">
      <c r="A189">
        <v>365</v>
      </c>
      <c r="B189" t="s">
        <v>117</v>
      </c>
      <c r="C189">
        <v>611</v>
      </c>
      <c r="D189" t="str">
        <f>VLOOKUP(tab_stolen_vehicles6[[#This Row],[make_id]],tab_make_details7[#All],2,FALSE)</f>
        <v>Suzuki</v>
      </c>
      <c r="E189" t="str">
        <f>VLOOKUP(tab_stolen_vehicles6[[#This Row],[make_id]],tab_make_details7[#All],3,FALSE)</f>
        <v>Standard</v>
      </c>
      <c r="F189">
        <v>2007</v>
      </c>
      <c r="G189" t="s">
        <v>409</v>
      </c>
      <c r="H189" t="s">
        <v>180</v>
      </c>
      <c r="I189" s="1">
        <v>44635</v>
      </c>
      <c r="J189" s="1" t="str">
        <f>TEXT(tab_stolen_vehicles6[[#This Row],[date_stolen]],"yyyy")</f>
        <v>2022</v>
      </c>
      <c r="K189">
        <v>102</v>
      </c>
      <c r="L189" s="12">
        <f>VLOOKUP(tab_stolen_vehicles6[[#This Row],[location_id]],tab_locations8[#All],4,FALSE)</f>
        <v>1695200</v>
      </c>
      <c r="M189" t="str">
        <f>VLOOKUP(tab_stolen_vehicles6[[#This Row],[location_id]],tab_locations8[#All],2,FALSE)</f>
        <v>Auckland</v>
      </c>
      <c r="Y189" s="15" t="str">
        <f>VLOOKUP(tab_stolen_vehicles6[[#This Row],[make_id]],tab_make_details7[#All],2,FALSE)</f>
        <v>Suzuki</v>
      </c>
    </row>
    <row r="190" spans="1:25" x14ac:dyDescent="0.25">
      <c r="A190">
        <v>396</v>
      </c>
      <c r="B190" t="s">
        <v>117</v>
      </c>
      <c r="C190">
        <v>611</v>
      </c>
      <c r="D190" t="str">
        <f>VLOOKUP(tab_stolen_vehicles6[[#This Row],[make_id]],tab_make_details7[#All],2,FALSE)</f>
        <v>Suzuki</v>
      </c>
      <c r="E190" t="str">
        <f>VLOOKUP(tab_stolen_vehicles6[[#This Row],[make_id]],tab_make_details7[#All],3,FALSE)</f>
        <v>Standard</v>
      </c>
      <c r="F190">
        <v>2009</v>
      </c>
      <c r="G190" t="s">
        <v>425</v>
      </c>
      <c r="H190" t="s">
        <v>282</v>
      </c>
      <c r="I190" s="1">
        <v>44630</v>
      </c>
      <c r="J190" s="1" t="str">
        <f>TEXT(tab_stolen_vehicles6[[#This Row],[date_stolen]],"yyyy")</f>
        <v>2022</v>
      </c>
      <c r="K190">
        <v>102</v>
      </c>
      <c r="L190" s="12">
        <f>VLOOKUP(tab_stolen_vehicles6[[#This Row],[location_id]],tab_locations8[#All],4,FALSE)</f>
        <v>1695200</v>
      </c>
      <c r="M190" t="str">
        <f>VLOOKUP(tab_stolen_vehicles6[[#This Row],[location_id]],tab_locations8[#All],2,FALSE)</f>
        <v>Auckland</v>
      </c>
      <c r="Y190" s="15" t="str">
        <f>VLOOKUP(tab_stolen_vehicles6[[#This Row],[make_id]],tab_make_details7[#All],2,FALSE)</f>
        <v>Suzuki</v>
      </c>
    </row>
    <row r="191" spans="1:25" x14ac:dyDescent="0.25">
      <c r="A191">
        <v>529</v>
      </c>
      <c r="B191" t="s">
        <v>117</v>
      </c>
      <c r="C191">
        <v>611</v>
      </c>
      <c r="D191" t="str">
        <f>VLOOKUP(tab_stolen_vehicles6[[#This Row],[make_id]],tab_make_details7[#All],2,FALSE)</f>
        <v>Suzuki</v>
      </c>
      <c r="E191" t="str">
        <f>VLOOKUP(tab_stolen_vehicles6[[#This Row],[make_id]],tab_make_details7[#All],3,FALSE)</f>
        <v>Standard</v>
      </c>
      <c r="F191">
        <v>2000</v>
      </c>
      <c r="G191" t="s">
        <v>490</v>
      </c>
      <c r="H191" t="s">
        <v>208</v>
      </c>
      <c r="I191" s="1">
        <v>44618</v>
      </c>
      <c r="J191" s="1" t="str">
        <f>TEXT(tab_stolen_vehicles6[[#This Row],[date_stolen]],"yyyy")</f>
        <v>2022</v>
      </c>
      <c r="K191">
        <v>102</v>
      </c>
      <c r="L191" s="12">
        <f>VLOOKUP(tab_stolen_vehicles6[[#This Row],[location_id]],tab_locations8[#All],4,FALSE)</f>
        <v>1695200</v>
      </c>
      <c r="M191" t="str">
        <f>VLOOKUP(tab_stolen_vehicles6[[#This Row],[location_id]],tab_locations8[#All],2,FALSE)</f>
        <v>Auckland</v>
      </c>
      <c r="Y191" s="16" t="str">
        <f>VLOOKUP(tab_stolen_vehicles6[[#This Row],[make_id]],tab_make_details7[#All],2,FALSE)</f>
        <v>Suzuki</v>
      </c>
    </row>
    <row r="192" spans="1:25" x14ac:dyDescent="0.25">
      <c r="A192">
        <v>629</v>
      </c>
      <c r="B192" t="s">
        <v>117</v>
      </c>
      <c r="C192">
        <v>611</v>
      </c>
      <c r="D192" t="str">
        <f>VLOOKUP(tab_stolen_vehicles6[[#This Row],[make_id]],tab_make_details7[#All],2,FALSE)</f>
        <v>Suzuki</v>
      </c>
      <c r="E192" t="str">
        <f>VLOOKUP(tab_stolen_vehicles6[[#This Row],[make_id]],tab_make_details7[#All],3,FALSE)</f>
        <v>Standard</v>
      </c>
      <c r="F192">
        <v>2014</v>
      </c>
      <c r="G192" t="s">
        <v>340</v>
      </c>
      <c r="H192" t="s">
        <v>180</v>
      </c>
      <c r="I192" s="1">
        <v>44541</v>
      </c>
      <c r="J192" s="1" t="str">
        <f>TEXT(tab_stolen_vehicles6[[#This Row],[date_stolen]],"yyyy")</f>
        <v>2021</v>
      </c>
      <c r="K192">
        <v>102</v>
      </c>
      <c r="L192" s="12">
        <f>VLOOKUP(tab_stolen_vehicles6[[#This Row],[location_id]],tab_locations8[#All],4,FALSE)</f>
        <v>1695200</v>
      </c>
      <c r="M192" t="str">
        <f>VLOOKUP(tab_stolen_vehicles6[[#This Row],[location_id]],tab_locations8[#All],2,FALSE)</f>
        <v>Auckland</v>
      </c>
      <c r="Y192" s="15" t="str">
        <f>VLOOKUP(tab_stolen_vehicles6[[#This Row],[make_id]],tab_make_details7[#All],2,FALSE)</f>
        <v>Suzuki</v>
      </c>
    </row>
    <row r="193" spans="1:25" x14ac:dyDescent="0.25">
      <c r="A193">
        <v>840</v>
      </c>
      <c r="B193" t="s">
        <v>117</v>
      </c>
      <c r="C193">
        <v>611</v>
      </c>
      <c r="D193" t="str">
        <f>VLOOKUP(tab_stolen_vehicles6[[#This Row],[make_id]],tab_make_details7[#All],2,FALSE)</f>
        <v>Suzuki</v>
      </c>
      <c r="E193" t="str">
        <f>VLOOKUP(tab_stolen_vehicles6[[#This Row],[make_id]],tab_make_details7[#All],3,FALSE)</f>
        <v>Standard</v>
      </c>
      <c r="F193">
        <v>2003</v>
      </c>
      <c r="G193" t="s">
        <v>661</v>
      </c>
      <c r="H193" t="s">
        <v>206</v>
      </c>
      <c r="I193" s="1">
        <v>44545</v>
      </c>
      <c r="J193" s="1" t="str">
        <f>TEXT(tab_stolen_vehicles6[[#This Row],[date_stolen]],"yyyy")</f>
        <v>2021</v>
      </c>
      <c r="K193">
        <v>102</v>
      </c>
      <c r="L193" s="12">
        <f>VLOOKUP(tab_stolen_vehicles6[[#This Row],[location_id]],tab_locations8[#All],4,FALSE)</f>
        <v>1695200</v>
      </c>
      <c r="M193" t="str">
        <f>VLOOKUP(tab_stolen_vehicles6[[#This Row],[location_id]],tab_locations8[#All],2,FALSE)</f>
        <v>Auckland</v>
      </c>
      <c r="Y193" s="16" t="str">
        <f>VLOOKUP(tab_stolen_vehicles6[[#This Row],[make_id]],tab_make_details7[#All],2,FALSE)</f>
        <v>Suzuki</v>
      </c>
    </row>
    <row r="194" spans="1:25" x14ac:dyDescent="0.25">
      <c r="A194">
        <v>940</v>
      </c>
      <c r="B194" t="s">
        <v>117</v>
      </c>
      <c r="C194">
        <v>611</v>
      </c>
      <c r="D194" t="str">
        <f>VLOOKUP(tab_stolen_vehicles6[[#This Row],[make_id]],tab_make_details7[#All],2,FALSE)</f>
        <v>Suzuki</v>
      </c>
      <c r="E194" t="str">
        <f>VLOOKUP(tab_stolen_vehicles6[[#This Row],[make_id]],tab_make_details7[#All],3,FALSE)</f>
        <v>Standard</v>
      </c>
      <c r="F194">
        <v>2015</v>
      </c>
      <c r="G194" t="s">
        <v>425</v>
      </c>
      <c r="H194" t="s">
        <v>193</v>
      </c>
      <c r="I194" s="1">
        <v>44649</v>
      </c>
      <c r="J194" s="1" t="str">
        <f>TEXT(tab_stolen_vehicles6[[#This Row],[date_stolen]],"yyyy")</f>
        <v>2022</v>
      </c>
      <c r="K194">
        <v>102</v>
      </c>
      <c r="L194" s="12">
        <f>VLOOKUP(tab_stolen_vehicles6[[#This Row],[location_id]],tab_locations8[#All],4,FALSE)</f>
        <v>1695200</v>
      </c>
      <c r="M194" t="str">
        <f>VLOOKUP(tab_stolen_vehicles6[[#This Row],[location_id]],tab_locations8[#All],2,FALSE)</f>
        <v>Auckland</v>
      </c>
      <c r="Y194" s="15" t="str">
        <f>VLOOKUP(tab_stolen_vehicles6[[#This Row],[make_id]],tab_make_details7[#All],2,FALSE)</f>
        <v>Suzuki</v>
      </c>
    </row>
    <row r="195" spans="1:25" x14ac:dyDescent="0.25">
      <c r="A195">
        <v>951</v>
      </c>
      <c r="B195" t="s">
        <v>117</v>
      </c>
      <c r="C195">
        <v>611</v>
      </c>
      <c r="D195" t="str">
        <f>VLOOKUP(tab_stolen_vehicles6[[#This Row],[make_id]],tab_make_details7[#All],2,FALSE)</f>
        <v>Suzuki</v>
      </c>
      <c r="E195" t="str">
        <f>VLOOKUP(tab_stolen_vehicles6[[#This Row],[make_id]],tab_make_details7[#All],3,FALSE)</f>
        <v>Standard</v>
      </c>
      <c r="F195">
        <v>2007</v>
      </c>
      <c r="G195" t="s">
        <v>710</v>
      </c>
      <c r="H195" t="s">
        <v>180</v>
      </c>
      <c r="I195" s="1">
        <v>44546</v>
      </c>
      <c r="J195" s="1" t="str">
        <f>TEXT(tab_stolen_vehicles6[[#This Row],[date_stolen]],"yyyy")</f>
        <v>2021</v>
      </c>
      <c r="K195">
        <v>102</v>
      </c>
      <c r="L195" s="12">
        <f>VLOOKUP(tab_stolen_vehicles6[[#This Row],[location_id]],tab_locations8[#All],4,FALSE)</f>
        <v>1695200</v>
      </c>
      <c r="M195" t="str">
        <f>VLOOKUP(tab_stolen_vehicles6[[#This Row],[location_id]],tab_locations8[#All],2,FALSE)</f>
        <v>Auckland</v>
      </c>
      <c r="Y195" s="16" t="str">
        <f>VLOOKUP(tab_stolen_vehicles6[[#This Row],[make_id]],tab_make_details7[#All],2,FALSE)</f>
        <v>Suzuki</v>
      </c>
    </row>
    <row r="196" spans="1:25" x14ac:dyDescent="0.25">
      <c r="A196">
        <v>898</v>
      </c>
      <c r="B196" t="s">
        <v>117</v>
      </c>
      <c r="C196">
        <v>611</v>
      </c>
      <c r="D196" t="str">
        <f>VLOOKUP(tab_stolen_vehicles6[[#This Row],[make_id]],tab_make_details7[#All],2,FALSE)</f>
        <v>Suzuki</v>
      </c>
      <c r="E196" t="str">
        <f>VLOOKUP(tab_stolen_vehicles6[[#This Row],[make_id]],tab_make_details7[#All],3,FALSE)</f>
        <v>Standard</v>
      </c>
      <c r="F196">
        <v>2016</v>
      </c>
      <c r="G196" t="s">
        <v>425</v>
      </c>
      <c r="H196" t="s">
        <v>261</v>
      </c>
      <c r="I196" s="1">
        <v>44523</v>
      </c>
      <c r="J196" s="1" t="str">
        <f>TEXT(tab_stolen_vehicles6[[#This Row],[date_stolen]],"yyyy")</f>
        <v>2021</v>
      </c>
      <c r="K196">
        <v>103</v>
      </c>
      <c r="L196" s="12">
        <f>VLOOKUP(tab_stolen_vehicles6[[#This Row],[location_id]],tab_locations8[#All],4,FALSE)</f>
        <v>513800</v>
      </c>
      <c r="M196" t="str">
        <f>VLOOKUP(tab_stolen_vehicles6[[#This Row],[location_id]],tab_locations8[#All],2,FALSE)</f>
        <v>Waikato</v>
      </c>
      <c r="Y196" s="15" t="str">
        <f>VLOOKUP(tab_stolen_vehicles6[[#This Row],[make_id]],tab_make_details7[#All],2,FALSE)</f>
        <v>Suzuki</v>
      </c>
    </row>
    <row r="197" spans="1:25" x14ac:dyDescent="0.25">
      <c r="A197">
        <v>933</v>
      </c>
      <c r="B197" t="s">
        <v>117</v>
      </c>
      <c r="C197">
        <v>611</v>
      </c>
      <c r="D197" t="str">
        <f>VLOOKUP(tab_stolen_vehicles6[[#This Row],[make_id]],tab_make_details7[#All],2,FALSE)</f>
        <v>Suzuki</v>
      </c>
      <c r="E197" t="str">
        <f>VLOOKUP(tab_stolen_vehicles6[[#This Row],[make_id]],tab_make_details7[#All],3,FALSE)</f>
        <v>Standard</v>
      </c>
      <c r="F197">
        <v>2019</v>
      </c>
      <c r="G197" t="s">
        <v>425</v>
      </c>
      <c r="H197" t="s">
        <v>189</v>
      </c>
      <c r="I197" s="1">
        <v>44521</v>
      </c>
      <c r="J197" s="1" t="str">
        <f>TEXT(tab_stolen_vehicles6[[#This Row],[date_stolen]],"yyyy")</f>
        <v>2021</v>
      </c>
      <c r="K197">
        <v>103</v>
      </c>
      <c r="L197" s="12">
        <f>VLOOKUP(tab_stolen_vehicles6[[#This Row],[location_id]],tab_locations8[#All],4,FALSE)</f>
        <v>513800</v>
      </c>
      <c r="M197" t="str">
        <f>VLOOKUP(tab_stolen_vehicles6[[#This Row],[location_id]],tab_locations8[#All],2,FALSE)</f>
        <v>Waikato</v>
      </c>
      <c r="Y197" s="16" t="str">
        <f>VLOOKUP(tab_stolen_vehicles6[[#This Row],[make_id]],tab_make_details7[#All],2,FALSE)</f>
        <v>Suzuki</v>
      </c>
    </row>
    <row r="198" spans="1:25" x14ac:dyDescent="0.25">
      <c r="A198">
        <v>837</v>
      </c>
      <c r="B198" t="s">
        <v>117</v>
      </c>
      <c r="C198">
        <v>611</v>
      </c>
      <c r="D198" t="str">
        <f>VLOOKUP(tab_stolen_vehicles6[[#This Row],[make_id]],tab_make_details7[#All],2,FALSE)</f>
        <v>Suzuki</v>
      </c>
      <c r="E198" t="str">
        <f>VLOOKUP(tab_stolen_vehicles6[[#This Row],[make_id]],tab_make_details7[#All],3,FALSE)</f>
        <v>Standard</v>
      </c>
      <c r="F198">
        <v>2014</v>
      </c>
      <c r="G198" t="s">
        <v>340</v>
      </c>
      <c r="H198" t="s">
        <v>226</v>
      </c>
      <c r="I198" s="1">
        <v>44506</v>
      </c>
      <c r="J198" s="1" t="str">
        <f>TEXT(tab_stolen_vehicles6[[#This Row],[date_stolen]],"yyyy")</f>
        <v>2021</v>
      </c>
      <c r="K198">
        <v>109</v>
      </c>
      <c r="L198" s="12">
        <f>VLOOKUP(tab_stolen_vehicles6[[#This Row],[location_id]],tab_locations8[#All],4,FALSE)</f>
        <v>543500</v>
      </c>
      <c r="M198" t="str">
        <f>VLOOKUP(tab_stolen_vehicles6[[#This Row],[location_id]],tab_locations8[#All],2,FALSE)</f>
        <v>Wellington</v>
      </c>
      <c r="Y198" s="15" t="str">
        <f>VLOOKUP(tab_stolen_vehicles6[[#This Row],[make_id]],tab_make_details7[#All],2,FALSE)</f>
        <v>Suzuki</v>
      </c>
    </row>
    <row r="199" spans="1:25" x14ac:dyDescent="0.25">
      <c r="A199">
        <v>911</v>
      </c>
      <c r="B199" t="s">
        <v>117</v>
      </c>
      <c r="C199">
        <v>611</v>
      </c>
      <c r="D199" t="str">
        <f>VLOOKUP(tab_stolen_vehicles6[[#This Row],[make_id]],tab_make_details7[#All],2,FALSE)</f>
        <v>Suzuki</v>
      </c>
      <c r="E199" t="str">
        <f>VLOOKUP(tab_stolen_vehicles6[[#This Row],[make_id]],tab_make_details7[#All],3,FALSE)</f>
        <v>Standard</v>
      </c>
      <c r="F199">
        <v>2007</v>
      </c>
      <c r="G199" t="s">
        <v>701</v>
      </c>
      <c r="H199" t="s">
        <v>180</v>
      </c>
      <c r="I199" s="1">
        <v>44617</v>
      </c>
      <c r="J199" s="1" t="str">
        <f>TEXT(tab_stolen_vehicles6[[#This Row],[date_stolen]],"yyyy")</f>
        <v>2022</v>
      </c>
      <c r="K199">
        <v>109</v>
      </c>
      <c r="L199" s="12">
        <f>VLOOKUP(tab_stolen_vehicles6[[#This Row],[location_id]],tab_locations8[#All],4,FALSE)</f>
        <v>543500</v>
      </c>
      <c r="M199" t="str">
        <f>VLOOKUP(tab_stolen_vehicles6[[#This Row],[location_id]],tab_locations8[#All],2,FALSE)</f>
        <v>Wellington</v>
      </c>
      <c r="Y199" s="16" t="str">
        <f>VLOOKUP(tab_stolen_vehicles6[[#This Row],[make_id]],tab_make_details7[#All],2,FALSE)</f>
        <v>Suzuki</v>
      </c>
    </row>
    <row r="200" spans="1:25" x14ac:dyDescent="0.25">
      <c r="A200">
        <v>966</v>
      </c>
      <c r="B200" t="s">
        <v>117</v>
      </c>
      <c r="C200">
        <v>611</v>
      </c>
      <c r="D200" t="str">
        <f>VLOOKUP(tab_stolen_vehicles6[[#This Row],[make_id]],tab_make_details7[#All],2,FALSE)</f>
        <v>Suzuki</v>
      </c>
      <c r="E200" t="str">
        <f>VLOOKUP(tab_stolen_vehicles6[[#This Row],[make_id]],tab_make_details7[#All],3,FALSE)</f>
        <v>Standard</v>
      </c>
      <c r="F200">
        <v>2007</v>
      </c>
      <c r="G200" t="s">
        <v>701</v>
      </c>
      <c r="H200" t="s">
        <v>206</v>
      </c>
      <c r="I200" s="1">
        <v>44598</v>
      </c>
      <c r="J200" s="1" t="str">
        <f>TEXT(tab_stolen_vehicles6[[#This Row],[date_stolen]],"yyyy")</f>
        <v>2022</v>
      </c>
      <c r="K200">
        <v>109</v>
      </c>
      <c r="L200" s="12">
        <f>VLOOKUP(tab_stolen_vehicles6[[#This Row],[location_id]],tab_locations8[#All],4,FALSE)</f>
        <v>543500</v>
      </c>
      <c r="M200" t="str">
        <f>VLOOKUP(tab_stolen_vehicles6[[#This Row],[location_id]],tab_locations8[#All],2,FALSE)</f>
        <v>Wellington</v>
      </c>
      <c r="Y200" s="16" t="str">
        <f>VLOOKUP(tab_stolen_vehicles6[[#This Row],[make_id]],tab_make_details7[#All],2,FALSE)</f>
        <v>Suzuki</v>
      </c>
    </row>
    <row r="201" spans="1:25" x14ac:dyDescent="0.25">
      <c r="A201">
        <v>714</v>
      </c>
      <c r="B201" t="s">
        <v>117</v>
      </c>
      <c r="C201">
        <v>611</v>
      </c>
      <c r="D201" t="str">
        <f>VLOOKUP(tab_stolen_vehicles6[[#This Row],[make_id]],tab_make_details7[#All],2,FALSE)</f>
        <v>Suzuki</v>
      </c>
      <c r="E201" t="str">
        <f>VLOOKUP(tab_stolen_vehicles6[[#This Row],[make_id]],tab_make_details7[#All],3,FALSE)</f>
        <v>Standard</v>
      </c>
      <c r="F201">
        <v>2013</v>
      </c>
      <c r="G201" t="s">
        <v>340</v>
      </c>
      <c r="H201" t="s">
        <v>172</v>
      </c>
      <c r="I201" s="1">
        <v>44652</v>
      </c>
      <c r="J201" s="1" t="str">
        <f>TEXT(tab_stolen_vehicles6[[#This Row],[date_stolen]],"yyyy")</f>
        <v>2022</v>
      </c>
      <c r="K201">
        <v>114</v>
      </c>
      <c r="L201" s="12">
        <f>VLOOKUP(tab_stolen_vehicles6[[#This Row],[location_id]],tab_locations8[#All],4,FALSE)</f>
        <v>655000</v>
      </c>
      <c r="M201" t="str">
        <f>VLOOKUP(tab_stolen_vehicles6[[#This Row],[location_id]],tab_locations8[#All],2,FALSE)</f>
        <v>Canterbury</v>
      </c>
      <c r="Y201" s="15" t="str">
        <f>VLOOKUP(tab_stolen_vehicles6[[#This Row],[make_id]],tab_make_details7[#All],2,FALSE)</f>
        <v>Suzuki</v>
      </c>
    </row>
    <row r="202" spans="1:25" x14ac:dyDescent="0.25">
      <c r="A202">
        <v>565</v>
      </c>
      <c r="B202" t="s">
        <v>117</v>
      </c>
      <c r="C202">
        <v>611</v>
      </c>
      <c r="D202" t="str">
        <f>VLOOKUP(tab_stolen_vehicles6[[#This Row],[make_id]],tab_make_details7[#All],2,FALSE)</f>
        <v>Suzuki</v>
      </c>
      <c r="E202" t="str">
        <f>VLOOKUP(tab_stolen_vehicles6[[#This Row],[make_id]],tab_make_details7[#All],3,FALSE)</f>
        <v>Standard</v>
      </c>
      <c r="F202">
        <v>2006</v>
      </c>
      <c r="G202" t="s">
        <v>511</v>
      </c>
      <c r="H202" t="s">
        <v>189</v>
      </c>
      <c r="I202" s="1">
        <v>44592</v>
      </c>
      <c r="J202" s="1" t="str">
        <f>TEXT(tab_stolen_vehicles6[[#This Row],[date_stolen]],"yyyy")</f>
        <v>2022</v>
      </c>
      <c r="K202">
        <v>116</v>
      </c>
      <c r="L202" s="12">
        <f>VLOOKUP(tab_stolen_vehicles6[[#This Row],[location_id]],tab_locations8[#All],4,FALSE)</f>
        <v>102400</v>
      </c>
      <c r="M202" t="str">
        <f>VLOOKUP(tab_stolen_vehicles6[[#This Row],[location_id]],tab_locations8[#All],2,FALSE)</f>
        <v>Southland</v>
      </c>
      <c r="Y202" s="16" t="str">
        <f>VLOOKUP(tab_stolen_vehicles6[[#This Row],[make_id]],tab_make_details7[#All],2,FALSE)</f>
        <v>Suzuki</v>
      </c>
    </row>
    <row r="203" spans="1:25" x14ac:dyDescent="0.25">
      <c r="A203">
        <v>696</v>
      </c>
      <c r="B203" t="s">
        <v>117</v>
      </c>
      <c r="C203">
        <v>613</v>
      </c>
      <c r="D203" t="str">
        <f>VLOOKUP(tab_stolen_vehicles6[[#This Row],[make_id]],tab_make_details7[#All],2,FALSE)</f>
        <v>SYM</v>
      </c>
      <c r="E203" t="str">
        <f>VLOOKUP(tab_stolen_vehicles6[[#This Row],[make_id]],tab_make_details7[#All],3,FALSE)</f>
        <v>Standard</v>
      </c>
      <c r="F203">
        <v>2011</v>
      </c>
      <c r="G203" t="s">
        <v>580</v>
      </c>
      <c r="H203" t="s">
        <v>229</v>
      </c>
      <c r="I203" s="1">
        <v>44654</v>
      </c>
      <c r="J203" s="1" t="str">
        <f>TEXT(tab_stolen_vehicles6[[#This Row],[date_stolen]],"yyyy")</f>
        <v>2022</v>
      </c>
      <c r="K203">
        <v>107</v>
      </c>
      <c r="L203" s="12">
        <f>VLOOKUP(tab_stolen_vehicles6[[#This Row],[location_id]],tab_locations8[#All],4,FALSE)</f>
        <v>127300</v>
      </c>
      <c r="M203" t="str">
        <f>VLOOKUP(tab_stolen_vehicles6[[#This Row],[location_id]],tab_locations8[#All],2,FALSE)</f>
        <v>Taranaki</v>
      </c>
      <c r="Y203" s="15" t="str">
        <f>VLOOKUP(tab_stolen_vehicles6[[#This Row],[make_id]],tab_make_details7[#All],2,FALSE)</f>
        <v>SYM</v>
      </c>
    </row>
    <row r="204" spans="1:25" x14ac:dyDescent="0.25">
      <c r="A204">
        <v>896</v>
      </c>
      <c r="B204" t="s">
        <v>117</v>
      </c>
      <c r="C204">
        <v>613</v>
      </c>
      <c r="D204" t="str">
        <f>VLOOKUP(tab_stolen_vehicles6[[#This Row],[make_id]],tab_make_details7[#All],2,FALSE)</f>
        <v>SYM</v>
      </c>
      <c r="E204" t="str">
        <f>VLOOKUP(tab_stolen_vehicles6[[#This Row],[make_id]],tab_make_details7[#All],3,FALSE)</f>
        <v>Standard</v>
      </c>
      <c r="F204">
        <v>2011</v>
      </c>
      <c r="G204" t="s">
        <v>694</v>
      </c>
      <c r="H204" t="s">
        <v>229</v>
      </c>
      <c r="I204" s="1">
        <v>44497</v>
      </c>
      <c r="J204" s="1" t="str">
        <f>TEXT(tab_stolen_vehicles6[[#This Row],[date_stolen]],"yyyy")</f>
        <v>2021</v>
      </c>
      <c r="K204">
        <v>114</v>
      </c>
      <c r="L204" s="12">
        <f>VLOOKUP(tab_stolen_vehicles6[[#This Row],[location_id]],tab_locations8[#All],4,FALSE)</f>
        <v>655000</v>
      </c>
      <c r="M204" t="str">
        <f>VLOOKUP(tab_stolen_vehicles6[[#This Row],[location_id]],tab_locations8[#All],2,FALSE)</f>
        <v>Canterbury</v>
      </c>
      <c r="Y204" s="15" t="str">
        <f>VLOOKUP(tab_stolen_vehicles6[[#This Row],[make_id]],tab_make_details7[#All],2,FALSE)</f>
        <v>SYM</v>
      </c>
    </row>
    <row r="205" spans="1:25" x14ac:dyDescent="0.25">
      <c r="A205">
        <v>967</v>
      </c>
      <c r="B205" t="s">
        <v>117</v>
      </c>
      <c r="C205">
        <v>615</v>
      </c>
      <c r="D205" t="str">
        <f>VLOOKUP(tab_stolen_vehicles6[[#This Row],[make_id]],tab_make_details7[#All],2,FALSE)</f>
        <v>TGB</v>
      </c>
      <c r="E205" t="str">
        <f>VLOOKUP(tab_stolen_vehicles6[[#This Row],[make_id]],tab_make_details7[#All],3,FALSE)</f>
        <v>Standard</v>
      </c>
      <c r="F205">
        <v>2017</v>
      </c>
      <c r="G205" t="s">
        <v>719</v>
      </c>
      <c r="H205" t="s">
        <v>193</v>
      </c>
      <c r="I205" s="1">
        <v>44655</v>
      </c>
      <c r="J205" s="1" t="str">
        <f>TEXT(tab_stolen_vehicles6[[#This Row],[date_stolen]],"yyyy")</f>
        <v>2022</v>
      </c>
      <c r="K205">
        <v>102</v>
      </c>
      <c r="L205" s="12">
        <f>VLOOKUP(tab_stolen_vehicles6[[#This Row],[location_id]],tab_locations8[#All],4,FALSE)</f>
        <v>1695200</v>
      </c>
      <c r="M205" t="str">
        <f>VLOOKUP(tab_stolen_vehicles6[[#This Row],[location_id]],tab_locations8[#All],2,FALSE)</f>
        <v>Auckland</v>
      </c>
      <c r="Y205" s="16" t="str">
        <f>VLOOKUP(tab_stolen_vehicles6[[#This Row],[make_id]],tab_make_details7[#All],2,FALSE)</f>
        <v>TGB</v>
      </c>
    </row>
    <row r="206" spans="1:25" x14ac:dyDescent="0.25">
      <c r="A206">
        <v>623</v>
      </c>
      <c r="B206" t="s">
        <v>117</v>
      </c>
      <c r="C206">
        <v>617</v>
      </c>
      <c r="D206" t="str">
        <f>VLOOKUP(tab_stolen_vehicles6[[#This Row],[make_id]],tab_make_details7[#All],2,FALSE)</f>
        <v>TNT Motor</v>
      </c>
      <c r="E206" t="str">
        <f>VLOOKUP(tab_stolen_vehicles6[[#This Row],[make_id]],tab_make_details7[#All],3,FALSE)</f>
        <v>Standard</v>
      </c>
      <c r="F206">
        <v>2015</v>
      </c>
      <c r="G206" t="s">
        <v>536</v>
      </c>
      <c r="H206" t="s">
        <v>229</v>
      </c>
      <c r="I206" s="1">
        <v>44583</v>
      </c>
      <c r="J206" s="1" t="str">
        <f>TEXT(tab_stolen_vehicles6[[#This Row],[date_stolen]],"yyyy")</f>
        <v>2022</v>
      </c>
      <c r="K206">
        <v>102</v>
      </c>
      <c r="L206" s="12">
        <f>VLOOKUP(tab_stolen_vehicles6[[#This Row],[location_id]],tab_locations8[#All],4,FALSE)</f>
        <v>1695200</v>
      </c>
      <c r="M206" t="str">
        <f>VLOOKUP(tab_stolen_vehicles6[[#This Row],[location_id]],tab_locations8[#All],2,FALSE)</f>
        <v>Auckland</v>
      </c>
      <c r="Y206" s="15" t="str">
        <f>VLOOKUP(tab_stolen_vehicles6[[#This Row],[make_id]],tab_make_details7[#All],2,FALSE)</f>
        <v>TNT Motor</v>
      </c>
    </row>
    <row r="207" spans="1:25" x14ac:dyDescent="0.25">
      <c r="A207">
        <v>661</v>
      </c>
      <c r="B207" t="s">
        <v>117</v>
      </c>
      <c r="C207">
        <v>617</v>
      </c>
      <c r="D207" t="str">
        <f>VLOOKUP(tab_stolen_vehicles6[[#This Row],[make_id]],tab_make_details7[#All],2,FALSE)</f>
        <v>TNT Motor</v>
      </c>
      <c r="E207" t="str">
        <f>VLOOKUP(tab_stolen_vehicles6[[#This Row],[make_id]],tab_make_details7[#All],3,FALSE)</f>
        <v>Standard</v>
      </c>
      <c r="F207">
        <v>2015</v>
      </c>
      <c r="G207" t="s">
        <v>536</v>
      </c>
      <c r="H207" t="s">
        <v>180</v>
      </c>
      <c r="I207" s="1">
        <v>44580</v>
      </c>
      <c r="J207" s="1" t="str">
        <f>TEXT(tab_stolen_vehicles6[[#This Row],[date_stolen]],"yyyy")</f>
        <v>2022</v>
      </c>
      <c r="K207">
        <v>102</v>
      </c>
      <c r="L207" s="12">
        <f>VLOOKUP(tab_stolen_vehicles6[[#This Row],[location_id]],tab_locations8[#All],4,FALSE)</f>
        <v>1695200</v>
      </c>
      <c r="M207" t="str">
        <f>VLOOKUP(tab_stolen_vehicles6[[#This Row],[location_id]],tab_locations8[#All],2,FALSE)</f>
        <v>Auckland</v>
      </c>
      <c r="Y207" s="16" t="str">
        <f>VLOOKUP(tab_stolen_vehicles6[[#This Row],[make_id]],tab_make_details7[#All],2,FALSE)</f>
        <v>TNT Motor</v>
      </c>
    </row>
    <row r="208" spans="1:25" x14ac:dyDescent="0.25">
      <c r="A208">
        <v>708</v>
      </c>
      <c r="B208" t="s">
        <v>117</v>
      </c>
      <c r="C208">
        <v>617</v>
      </c>
      <c r="D208" t="str">
        <f>VLOOKUP(tab_stolen_vehicles6[[#This Row],[make_id]],tab_make_details7[#All],2,FALSE)</f>
        <v>TNT Motor</v>
      </c>
      <c r="E208" t="str">
        <f>VLOOKUP(tab_stolen_vehicles6[[#This Row],[make_id]],tab_make_details7[#All],3,FALSE)</f>
        <v>Standard</v>
      </c>
      <c r="F208">
        <v>2015</v>
      </c>
      <c r="G208" t="s">
        <v>589</v>
      </c>
      <c r="H208" t="s">
        <v>180</v>
      </c>
      <c r="I208" s="1">
        <v>44634</v>
      </c>
      <c r="J208" s="1" t="str">
        <f>TEXT(tab_stolen_vehicles6[[#This Row],[date_stolen]],"yyyy")</f>
        <v>2022</v>
      </c>
      <c r="K208">
        <v>102</v>
      </c>
      <c r="L208" s="12">
        <f>VLOOKUP(tab_stolen_vehicles6[[#This Row],[location_id]],tab_locations8[#All],4,FALSE)</f>
        <v>1695200</v>
      </c>
      <c r="M208" t="str">
        <f>VLOOKUP(tab_stolen_vehicles6[[#This Row],[location_id]],tab_locations8[#All],2,FALSE)</f>
        <v>Auckland</v>
      </c>
      <c r="Y208" s="15" t="str">
        <f>VLOOKUP(tab_stolen_vehicles6[[#This Row],[make_id]],tab_make_details7[#All],2,FALSE)</f>
        <v>TNT Motor</v>
      </c>
    </row>
    <row r="209" spans="1:25" x14ac:dyDescent="0.25">
      <c r="A209">
        <v>851</v>
      </c>
      <c r="B209" t="s">
        <v>117</v>
      </c>
      <c r="C209">
        <v>617</v>
      </c>
      <c r="D209" t="str">
        <f>VLOOKUP(tab_stolen_vehicles6[[#This Row],[make_id]],tab_make_details7[#All],2,FALSE)</f>
        <v>TNT Motor</v>
      </c>
      <c r="E209" t="str">
        <f>VLOOKUP(tab_stolen_vehicles6[[#This Row],[make_id]],tab_make_details7[#All],3,FALSE)</f>
        <v>Standard</v>
      </c>
      <c r="F209">
        <v>2018</v>
      </c>
      <c r="G209" t="s">
        <v>536</v>
      </c>
      <c r="H209" t="s">
        <v>180</v>
      </c>
      <c r="I209" s="1">
        <v>44579</v>
      </c>
      <c r="J209" s="1" t="str">
        <f>TEXT(tab_stolen_vehicles6[[#This Row],[date_stolen]],"yyyy")</f>
        <v>2022</v>
      </c>
      <c r="K209">
        <v>102</v>
      </c>
      <c r="L209" s="12">
        <f>VLOOKUP(tab_stolen_vehicles6[[#This Row],[location_id]],tab_locations8[#All],4,FALSE)</f>
        <v>1695200</v>
      </c>
      <c r="M209" t="str">
        <f>VLOOKUP(tab_stolen_vehicles6[[#This Row],[location_id]],tab_locations8[#All],2,FALSE)</f>
        <v>Auckland</v>
      </c>
      <c r="Y209" s="15" t="str">
        <f>VLOOKUP(tab_stolen_vehicles6[[#This Row],[make_id]],tab_make_details7[#All],2,FALSE)</f>
        <v>TNT Motor</v>
      </c>
    </row>
    <row r="210" spans="1:25" x14ac:dyDescent="0.25">
      <c r="A210">
        <v>867</v>
      </c>
      <c r="B210" t="s">
        <v>117</v>
      </c>
      <c r="C210">
        <v>617</v>
      </c>
      <c r="D210" t="str">
        <f>VLOOKUP(tab_stolen_vehicles6[[#This Row],[make_id]],tab_make_details7[#All],2,FALSE)</f>
        <v>TNT Motor</v>
      </c>
      <c r="E210" t="str">
        <f>VLOOKUP(tab_stolen_vehicles6[[#This Row],[make_id]],tab_make_details7[#All],3,FALSE)</f>
        <v>Standard</v>
      </c>
      <c r="F210">
        <v>2018</v>
      </c>
      <c r="G210" t="s">
        <v>536</v>
      </c>
      <c r="H210" t="s">
        <v>180</v>
      </c>
      <c r="I210" s="1">
        <v>44505</v>
      </c>
      <c r="J210" s="1" t="str">
        <f>TEXT(tab_stolen_vehicles6[[#This Row],[date_stolen]],"yyyy")</f>
        <v>2021</v>
      </c>
      <c r="K210">
        <v>102</v>
      </c>
      <c r="L210" s="12">
        <f>VLOOKUP(tab_stolen_vehicles6[[#This Row],[location_id]],tab_locations8[#All],4,FALSE)</f>
        <v>1695200</v>
      </c>
      <c r="M210" t="str">
        <f>VLOOKUP(tab_stolen_vehicles6[[#This Row],[location_id]],tab_locations8[#All],2,FALSE)</f>
        <v>Auckland</v>
      </c>
      <c r="Y210" s="16" t="str">
        <f>VLOOKUP(tab_stolen_vehicles6[[#This Row],[make_id]],tab_make_details7[#All],2,FALSE)</f>
        <v>TNT Motor</v>
      </c>
    </row>
    <row r="211" spans="1:25" x14ac:dyDescent="0.25">
      <c r="A211">
        <v>872</v>
      </c>
      <c r="B211" t="s">
        <v>117</v>
      </c>
      <c r="C211">
        <v>617</v>
      </c>
      <c r="D211" t="str">
        <f>VLOOKUP(tab_stolen_vehicles6[[#This Row],[make_id]],tab_make_details7[#All],2,FALSE)</f>
        <v>TNT Motor</v>
      </c>
      <c r="E211" t="str">
        <f>VLOOKUP(tab_stolen_vehicles6[[#This Row],[make_id]],tab_make_details7[#All],3,FALSE)</f>
        <v>Standard</v>
      </c>
      <c r="F211">
        <v>2019</v>
      </c>
      <c r="G211" t="s">
        <v>536</v>
      </c>
      <c r="H211" t="s">
        <v>180</v>
      </c>
      <c r="I211" s="1">
        <v>44528</v>
      </c>
      <c r="J211" s="1" t="str">
        <f>TEXT(tab_stolen_vehicles6[[#This Row],[date_stolen]],"yyyy")</f>
        <v>2021</v>
      </c>
      <c r="K211">
        <v>102</v>
      </c>
      <c r="L211" s="12">
        <f>VLOOKUP(tab_stolen_vehicles6[[#This Row],[location_id]],tab_locations8[#All],4,FALSE)</f>
        <v>1695200</v>
      </c>
      <c r="M211" t="str">
        <f>VLOOKUP(tab_stolen_vehicles6[[#This Row],[location_id]],tab_locations8[#All],2,FALSE)</f>
        <v>Auckland</v>
      </c>
      <c r="Y211" s="15" t="str">
        <f>VLOOKUP(tab_stolen_vehicles6[[#This Row],[make_id]],tab_make_details7[#All],2,FALSE)</f>
        <v>TNT Motor</v>
      </c>
    </row>
    <row r="212" spans="1:25" x14ac:dyDescent="0.25">
      <c r="A212">
        <v>906</v>
      </c>
      <c r="B212" t="s">
        <v>117</v>
      </c>
      <c r="C212">
        <v>617</v>
      </c>
      <c r="D212" t="str">
        <f>VLOOKUP(tab_stolen_vehicles6[[#This Row],[make_id]],tab_make_details7[#All],2,FALSE)</f>
        <v>TNT Motor</v>
      </c>
      <c r="E212" t="str">
        <f>VLOOKUP(tab_stolen_vehicles6[[#This Row],[make_id]],tab_make_details7[#All],3,FALSE)</f>
        <v>Standard</v>
      </c>
      <c r="F212">
        <v>2017</v>
      </c>
      <c r="G212" t="s">
        <v>536</v>
      </c>
      <c r="H212" t="s">
        <v>193</v>
      </c>
      <c r="I212" s="1">
        <v>44627</v>
      </c>
      <c r="J212" s="1" t="str">
        <f>TEXT(tab_stolen_vehicles6[[#This Row],[date_stolen]],"yyyy")</f>
        <v>2022</v>
      </c>
      <c r="K212">
        <v>102</v>
      </c>
      <c r="L212" s="12">
        <f>VLOOKUP(tab_stolen_vehicles6[[#This Row],[location_id]],tab_locations8[#All],4,FALSE)</f>
        <v>1695200</v>
      </c>
      <c r="M212" t="str">
        <f>VLOOKUP(tab_stolen_vehicles6[[#This Row],[location_id]],tab_locations8[#All],2,FALSE)</f>
        <v>Auckland</v>
      </c>
      <c r="Y212" s="16" t="str">
        <f>VLOOKUP(tab_stolen_vehicles6[[#This Row],[make_id]],tab_make_details7[#All],2,FALSE)</f>
        <v>TNT Motor</v>
      </c>
    </row>
    <row r="213" spans="1:25" x14ac:dyDescent="0.25">
      <c r="A213">
        <v>943</v>
      </c>
      <c r="B213" t="s">
        <v>117</v>
      </c>
      <c r="C213">
        <v>617</v>
      </c>
      <c r="D213" t="str">
        <f>VLOOKUP(tab_stolen_vehicles6[[#This Row],[make_id]],tab_make_details7[#All],2,FALSE)</f>
        <v>TNT Motor</v>
      </c>
      <c r="E213" t="str">
        <f>VLOOKUP(tab_stolen_vehicles6[[#This Row],[make_id]],tab_make_details7[#All],3,FALSE)</f>
        <v>Standard</v>
      </c>
      <c r="F213">
        <v>2016</v>
      </c>
      <c r="G213" t="s">
        <v>536</v>
      </c>
      <c r="H213" t="s">
        <v>229</v>
      </c>
      <c r="I213" s="1">
        <v>44562</v>
      </c>
      <c r="J213" s="1" t="str">
        <f>TEXT(tab_stolen_vehicles6[[#This Row],[date_stolen]],"yyyy")</f>
        <v>2022</v>
      </c>
      <c r="K213">
        <v>102</v>
      </c>
      <c r="L213" s="12">
        <f>VLOOKUP(tab_stolen_vehicles6[[#This Row],[location_id]],tab_locations8[#All],4,FALSE)</f>
        <v>1695200</v>
      </c>
      <c r="M213" t="str">
        <f>VLOOKUP(tab_stolen_vehicles6[[#This Row],[location_id]],tab_locations8[#All],2,FALSE)</f>
        <v>Auckland</v>
      </c>
      <c r="Y213" s="15" t="str">
        <f>VLOOKUP(tab_stolen_vehicles6[[#This Row],[make_id]],tab_make_details7[#All],2,FALSE)</f>
        <v>TNT Motor</v>
      </c>
    </row>
    <row r="214" spans="1:25" x14ac:dyDescent="0.25">
      <c r="A214">
        <v>971</v>
      </c>
      <c r="B214" t="s">
        <v>117</v>
      </c>
      <c r="C214">
        <v>617</v>
      </c>
      <c r="D214" t="str">
        <f>VLOOKUP(tab_stolen_vehicles6[[#This Row],[make_id]],tab_make_details7[#All],2,FALSE)</f>
        <v>TNT Motor</v>
      </c>
      <c r="E214" t="str">
        <f>VLOOKUP(tab_stolen_vehicles6[[#This Row],[make_id]],tab_make_details7[#All],3,FALSE)</f>
        <v>Standard</v>
      </c>
      <c r="F214">
        <v>2019</v>
      </c>
      <c r="G214" t="s">
        <v>589</v>
      </c>
      <c r="H214" t="s">
        <v>180</v>
      </c>
      <c r="I214" s="1">
        <v>44648</v>
      </c>
      <c r="J214" s="1" t="str">
        <f>TEXT(tab_stolen_vehicles6[[#This Row],[date_stolen]],"yyyy")</f>
        <v>2022</v>
      </c>
      <c r="K214">
        <v>102</v>
      </c>
      <c r="L214" s="12">
        <f>VLOOKUP(tab_stolen_vehicles6[[#This Row],[location_id]],tab_locations8[#All],4,FALSE)</f>
        <v>1695200</v>
      </c>
      <c r="M214" t="str">
        <f>VLOOKUP(tab_stolen_vehicles6[[#This Row],[location_id]],tab_locations8[#All],2,FALSE)</f>
        <v>Auckland</v>
      </c>
      <c r="Y214" s="15" t="str">
        <f>VLOOKUP(tab_stolen_vehicles6[[#This Row],[make_id]],tab_make_details7[#All],2,FALSE)</f>
        <v>TNT Motor</v>
      </c>
    </row>
    <row r="215" spans="1:25" x14ac:dyDescent="0.25">
      <c r="A215">
        <v>982</v>
      </c>
      <c r="B215" t="s">
        <v>117</v>
      </c>
      <c r="C215">
        <v>617</v>
      </c>
      <c r="D215" t="str">
        <f>VLOOKUP(tab_stolen_vehicles6[[#This Row],[make_id]],tab_make_details7[#All],2,FALSE)</f>
        <v>TNT Motor</v>
      </c>
      <c r="E215" t="str">
        <f>VLOOKUP(tab_stolen_vehicles6[[#This Row],[make_id]],tab_make_details7[#All],3,FALSE)</f>
        <v>Standard</v>
      </c>
      <c r="F215">
        <v>2016</v>
      </c>
      <c r="G215" t="s">
        <v>536</v>
      </c>
      <c r="H215" t="s">
        <v>180</v>
      </c>
      <c r="I215" s="1">
        <v>44615</v>
      </c>
      <c r="J215" s="1" t="str">
        <f>TEXT(tab_stolen_vehicles6[[#This Row],[date_stolen]],"yyyy")</f>
        <v>2022</v>
      </c>
      <c r="K215">
        <v>102</v>
      </c>
      <c r="L215" s="12">
        <f>VLOOKUP(tab_stolen_vehicles6[[#This Row],[location_id]],tab_locations8[#All],4,FALSE)</f>
        <v>1695200</v>
      </c>
      <c r="M215" t="str">
        <f>VLOOKUP(tab_stolen_vehicles6[[#This Row],[location_id]],tab_locations8[#All],2,FALSE)</f>
        <v>Auckland</v>
      </c>
      <c r="Y215" s="15" t="str">
        <f>VLOOKUP(tab_stolen_vehicles6[[#This Row],[make_id]],tab_make_details7[#All],2,FALSE)</f>
        <v>TNT Motor</v>
      </c>
    </row>
    <row r="216" spans="1:25" x14ac:dyDescent="0.25">
      <c r="A216">
        <v>990</v>
      </c>
      <c r="B216" t="s">
        <v>117</v>
      </c>
      <c r="C216">
        <v>617</v>
      </c>
      <c r="D216" t="str">
        <f>VLOOKUP(tab_stolen_vehicles6[[#This Row],[make_id]],tab_make_details7[#All],2,FALSE)</f>
        <v>TNT Motor</v>
      </c>
      <c r="E216" t="str">
        <f>VLOOKUP(tab_stolen_vehicles6[[#This Row],[make_id]],tab_make_details7[#All],3,FALSE)</f>
        <v>Standard</v>
      </c>
      <c r="F216">
        <v>2018</v>
      </c>
      <c r="G216" t="s">
        <v>536</v>
      </c>
      <c r="H216" t="s">
        <v>180</v>
      </c>
      <c r="I216" s="1">
        <v>44523</v>
      </c>
      <c r="J216" s="1" t="str">
        <f>TEXT(tab_stolen_vehicles6[[#This Row],[date_stolen]],"yyyy")</f>
        <v>2021</v>
      </c>
      <c r="K216">
        <v>102</v>
      </c>
      <c r="L216" s="12">
        <f>VLOOKUP(tab_stolen_vehicles6[[#This Row],[location_id]],tab_locations8[#All],4,FALSE)</f>
        <v>1695200</v>
      </c>
      <c r="M216" t="str">
        <f>VLOOKUP(tab_stolen_vehicles6[[#This Row],[location_id]],tab_locations8[#All],2,FALSE)</f>
        <v>Auckland</v>
      </c>
      <c r="Y216" s="16" t="str">
        <f>VLOOKUP(tab_stolen_vehicles6[[#This Row],[make_id]],tab_make_details7[#All],2,FALSE)</f>
        <v>TNT Motor</v>
      </c>
    </row>
    <row r="217" spans="1:25" x14ac:dyDescent="0.25">
      <c r="A217">
        <v>994</v>
      </c>
      <c r="B217" t="s">
        <v>117</v>
      </c>
      <c r="C217">
        <v>617</v>
      </c>
      <c r="D217" t="str">
        <f>VLOOKUP(tab_stolen_vehicles6[[#This Row],[make_id]],tab_make_details7[#All],2,FALSE)</f>
        <v>TNT Motor</v>
      </c>
      <c r="E217" t="str">
        <f>VLOOKUP(tab_stolen_vehicles6[[#This Row],[make_id]],tab_make_details7[#All],3,FALSE)</f>
        <v>Standard</v>
      </c>
      <c r="F217">
        <v>2019</v>
      </c>
      <c r="G217" t="s">
        <v>536</v>
      </c>
      <c r="H217" t="s">
        <v>180</v>
      </c>
      <c r="I217" s="1">
        <v>44633</v>
      </c>
      <c r="J217" s="1" t="str">
        <f>TEXT(tab_stolen_vehicles6[[#This Row],[date_stolen]],"yyyy")</f>
        <v>2022</v>
      </c>
      <c r="K217">
        <v>102</v>
      </c>
      <c r="L217" s="12">
        <f>VLOOKUP(tab_stolen_vehicles6[[#This Row],[location_id]],tab_locations8[#All],4,FALSE)</f>
        <v>1695200</v>
      </c>
      <c r="M217" t="str">
        <f>VLOOKUP(tab_stolen_vehicles6[[#This Row],[location_id]],tab_locations8[#All],2,FALSE)</f>
        <v>Auckland</v>
      </c>
      <c r="Y217" s="16" t="str">
        <f>VLOOKUP(tab_stolen_vehicles6[[#This Row],[make_id]],tab_make_details7[#All],2,FALSE)</f>
        <v>TNT Motor</v>
      </c>
    </row>
    <row r="218" spans="1:25" x14ac:dyDescent="0.25">
      <c r="A218">
        <v>996</v>
      </c>
      <c r="B218" t="s">
        <v>117</v>
      </c>
      <c r="C218">
        <v>617</v>
      </c>
      <c r="D218" t="str">
        <f>VLOOKUP(tab_stolen_vehicles6[[#This Row],[make_id]],tab_make_details7[#All],2,FALSE)</f>
        <v>TNT Motor</v>
      </c>
      <c r="E218" t="str">
        <f>VLOOKUP(tab_stolen_vehicles6[[#This Row],[make_id]],tab_make_details7[#All],3,FALSE)</f>
        <v>Standard</v>
      </c>
      <c r="F218">
        <v>2019</v>
      </c>
      <c r="G218" t="s">
        <v>589</v>
      </c>
      <c r="H218" t="s">
        <v>180</v>
      </c>
      <c r="I218" s="1">
        <v>44644</v>
      </c>
      <c r="J218" s="1" t="str">
        <f>TEXT(tab_stolen_vehicles6[[#This Row],[date_stolen]],"yyyy")</f>
        <v>2022</v>
      </c>
      <c r="K218">
        <v>102</v>
      </c>
      <c r="L218" s="12">
        <f>VLOOKUP(tab_stolen_vehicles6[[#This Row],[location_id]],tab_locations8[#All],4,FALSE)</f>
        <v>1695200</v>
      </c>
      <c r="M218" t="str">
        <f>VLOOKUP(tab_stolen_vehicles6[[#This Row],[location_id]],tab_locations8[#All],2,FALSE)</f>
        <v>Auckland</v>
      </c>
      <c r="Y218" s="15" t="str">
        <f>VLOOKUP(tab_stolen_vehicles6[[#This Row],[make_id]],tab_make_details7[#All],2,FALSE)</f>
        <v>TNT Motor</v>
      </c>
    </row>
    <row r="219" spans="1:25" x14ac:dyDescent="0.25">
      <c r="A219">
        <v>1000</v>
      </c>
      <c r="B219" t="s">
        <v>117</v>
      </c>
      <c r="C219">
        <v>617</v>
      </c>
      <c r="D219" t="str">
        <f>VLOOKUP(tab_stolen_vehicles6[[#This Row],[make_id]],tab_make_details7[#All],2,FALSE)</f>
        <v>TNT Motor</v>
      </c>
      <c r="E219" t="str">
        <f>VLOOKUP(tab_stolen_vehicles6[[#This Row],[make_id]],tab_make_details7[#All],3,FALSE)</f>
        <v>Standard</v>
      </c>
      <c r="F219">
        <v>2015</v>
      </c>
      <c r="G219" t="s">
        <v>536</v>
      </c>
      <c r="H219" t="s">
        <v>193</v>
      </c>
      <c r="I219" s="1">
        <v>44611</v>
      </c>
      <c r="J219" s="1" t="str">
        <f>TEXT(tab_stolen_vehicles6[[#This Row],[date_stolen]],"yyyy")</f>
        <v>2022</v>
      </c>
      <c r="K219">
        <v>102</v>
      </c>
      <c r="L219" s="12">
        <f>VLOOKUP(tab_stolen_vehicles6[[#This Row],[location_id]],tab_locations8[#All],4,FALSE)</f>
        <v>1695200</v>
      </c>
      <c r="M219" t="str">
        <f>VLOOKUP(tab_stolen_vehicles6[[#This Row],[location_id]],tab_locations8[#All],2,FALSE)</f>
        <v>Auckland</v>
      </c>
      <c r="Y219" s="16" t="str">
        <f>VLOOKUP(tab_stolen_vehicles6[[#This Row],[make_id]],tab_make_details7[#All],2,FALSE)</f>
        <v>TNT Motor</v>
      </c>
    </row>
    <row r="220" spans="1:25" x14ac:dyDescent="0.25">
      <c r="A220">
        <v>707</v>
      </c>
      <c r="B220" t="s">
        <v>117</v>
      </c>
      <c r="C220">
        <v>617</v>
      </c>
      <c r="D220" t="str">
        <f>VLOOKUP(tab_stolen_vehicles6[[#This Row],[make_id]],tab_make_details7[#All],2,FALSE)</f>
        <v>TNT Motor</v>
      </c>
      <c r="E220" t="str">
        <f>VLOOKUP(tab_stolen_vehicles6[[#This Row],[make_id]],tab_make_details7[#All],3,FALSE)</f>
        <v>Standard</v>
      </c>
      <c r="F220">
        <v>2014</v>
      </c>
      <c r="G220" t="s">
        <v>588</v>
      </c>
      <c r="H220" t="s">
        <v>180</v>
      </c>
      <c r="I220" s="1">
        <v>44586</v>
      </c>
      <c r="J220" s="1" t="str">
        <f>TEXT(tab_stolen_vehicles6[[#This Row],[date_stolen]],"yyyy")</f>
        <v>2022</v>
      </c>
      <c r="K220">
        <v>103</v>
      </c>
      <c r="L220" s="12">
        <f>VLOOKUP(tab_stolen_vehicles6[[#This Row],[location_id]],tab_locations8[#All],4,FALSE)</f>
        <v>513800</v>
      </c>
      <c r="M220" t="str">
        <f>VLOOKUP(tab_stolen_vehicles6[[#This Row],[location_id]],tab_locations8[#All],2,FALSE)</f>
        <v>Waikato</v>
      </c>
      <c r="Y220" s="15" t="str">
        <f>VLOOKUP(tab_stolen_vehicles6[[#This Row],[make_id]],tab_make_details7[#All],2,FALSE)</f>
        <v>TNT Motor</v>
      </c>
    </row>
    <row r="221" spans="1:25" x14ac:dyDescent="0.25">
      <c r="A221">
        <v>690</v>
      </c>
      <c r="B221" t="s">
        <v>117</v>
      </c>
      <c r="C221">
        <v>617</v>
      </c>
      <c r="D221" t="str">
        <f>VLOOKUP(tab_stolen_vehicles6[[#This Row],[make_id]],tab_make_details7[#All],2,FALSE)</f>
        <v>TNT Motor</v>
      </c>
      <c r="E221" t="str">
        <f>VLOOKUP(tab_stolen_vehicles6[[#This Row],[make_id]],tab_make_details7[#All],3,FALSE)</f>
        <v>Standard</v>
      </c>
      <c r="F221">
        <v>2014</v>
      </c>
      <c r="G221" t="s">
        <v>536</v>
      </c>
      <c r="H221" t="s">
        <v>180</v>
      </c>
      <c r="I221" s="1">
        <v>44634</v>
      </c>
      <c r="J221" s="1" t="str">
        <f>TEXT(tab_stolen_vehicles6[[#This Row],[date_stolen]],"yyyy")</f>
        <v>2022</v>
      </c>
      <c r="K221">
        <v>104</v>
      </c>
      <c r="L221" s="12">
        <f>VLOOKUP(tab_stolen_vehicles6[[#This Row],[location_id]],tab_locations8[#All],4,FALSE)</f>
        <v>347700</v>
      </c>
      <c r="M221" t="str">
        <f>VLOOKUP(tab_stolen_vehicles6[[#This Row],[location_id]],tab_locations8[#All],2,FALSE)</f>
        <v>Bay of Plenty</v>
      </c>
      <c r="Y221" s="16" t="str">
        <f>VLOOKUP(tab_stolen_vehicles6[[#This Row],[make_id]],tab_make_details7[#All],2,FALSE)</f>
        <v>TNT Motor</v>
      </c>
    </row>
    <row r="222" spans="1:25" x14ac:dyDescent="0.25">
      <c r="A222">
        <v>888</v>
      </c>
      <c r="B222" t="s">
        <v>117</v>
      </c>
      <c r="C222">
        <v>617</v>
      </c>
      <c r="D222" t="str">
        <f>VLOOKUP(tab_stolen_vehicles6[[#This Row],[make_id]],tab_make_details7[#All],2,FALSE)</f>
        <v>TNT Motor</v>
      </c>
      <c r="E222" t="str">
        <f>VLOOKUP(tab_stolen_vehicles6[[#This Row],[make_id]],tab_make_details7[#All],3,FALSE)</f>
        <v>Standard</v>
      </c>
      <c r="F222">
        <v>2019</v>
      </c>
      <c r="G222" t="s">
        <v>536</v>
      </c>
      <c r="H222" t="s">
        <v>180</v>
      </c>
      <c r="I222" s="1">
        <v>44485</v>
      </c>
      <c r="J222" s="1" t="str">
        <f>TEXT(tab_stolen_vehicles6[[#This Row],[date_stolen]],"yyyy")</f>
        <v>2021</v>
      </c>
      <c r="K222">
        <v>109</v>
      </c>
      <c r="L222" s="12">
        <f>VLOOKUP(tab_stolen_vehicles6[[#This Row],[location_id]],tab_locations8[#All],4,FALSE)</f>
        <v>543500</v>
      </c>
      <c r="M222" t="str">
        <f>VLOOKUP(tab_stolen_vehicles6[[#This Row],[location_id]],tab_locations8[#All],2,FALSE)</f>
        <v>Wellington</v>
      </c>
      <c r="Y222" s="15" t="str">
        <f>VLOOKUP(tab_stolen_vehicles6[[#This Row],[make_id]],tab_make_details7[#All],2,FALSE)</f>
        <v>TNT Motor</v>
      </c>
    </row>
    <row r="223" spans="1:25" x14ac:dyDescent="0.25">
      <c r="A223">
        <v>924</v>
      </c>
      <c r="B223" t="s">
        <v>117</v>
      </c>
      <c r="C223">
        <v>617</v>
      </c>
      <c r="D223" t="str">
        <f>VLOOKUP(tab_stolen_vehicles6[[#This Row],[make_id]],tab_make_details7[#All],2,FALSE)</f>
        <v>TNT Motor</v>
      </c>
      <c r="E223" t="str">
        <f>VLOOKUP(tab_stolen_vehicles6[[#This Row],[make_id]],tab_make_details7[#All],3,FALSE)</f>
        <v>Standard</v>
      </c>
      <c r="F223">
        <v>2018</v>
      </c>
      <c r="G223" t="s">
        <v>536</v>
      </c>
      <c r="H223" t="s">
        <v>180</v>
      </c>
      <c r="I223" s="1">
        <v>44608</v>
      </c>
      <c r="J223" s="1" t="str">
        <f>TEXT(tab_stolen_vehicles6[[#This Row],[date_stolen]],"yyyy")</f>
        <v>2022</v>
      </c>
      <c r="K223">
        <v>109</v>
      </c>
      <c r="L223" s="12">
        <f>VLOOKUP(tab_stolen_vehicles6[[#This Row],[location_id]],tab_locations8[#All],4,FALSE)</f>
        <v>543500</v>
      </c>
      <c r="M223" t="str">
        <f>VLOOKUP(tab_stolen_vehicles6[[#This Row],[location_id]],tab_locations8[#All],2,FALSE)</f>
        <v>Wellington</v>
      </c>
      <c r="Y223" s="16" t="str">
        <f>VLOOKUP(tab_stolen_vehicles6[[#This Row],[make_id]],tab_make_details7[#All],2,FALSE)</f>
        <v>TNT Motor</v>
      </c>
    </row>
    <row r="224" spans="1:25" x14ac:dyDescent="0.25">
      <c r="A224">
        <v>934</v>
      </c>
      <c r="B224" t="s">
        <v>117</v>
      </c>
      <c r="C224">
        <v>617</v>
      </c>
      <c r="D224" t="str">
        <f>VLOOKUP(tab_stolen_vehicles6[[#This Row],[make_id]],tab_make_details7[#All],2,FALSE)</f>
        <v>TNT Motor</v>
      </c>
      <c r="E224" t="str">
        <f>VLOOKUP(tab_stolen_vehicles6[[#This Row],[make_id]],tab_make_details7[#All],3,FALSE)</f>
        <v>Standard</v>
      </c>
      <c r="F224">
        <v>2019</v>
      </c>
      <c r="G224" t="s">
        <v>536</v>
      </c>
      <c r="H224" t="s">
        <v>180</v>
      </c>
      <c r="I224" s="1">
        <v>44477</v>
      </c>
      <c r="J224" s="1" t="str">
        <f>TEXT(tab_stolen_vehicles6[[#This Row],[date_stolen]],"yyyy")</f>
        <v>2021</v>
      </c>
      <c r="K224">
        <v>109</v>
      </c>
      <c r="L224" s="12">
        <f>VLOOKUP(tab_stolen_vehicles6[[#This Row],[location_id]],tab_locations8[#All],4,FALSE)</f>
        <v>543500</v>
      </c>
      <c r="M224" t="str">
        <f>VLOOKUP(tab_stolen_vehicles6[[#This Row],[location_id]],tab_locations8[#All],2,FALSE)</f>
        <v>Wellington</v>
      </c>
      <c r="Y224" s="15" t="str">
        <f>VLOOKUP(tab_stolen_vehicles6[[#This Row],[make_id]],tab_make_details7[#All],2,FALSE)</f>
        <v>TNT Motor</v>
      </c>
    </row>
    <row r="225" spans="1:25" x14ac:dyDescent="0.25">
      <c r="A225">
        <v>839</v>
      </c>
      <c r="B225" t="s">
        <v>117</v>
      </c>
      <c r="C225">
        <v>617</v>
      </c>
      <c r="D225" t="str">
        <f>VLOOKUP(tab_stolen_vehicles6[[#This Row],[make_id]],tab_make_details7[#All],2,FALSE)</f>
        <v>TNT Motor</v>
      </c>
      <c r="E225" t="str">
        <f>VLOOKUP(tab_stolen_vehicles6[[#This Row],[make_id]],tab_make_details7[#All],3,FALSE)</f>
        <v>Standard</v>
      </c>
      <c r="F225">
        <v>2017</v>
      </c>
      <c r="G225" t="s">
        <v>536</v>
      </c>
      <c r="H225" t="s">
        <v>189</v>
      </c>
      <c r="I225" s="1">
        <v>44513</v>
      </c>
      <c r="J225" s="1" t="str">
        <f>TEXT(tab_stolen_vehicles6[[#This Row],[date_stolen]],"yyyy")</f>
        <v>2021</v>
      </c>
      <c r="K225">
        <v>114</v>
      </c>
      <c r="L225" s="12">
        <f>VLOOKUP(tab_stolen_vehicles6[[#This Row],[location_id]],tab_locations8[#All],4,FALSE)</f>
        <v>655000</v>
      </c>
      <c r="M225" t="str">
        <f>VLOOKUP(tab_stolen_vehicles6[[#This Row],[location_id]],tab_locations8[#All],2,FALSE)</f>
        <v>Canterbury</v>
      </c>
      <c r="Y225" s="16" t="str">
        <f>VLOOKUP(tab_stolen_vehicles6[[#This Row],[make_id]],tab_make_details7[#All],2,FALSE)</f>
        <v>TNT Motor</v>
      </c>
    </row>
    <row r="226" spans="1:25" x14ac:dyDescent="0.25">
      <c r="A226">
        <v>842</v>
      </c>
      <c r="B226" t="s">
        <v>117</v>
      </c>
      <c r="C226">
        <v>617</v>
      </c>
      <c r="D226" t="str">
        <f>VLOOKUP(tab_stolen_vehicles6[[#This Row],[make_id]],tab_make_details7[#All],2,FALSE)</f>
        <v>TNT Motor</v>
      </c>
      <c r="E226" t="str">
        <f>VLOOKUP(tab_stolen_vehicles6[[#This Row],[make_id]],tab_make_details7[#All],3,FALSE)</f>
        <v>Standard</v>
      </c>
      <c r="F226">
        <v>2017</v>
      </c>
      <c r="G226" t="s">
        <v>536</v>
      </c>
      <c r="H226" t="s">
        <v>229</v>
      </c>
      <c r="I226" s="1">
        <v>44641</v>
      </c>
      <c r="J226" s="1" t="str">
        <f>TEXT(tab_stolen_vehicles6[[#This Row],[date_stolen]],"yyyy")</f>
        <v>2022</v>
      </c>
      <c r="K226">
        <v>114</v>
      </c>
      <c r="L226" s="12">
        <f>VLOOKUP(tab_stolen_vehicles6[[#This Row],[location_id]],tab_locations8[#All],4,FALSE)</f>
        <v>655000</v>
      </c>
      <c r="M226" t="str">
        <f>VLOOKUP(tab_stolen_vehicles6[[#This Row],[location_id]],tab_locations8[#All],2,FALSE)</f>
        <v>Canterbury</v>
      </c>
      <c r="Y226" s="15" t="str">
        <f>VLOOKUP(tab_stolen_vehicles6[[#This Row],[make_id]],tab_make_details7[#All],2,FALSE)</f>
        <v>TNT Motor</v>
      </c>
    </row>
    <row r="227" spans="1:25" x14ac:dyDescent="0.25">
      <c r="A227">
        <v>929</v>
      </c>
      <c r="B227" t="s">
        <v>117</v>
      </c>
      <c r="C227">
        <v>617</v>
      </c>
      <c r="D227" t="str">
        <f>VLOOKUP(tab_stolen_vehicles6[[#This Row],[make_id]],tab_make_details7[#All],2,FALSE)</f>
        <v>TNT Motor</v>
      </c>
      <c r="E227" t="str">
        <f>VLOOKUP(tab_stolen_vehicles6[[#This Row],[make_id]],tab_make_details7[#All],3,FALSE)</f>
        <v>Standard</v>
      </c>
      <c r="F227">
        <v>2018</v>
      </c>
      <c r="G227" t="s">
        <v>589</v>
      </c>
      <c r="H227" t="s">
        <v>180</v>
      </c>
      <c r="I227" s="1">
        <v>44536</v>
      </c>
      <c r="J227" s="1" t="str">
        <f>TEXT(tab_stolen_vehicles6[[#This Row],[date_stolen]],"yyyy")</f>
        <v>2021</v>
      </c>
      <c r="K227">
        <v>115</v>
      </c>
      <c r="L227" s="12">
        <f>VLOOKUP(tab_stolen_vehicles6[[#This Row],[location_id]],tab_locations8[#All],4,FALSE)</f>
        <v>246000</v>
      </c>
      <c r="M227" t="str">
        <f>VLOOKUP(tab_stolen_vehicles6[[#This Row],[location_id]],tab_locations8[#All],2,FALSE)</f>
        <v>Otago</v>
      </c>
      <c r="Y227" s="16" t="str">
        <f>VLOOKUP(tab_stolen_vehicles6[[#This Row],[make_id]],tab_make_details7[#All],2,FALSE)</f>
        <v>TNT Motor</v>
      </c>
    </row>
    <row r="228" spans="1:25" x14ac:dyDescent="0.25">
      <c r="A228">
        <v>13</v>
      </c>
      <c r="B228" t="s">
        <v>117</v>
      </c>
      <c r="C228">
        <v>629</v>
      </c>
      <c r="D228" t="str">
        <f>VLOOKUP(tab_stolen_vehicles6[[#This Row],[make_id]],tab_make_details7[#All],2,FALSE)</f>
        <v>Vespa</v>
      </c>
      <c r="E228" t="str">
        <f>VLOOKUP(tab_stolen_vehicles6[[#This Row],[make_id]],tab_make_details7[#All],3,FALSE)</f>
        <v>Standard</v>
      </c>
      <c r="F228">
        <v>2004</v>
      </c>
      <c r="G228" t="s">
        <v>187</v>
      </c>
      <c r="H228" t="s">
        <v>180</v>
      </c>
      <c r="I228" s="1">
        <v>44549</v>
      </c>
      <c r="J228" s="1" t="str">
        <f>TEXT(tab_stolen_vehicles6[[#This Row],[date_stolen]],"yyyy")</f>
        <v>2021</v>
      </c>
      <c r="K228">
        <v>102</v>
      </c>
      <c r="L228" s="12">
        <f>VLOOKUP(tab_stolen_vehicles6[[#This Row],[location_id]],tab_locations8[#All],4,FALSE)</f>
        <v>1695200</v>
      </c>
      <c r="M228" t="str">
        <f>VLOOKUP(tab_stolen_vehicles6[[#This Row],[location_id]],tab_locations8[#All],2,FALSE)</f>
        <v>Auckland</v>
      </c>
      <c r="Y228" s="15" t="str">
        <f>VLOOKUP(tab_stolen_vehicles6[[#This Row],[make_id]],tab_make_details7[#All],2,FALSE)</f>
        <v>Vespa</v>
      </c>
    </row>
    <row r="229" spans="1:25" x14ac:dyDescent="0.25">
      <c r="A229">
        <v>627</v>
      </c>
      <c r="B229" t="s">
        <v>117</v>
      </c>
      <c r="C229">
        <v>629</v>
      </c>
      <c r="D229" t="str">
        <f>VLOOKUP(tab_stolen_vehicles6[[#This Row],[make_id]],tab_make_details7[#All],2,FALSE)</f>
        <v>Vespa</v>
      </c>
      <c r="E229" t="str">
        <f>VLOOKUP(tab_stolen_vehicles6[[#This Row],[make_id]],tab_make_details7[#All],3,FALSE)</f>
        <v>Standard</v>
      </c>
      <c r="F229">
        <v>2011</v>
      </c>
      <c r="G229" t="s">
        <v>538</v>
      </c>
      <c r="H229" t="s">
        <v>172</v>
      </c>
      <c r="I229" s="1">
        <v>44653</v>
      </c>
      <c r="J229" s="1" t="str">
        <f>TEXT(tab_stolen_vehicles6[[#This Row],[date_stolen]],"yyyy")</f>
        <v>2022</v>
      </c>
      <c r="K229">
        <v>102</v>
      </c>
      <c r="L229" s="12">
        <f>VLOOKUP(tab_stolen_vehicles6[[#This Row],[location_id]],tab_locations8[#All],4,FALSE)</f>
        <v>1695200</v>
      </c>
      <c r="M229" t="str">
        <f>VLOOKUP(tab_stolen_vehicles6[[#This Row],[location_id]],tab_locations8[#All],2,FALSE)</f>
        <v>Auckland</v>
      </c>
      <c r="Y229" s="16" t="str">
        <f>VLOOKUP(tab_stolen_vehicles6[[#This Row],[make_id]],tab_make_details7[#All],2,FALSE)</f>
        <v>Vespa</v>
      </c>
    </row>
    <row r="230" spans="1:25" x14ac:dyDescent="0.25">
      <c r="A230">
        <v>180</v>
      </c>
      <c r="B230" t="s">
        <v>117</v>
      </c>
      <c r="C230">
        <v>629</v>
      </c>
      <c r="D230" t="str">
        <f>VLOOKUP(tab_stolen_vehicles6[[#This Row],[make_id]],tab_make_details7[#All],2,FALSE)</f>
        <v>Vespa</v>
      </c>
      <c r="E230" t="str">
        <f>VLOOKUP(tab_stolen_vehicles6[[#This Row],[make_id]],tab_make_details7[#All],3,FALSE)</f>
        <v>Standard</v>
      </c>
      <c r="F230">
        <v>1963</v>
      </c>
      <c r="G230" t="s">
        <v>312</v>
      </c>
      <c r="H230" t="s">
        <v>313</v>
      </c>
      <c r="I230" s="1">
        <v>44537</v>
      </c>
      <c r="J230" s="1" t="str">
        <f>TEXT(tab_stolen_vehicles6[[#This Row],[date_stolen]],"yyyy")</f>
        <v>2021</v>
      </c>
      <c r="K230">
        <v>115</v>
      </c>
      <c r="L230" s="12">
        <f>VLOOKUP(tab_stolen_vehicles6[[#This Row],[location_id]],tab_locations8[#All],4,FALSE)</f>
        <v>246000</v>
      </c>
      <c r="M230" t="str">
        <f>VLOOKUP(tab_stolen_vehicles6[[#This Row],[location_id]],tab_locations8[#All],2,FALSE)</f>
        <v>Otago</v>
      </c>
      <c r="Y230" s="15" t="str">
        <f>VLOOKUP(tab_stolen_vehicles6[[#This Row],[make_id]],tab_make_details7[#All],2,FALSE)</f>
        <v>Vespa</v>
      </c>
    </row>
    <row r="231" spans="1:25" x14ac:dyDescent="0.25">
      <c r="A231">
        <v>656</v>
      </c>
      <c r="B231" t="s">
        <v>117</v>
      </c>
      <c r="C231">
        <v>632</v>
      </c>
      <c r="D231" t="str">
        <f>VLOOKUP(tab_stolen_vehicles6[[#This Row],[make_id]],tab_make_details7[#All],2,FALSE)</f>
        <v>Vmoto</v>
      </c>
      <c r="E231" t="str">
        <f>VLOOKUP(tab_stolen_vehicles6[[#This Row],[make_id]],tab_make_details7[#All],3,FALSE)</f>
        <v>Standard</v>
      </c>
      <c r="F231">
        <v>2010</v>
      </c>
      <c r="G231" t="s">
        <v>342</v>
      </c>
      <c r="H231" t="s">
        <v>180</v>
      </c>
      <c r="I231" s="1">
        <v>44532</v>
      </c>
      <c r="J231" s="1" t="str">
        <f>TEXT(tab_stolen_vehicles6[[#This Row],[date_stolen]],"yyyy")</f>
        <v>2021</v>
      </c>
      <c r="K231">
        <v>104</v>
      </c>
      <c r="L231" s="12">
        <f>VLOOKUP(tab_stolen_vehicles6[[#This Row],[location_id]],tab_locations8[#All],4,FALSE)</f>
        <v>347700</v>
      </c>
      <c r="M231" t="str">
        <f>VLOOKUP(tab_stolen_vehicles6[[#This Row],[location_id]],tab_locations8[#All],2,FALSE)</f>
        <v>Bay of Plenty</v>
      </c>
      <c r="Y231" s="16" t="str">
        <f>VLOOKUP(tab_stolen_vehicles6[[#This Row],[make_id]],tab_make_details7[#All],2,FALSE)</f>
        <v>Vmoto</v>
      </c>
    </row>
    <row r="232" spans="1:25" x14ac:dyDescent="0.25">
      <c r="A232">
        <v>299</v>
      </c>
      <c r="B232" t="s">
        <v>117</v>
      </c>
      <c r="C232">
        <v>636</v>
      </c>
      <c r="D232" t="str">
        <f>VLOOKUP(tab_stolen_vehicles6[[#This Row],[make_id]],tab_make_details7[#All],2,FALSE)</f>
        <v>Yamaha</v>
      </c>
      <c r="E232" t="str">
        <f>VLOOKUP(tab_stolen_vehicles6[[#This Row],[make_id]],tab_make_details7[#All],3,FALSE)</f>
        <v>Standard</v>
      </c>
      <c r="F232">
        <v>2007</v>
      </c>
      <c r="G232" t="s">
        <v>374</v>
      </c>
      <c r="H232" t="s">
        <v>189</v>
      </c>
      <c r="I232" s="1">
        <v>44495</v>
      </c>
      <c r="J232" s="1" t="str">
        <f>TEXT(tab_stolen_vehicles6[[#This Row],[date_stolen]],"yyyy")</f>
        <v>2021</v>
      </c>
      <c r="K232">
        <v>102</v>
      </c>
      <c r="L232" s="12">
        <f>VLOOKUP(tab_stolen_vehicles6[[#This Row],[location_id]],tab_locations8[#All],4,FALSE)</f>
        <v>1695200</v>
      </c>
      <c r="M232" t="str">
        <f>VLOOKUP(tab_stolen_vehicles6[[#This Row],[location_id]],tab_locations8[#All],2,FALSE)</f>
        <v>Auckland</v>
      </c>
      <c r="Y232" s="15" t="str">
        <f>VLOOKUP(tab_stolen_vehicles6[[#This Row],[make_id]],tab_make_details7[#All],2,FALSE)</f>
        <v>Yamaha</v>
      </c>
    </row>
    <row r="233" spans="1:25" x14ac:dyDescent="0.25">
      <c r="A233">
        <v>701</v>
      </c>
      <c r="B233" t="s">
        <v>117</v>
      </c>
      <c r="C233">
        <v>636</v>
      </c>
      <c r="D233" t="str">
        <f>VLOOKUP(tab_stolen_vehicles6[[#This Row],[make_id]],tab_make_details7[#All],2,FALSE)</f>
        <v>Yamaha</v>
      </c>
      <c r="E233" t="str">
        <f>VLOOKUP(tab_stolen_vehicles6[[#This Row],[make_id]],tab_make_details7[#All],3,FALSE)</f>
        <v>Standard</v>
      </c>
      <c r="F233">
        <v>2013</v>
      </c>
      <c r="G233" t="s">
        <v>585</v>
      </c>
      <c r="H233" t="s">
        <v>180</v>
      </c>
      <c r="I233" s="1">
        <v>44580</v>
      </c>
      <c r="J233" s="1" t="str">
        <f>TEXT(tab_stolen_vehicles6[[#This Row],[date_stolen]],"yyyy")</f>
        <v>2022</v>
      </c>
      <c r="K233">
        <v>102</v>
      </c>
      <c r="L233" s="12">
        <f>VLOOKUP(tab_stolen_vehicles6[[#This Row],[location_id]],tab_locations8[#All],4,FALSE)</f>
        <v>1695200</v>
      </c>
      <c r="M233" t="str">
        <f>VLOOKUP(tab_stolen_vehicles6[[#This Row],[location_id]],tab_locations8[#All],2,FALSE)</f>
        <v>Auckland</v>
      </c>
      <c r="Y233" s="16" t="str">
        <f>VLOOKUP(tab_stolen_vehicles6[[#This Row],[make_id]],tab_make_details7[#All],2,FALSE)</f>
        <v>Yamaha</v>
      </c>
    </row>
    <row r="234" spans="1:25" x14ac:dyDescent="0.25">
      <c r="A234">
        <v>937</v>
      </c>
      <c r="B234" t="s">
        <v>117</v>
      </c>
      <c r="C234">
        <v>636</v>
      </c>
      <c r="D234" t="str">
        <f>VLOOKUP(tab_stolen_vehicles6[[#This Row],[make_id]],tab_make_details7[#All],2,FALSE)</f>
        <v>Yamaha</v>
      </c>
      <c r="E234" t="str">
        <f>VLOOKUP(tab_stolen_vehicles6[[#This Row],[make_id]],tab_make_details7[#All],3,FALSE)</f>
        <v>Standard</v>
      </c>
      <c r="F234">
        <v>2015</v>
      </c>
      <c r="G234" t="s">
        <v>585</v>
      </c>
      <c r="H234" t="s">
        <v>229</v>
      </c>
      <c r="I234" s="1">
        <v>44481</v>
      </c>
      <c r="J234" s="1" t="str">
        <f>TEXT(tab_stolen_vehicles6[[#This Row],[date_stolen]],"yyyy")</f>
        <v>2021</v>
      </c>
      <c r="K234">
        <v>102</v>
      </c>
      <c r="L234" s="12">
        <f>VLOOKUP(tab_stolen_vehicles6[[#This Row],[location_id]],tab_locations8[#All],4,FALSE)</f>
        <v>1695200</v>
      </c>
      <c r="M234" t="str">
        <f>VLOOKUP(tab_stolen_vehicles6[[#This Row],[location_id]],tab_locations8[#All],2,FALSE)</f>
        <v>Auckland</v>
      </c>
      <c r="Y234" s="15" t="str">
        <f>VLOOKUP(tab_stolen_vehicles6[[#This Row],[make_id]],tab_make_details7[#All],2,FALSE)</f>
        <v>Yamaha</v>
      </c>
    </row>
    <row r="235" spans="1:25" x14ac:dyDescent="0.25">
      <c r="A235">
        <v>699</v>
      </c>
      <c r="B235" t="s">
        <v>117</v>
      </c>
      <c r="C235">
        <v>636</v>
      </c>
      <c r="D235" t="str">
        <f>VLOOKUP(tab_stolen_vehicles6[[#This Row],[make_id]],tab_make_details7[#All],2,FALSE)</f>
        <v>Yamaha</v>
      </c>
      <c r="E235" t="str">
        <f>VLOOKUP(tab_stolen_vehicles6[[#This Row],[make_id]],tab_make_details7[#All],3,FALSE)</f>
        <v>Standard</v>
      </c>
      <c r="F235">
        <v>2008</v>
      </c>
      <c r="G235" t="s">
        <v>583</v>
      </c>
      <c r="H235" t="s">
        <v>180</v>
      </c>
      <c r="I235" s="1">
        <v>44633</v>
      </c>
      <c r="J235" s="1" t="str">
        <f>TEXT(tab_stolen_vehicles6[[#This Row],[date_stolen]],"yyyy")</f>
        <v>2022</v>
      </c>
      <c r="K235">
        <v>103</v>
      </c>
      <c r="L235" s="12">
        <f>VLOOKUP(tab_stolen_vehicles6[[#This Row],[location_id]],tab_locations8[#All],4,FALSE)</f>
        <v>513800</v>
      </c>
      <c r="M235" t="str">
        <f>VLOOKUP(tab_stolen_vehicles6[[#This Row],[location_id]],tab_locations8[#All],2,FALSE)</f>
        <v>Waikato</v>
      </c>
      <c r="Y235" s="16" t="str">
        <f>VLOOKUP(tab_stolen_vehicles6[[#This Row],[make_id]],tab_make_details7[#All],2,FALSE)</f>
        <v>Yamaha</v>
      </c>
    </row>
    <row r="236" spans="1:25" x14ac:dyDescent="0.25">
      <c r="A236">
        <v>879</v>
      </c>
      <c r="B236" t="s">
        <v>117</v>
      </c>
      <c r="C236">
        <v>636</v>
      </c>
      <c r="D236" t="str">
        <f>VLOOKUP(tab_stolen_vehicles6[[#This Row],[make_id]],tab_make_details7[#All],2,FALSE)</f>
        <v>Yamaha</v>
      </c>
      <c r="E236" t="str">
        <f>VLOOKUP(tab_stolen_vehicles6[[#This Row],[make_id]],tab_make_details7[#All],3,FALSE)</f>
        <v>Standard</v>
      </c>
      <c r="F236">
        <v>2006</v>
      </c>
      <c r="G236" t="s">
        <v>683</v>
      </c>
      <c r="H236" t="s">
        <v>172</v>
      </c>
      <c r="I236" s="1">
        <v>44639</v>
      </c>
      <c r="J236" s="1" t="str">
        <f>TEXT(tab_stolen_vehicles6[[#This Row],[date_stolen]],"yyyy")</f>
        <v>2022</v>
      </c>
      <c r="K236">
        <v>105</v>
      </c>
      <c r="L236" s="12">
        <f>VLOOKUP(tab_stolen_vehicles6[[#This Row],[location_id]],tab_locations8[#All],4,FALSE)</f>
        <v>52100</v>
      </c>
      <c r="M236" t="str">
        <f>VLOOKUP(tab_stolen_vehicles6[[#This Row],[location_id]],tab_locations8[#All],2,FALSE)</f>
        <v>Gisborne</v>
      </c>
      <c r="Y236" s="15" t="str">
        <f>VLOOKUP(tab_stolen_vehicles6[[#This Row],[make_id]],tab_make_details7[#All],2,FALSE)</f>
        <v>Yamaha</v>
      </c>
    </row>
    <row r="237" spans="1:25" x14ac:dyDescent="0.25">
      <c r="A237">
        <v>454</v>
      </c>
      <c r="B237" t="s">
        <v>117</v>
      </c>
      <c r="C237">
        <v>636</v>
      </c>
      <c r="D237" t="str">
        <f>VLOOKUP(tab_stolen_vehicles6[[#This Row],[make_id]],tab_make_details7[#All],2,FALSE)</f>
        <v>Yamaha</v>
      </c>
      <c r="E237" t="str">
        <f>VLOOKUP(tab_stolen_vehicles6[[#This Row],[make_id]],tab_make_details7[#All],3,FALSE)</f>
        <v>Standard</v>
      </c>
      <c r="F237">
        <v>1999</v>
      </c>
      <c r="G237" t="s">
        <v>453</v>
      </c>
      <c r="H237" t="s">
        <v>180</v>
      </c>
      <c r="I237" s="1">
        <v>44648</v>
      </c>
      <c r="J237" s="1" t="str">
        <f>TEXT(tab_stolen_vehicles6[[#This Row],[date_stolen]],"yyyy")</f>
        <v>2022</v>
      </c>
      <c r="K237">
        <v>107</v>
      </c>
      <c r="L237" s="12">
        <f>VLOOKUP(tab_stolen_vehicles6[[#This Row],[location_id]],tab_locations8[#All],4,FALSE)</f>
        <v>127300</v>
      </c>
      <c r="M237" t="str">
        <f>VLOOKUP(tab_stolen_vehicles6[[#This Row],[location_id]],tab_locations8[#All],2,FALSE)</f>
        <v>Taranaki</v>
      </c>
      <c r="Y237" s="16" t="str">
        <f>VLOOKUP(tab_stolen_vehicles6[[#This Row],[make_id]],tab_make_details7[#All],2,FALSE)</f>
        <v>Yamaha</v>
      </c>
    </row>
    <row r="238" spans="1:25" x14ac:dyDescent="0.25">
      <c r="A238">
        <v>961</v>
      </c>
      <c r="B238" t="s">
        <v>117</v>
      </c>
      <c r="C238">
        <v>636</v>
      </c>
      <c r="D238" t="str">
        <f>VLOOKUP(tab_stolen_vehicles6[[#This Row],[make_id]],tab_make_details7[#All],2,FALSE)</f>
        <v>Yamaha</v>
      </c>
      <c r="E238" t="str">
        <f>VLOOKUP(tab_stolen_vehicles6[[#This Row],[make_id]],tab_make_details7[#All],3,FALSE)</f>
        <v>Standard</v>
      </c>
      <c r="F238">
        <v>2009</v>
      </c>
      <c r="G238" t="s">
        <v>453</v>
      </c>
      <c r="H238" t="s">
        <v>180</v>
      </c>
      <c r="I238" s="1">
        <v>44573</v>
      </c>
      <c r="J238" s="1" t="str">
        <f>TEXT(tab_stolen_vehicles6[[#This Row],[date_stolen]],"yyyy")</f>
        <v>2022</v>
      </c>
      <c r="K238">
        <v>107</v>
      </c>
      <c r="L238" s="12">
        <f>VLOOKUP(tab_stolen_vehicles6[[#This Row],[location_id]],tab_locations8[#All],4,FALSE)</f>
        <v>127300</v>
      </c>
      <c r="M238" t="str">
        <f>VLOOKUP(tab_stolen_vehicles6[[#This Row],[location_id]],tab_locations8[#All],2,FALSE)</f>
        <v>Taranaki</v>
      </c>
      <c r="Y238" s="15" t="str">
        <f>VLOOKUP(tab_stolen_vehicles6[[#This Row],[make_id]],tab_make_details7[#All],2,FALSE)</f>
        <v>Yamaha</v>
      </c>
    </row>
    <row r="239" spans="1:25" x14ac:dyDescent="0.25">
      <c r="A239">
        <v>674</v>
      </c>
      <c r="B239" t="s">
        <v>117</v>
      </c>
      <c r="C239">
        <v>636</v>
      </c>
      <c r="D239" t="str">
        <f>VLOOKUP(tab_stolen_vehicles6[[#This Row],[make_id]],tab_make_details7[#All],2,FALSE)</f>
        <v>Yamaha</v>
      </c>
      <c r="E239" t="str">
        <f>VLOOKUP(tab_stolen_vehicles6[[#This Row],[make_id]],tab_make_details7[#All],3,FALSE)</f>
        <v>Standard</v>
      </c>
      <c r="F239">
        <v>2011</v>
      </c>
      <c r="G239" t="s">
        <v>566</v>
      </c>
      <c r="H239" t="s">
        <v>189</v>
      </c>
      <c r="I239" s="1">
        <v>44572</v>
      </c>
      <c r="J239" s="1" t="str">
        <f>TEXT(tab_stolen_vehicles6[[#This Row],[date_stolen]],"yyyy")</f>
        <v>2022</v>
      </c>
      <c r="K239">
        <v>109</v>
      </c>
      <c r="L239" s="12">
        <f>VLOOKUP(tab_stolen_vehicles6[[#This Row],[location_id]],tab_locations8[#All],4,FALSE)</f>
        <v>543500</v>
      </c>
      <c r="M239" t="str">
        <f>VLOOKUP(tab_stolen_vehicles6[[#This Row],[location_id]],tab_locations8[#All],2,FALSE)</f>
        <v>Wellington</v>
      </c>
      <c r="Y239" s="16" t="str">
        <f>VLOOKUP(tab_stolen_vehicles6[[#This Row],[make_id]],tab_make_details7[#All],2,FALSE)</f>
        <v>Yamaha</v>
      </c>
    </row>
    <row r="240" spans="1:25" x14ac:dyDescent="0.25">
      <c r="A240">
        <v>665</v>
      </c>
      <c r="B240" t="s">
        <v>117</v>
      </c>
      <c r="C240">
        <v>636</v>
      </c>
      <c r="D240" t="str">
        <f>VLOOKUP(tab_stolen_vehicles6[[#This Row],[make_id]],tab_make_details7[#All],2,FALSE)</f>
        <v>Yamaha</v>
      </c>
      <c r="E240" t="str">
        <f>VLOOKUP(tab_stolen_vehicles6[[#This Row],[make_id]],tab_make_details7[#All],3,FALSE)</f>
        <v>Standard</v>
      </c>
      <c r="F240">
        <v>2011</v>
      </c>
      <c r="G240" t="s">
        <v>342</v>
      </c>
      <c r="H240" t="s">
        <v>172</v>
      </c>
      <c r="I240" s="1">
        <v>44516</v>
      </c>
      <c r="J240" s="1" t="str">
        <f>TEXT(tab_stolen_vehicles6[[#This Row],[date_stolen]],"yyyy")</f>
        <v>2021</v>
      </c>
      <c r="K240">
        <v>114</v>
      </c>
      <c r="L240" s="12">
        <f>VLOOKUP(tab_stolen_vehicles6[[#This Row],[location_id]],tab_locations8[#All],4,FALSE)</f>
        <v>655000</v>
      </c>
      <c r="M240" t="str">
        <f>VLOOKUP(tab_stolen_vehicles6[[#This Row],[location_id]],tab_locations8[#All],2,FALSE)</f>
        <v>Canterbury</v>
      </c>
      <c r="Y240" s="15" t="str">
        <f>VLOOKUP(tab_stolen_vehicles6[[#This Row],[make_id]],tab_make_details7[#All],2,FALSE)</f>
        <v>Yamaha</v>
      </c>
    </row>
    <row r="241" spans="1:25" x14ac:dyDescent="0.25">
      <c r="A241">
        <v>866</v>
      </c>
      <c r="B241" t="s">
        <v>117</v>
      </c>
      <c r="C241">
        <v>638</v>
      </c>
      <c r="D241" t="str">
        <f>VLOOKUP(tab_stolen_vehicles6[[#This Row],[make_id]],tab_make_details7[#All],2,FALSE)</f>
        <v>Znen</v>
      </c>
      <c r="E241" t="str">
        <f>VLOOKUP(tab_stolen_vehicles6[[#This Row],[make_id]],tab_make_details7[#All],3,FALSE)</f>
        <v>Standard</v>
      </c>
      <c r="F241">
        <v>2018</v>
      </c>
      <c r="G241" t="s">
        <v>674</v>
      </c>
      <c r="H241" t="s">
        <v>180</v>
      </c>
      <c r="I241" s="1">
        <v>44617</v>
      </c>
      <c r="J241" s="1" t="str">
        <f>TEXT(tab_stolen_vehicles6[[#This Row],[date_stolen]],"yyyy")</f>
        <v>2022</v>
      </c>
      <c r="K241">
        <v>101</v>
      </c>
      <c r="L241" s="12">
        <f>VLOOKUP(tab_stolen_vehicles6[[#This Row],[location_id]],tab_locations8[#All],4,FALSE)</f>
        <v>201500</v>
      </c>
      <c r="M241" t="str">
        <f>VLOOKUP(tab_stolen_vehicles6[[#This Row],[location_id]],tab_locations8[#All],2,FALSE)</f>
        <v>Northland</v>
      </c>
      <c r="Y241" s="16" t="str">
        <f>VLOOKUP(tab_stolen_vehicles6[[#This Row],[make_id]],tab_make_details7[#All],2,FALSE)</f>
        <v>Znen</v>
      </c>
    </row>
    <row r="242" spans="1:25" x14ac:dyDescent="0.25">
      <c r="A242">
        <v>745</v>
      </c>
      <c r="B242" t="s">
        <v>616</v>
      </c>
      <c r="C242">
        <v>531</v>
      </c>
      <c r="D242" t="str">
        <f>VLOOKUP(tab_stolen_vehicles6[[#This Row],[make_id]],tab_make_details7[#All],2,FALSE)</f>
        <v>Daihatsu</v>
      </c>
      <c r="E242" t="str">
        <f>VLOOKUP(tab_stolen_vehicles6[[#This Row],[make_id]],tab_make_details7[#All],3,FALSE)</f>
        <v>Standard</v>
      </c>
      <c r="F242">
        <v>2001</v>
      </c>
      <c r="G242" t="s">
        <v>617</v>
      </c>
      <c r="H242" t="s">
        <v>193</v>
      </c>
      <c r="I242" s="1">
        <v>44486</v>
      </c>
      <c r="J242" s="1" t="str">
        <f>TEXT(tab_stolen_vehicles6[[#This Row],[date_stolen]],"yyyy")</f>
        <v>2021</v>
      </c>
      <c r="K242">
        <v>102</v>
      </c>
      <c r="L242" s="12">
        <f>VLOOKUP(tab_stolen_vehicles6[[#This Row],[location_id]],tab_locations8[#All],4,FALSE)</f>
        <v>1695200</v>
      </c>
      <c r="M242" t="str">
        <f>VLOOKUP(tab_stolen_vehicles6[[#This Row],[location_id]],tab_locations8[#All],2,FALSE)</f>
        <v>Auckland</v>
      </c>
      <c r="Y242" s="15" t="str">
        <f>VLOOKUP(tab_stolen_vehicles6[[#This Row],[make_id]],tab_make_details7[#All],2,FALSE)</f>
        <v>Daihatsu</v>
      </c>
    </row>
    <row r="243" spans="1:25" x14ac:dyDescent="0.25">
      <c r="A243">
        <v>804</v>
      </c>
      <c r="B243" t="s">
        <v>616</v>
      </c>
      <c r="C243">
        <v>576</v>
      </c>
      <c r="D243" t="str">
        <f>VLOOKUP(tab_stolen_vehicles6[[#This Row],[make_id]],tab_make_details7[#All],2,FALSE)</f>
        <v>Mazda</v>
      </c>
      <c r="E243" t="str">
        <f>VLOOKUP(tab_stolen_vehicles6[[#This Row],[make_id]],tab_make_details7[#All],3,FALSE)</f>
        <v>Standard</v>
      </c>
      <c r="F243">
        <v>1990</v>
      </c>
      <c r="G243" t="s">
        <v>643</v>
      </c>
      <c r="H243" t="s">
        <v>193</v>
      </c>
      <c r="I243" s="1">
        <v>44620</v>
      </c>
      <c r="J243" s="1" t="str">
        <f>TEXT(tab_stolen_vehicles6[[#This Row],[date_stolen]],"yyyy")</f>
        <v>2022</v>
      </c>
      <c r="K243">
        <v>101</v>
      </c>
      <c r="L243" s="12">
        <f>VLOOKUP(tab_stolen_vehicles6[[#This Row],[location_id]],tab_locations8[#All],4,FALSE)</f>
        <v>201500</v>
      </c>
      <c r="M243" t="str">
        <f>VLOOKUP(tab_stolen_vehicles6[[#This Row],[location_id]],tab_locations8[#All],2,FALSE)</f>
        <v>Northland</v>
      </c>
      <c r="Y243" s="16" t="str">
        <f>VLOOKUP(tab_stolen_vehicles6[[#This Row],[make_id]],tab_make_details7[#All],2,FALSE)</f>
        <v>Mazda</v>
      </c>
    </row>
    <row r="244" spans="1:25" x14ac:dyDescent="0.25">
      <c r="A244">
        <v>758</v>
      </c>
      <c r="B244" t="s">
        <v>616</v>
      </c>
      <c r="C244">
        <v>587</v>
      </c>
      <c r="D244" t="str">
        <f>VLOOKUP(tab_stolen_vehicles6[[#This Row],[make_id]],tab_make_details7[#All],2,FALSE)</f>
        <v>Nissan</v>
      </c>
      <c r="E244" t="str">
        <f>VLOOKUP(tab_stolen_vehicles6[[#This Row],[make_id]],tab_make_details7[#All],3,FALSE)</f>
        <v>Standard</v>
      </c>
      <c r="F244">
        <v>1996</v>
      </c>
      <c r="G244" t="s">
        <v>203</v>
      </c>
      <c r="H244" t="s">
        <v>193</v>
      </c>
      <c r="I244" s="1">
        <v>44594</v>
      </c>
      <c r="J244" s="1" t="str">
        <f>TEXT(tab_stolen_vehicles6[[#This Row],[date_stolen]],"yyyy")</f>
        <v>2022</v>
      </c>
      <c r="K244">
        <v>102</v>
      </c>
      <c r="L244" s="12">
        <f>VLOOKUP(tab_stolen_vehicles6[[#This Row],[location_id]],tab_locations8[#All],4,FALSE)</f>
        <v>1695200</v>
      </c>
      <c r="M244" t="str">
        <f>VLOOKUP(tab_stolen_vehicles6[[#This Row],[location_id]],tab_locations8[#All],2,FALSE)</f>
        <v>Auckland</v>
      </c>
      <c r="Y244" s="15" t="str">
        <f>VLOOKUP(tab_stolen_vehicles6[[#This Row],[make_id]],tab_make_details7[#All],2,FALSE)</f>
        <v>Nissan</v>
      </c>
    </row>
    <row r="245" spans="1:25" x14ac:dyDescent="0.25">
      <c r="A245">
        <v>684</v>
      </c>
      <c r="B245" t="s">
        <v>178</v>
      </c>
      <c r="C245">
        <v>505</v>
      </c>
      <c r="D245" t="str">
        <f>VLOOKUP(tab_stolen_vehicles6[[#This Row],[make_id]],tab_make_details7[#All],2,FALSE)</f>
        <v>Aprilia</v>
      </c>
      <c r="E245" t="str">
        <f>VLOOKUP(tab_stolen_vehicles6[[#This Row],[make_id]],tab_make_details7[#All],3,FALSE)</f>
        <v>Standard</v>
      </c>
      <c r="F245">
        <v>2012</v>
      </c>
      <c r="G245" t="s">
        <v>573</v>
      </c>
      <c r="H245" t="s">
        <v>180</v>
      </c>
      <c r="I245" s="1">
        <v>44583</v>
      </c>
      <c r="J245" s="1" t="str">
        <f>TEXT(tab_stolen_vehicles6[[#This Row],[date_stolen]],"yyyy")</f>
        <v>2022</v>
      </c>
      <c r="K245">
        <v>102</v>
      </c>
      <c r="L245" s="12">
        <f>VLOOKUP(tab_stolen_vehicles6[[#This Row],[location_id]],tab_locations8[#All],4,FALSE)</f>
        <v>1695200</v>
      </c>
      <c r="M245" t="str">
        <f>VLOOKUP(tab_stolen_vehicles6[[#This Row],[location_id]],tab_locations8[#All],2,FALSE)</f>
        <v>Auckland</v>
      </c>
      <c r="Y245" s="16" t="str">
        <f>VLOOKUP(tab_stolen_vehicles6[[#This Row],[make_id]],tab_make_details7[#All],2,FALSE)</f>
        <v>Aprilia</v>
      </c>
    </row>
    <row r="246" spans="1:25" x14ac:dyDescent="0.25">
      <c r="A246">
        <v>956</v>
      </c>
      <c r="B246" t="s">
        <v>178</v>
      </c>
      <c r="C246">
        <v>505</v>
      </c>
      <c r="D246" t="str">
        <f>VLOOKUP(tab_stolen_vehicles6[[#This Row],[make_id]],tab_make_details7[#All],2,FALSE)</f>
        <v>Aprilia</v>
      </c>
      <c r="E246" t="str">
        <f>VLOOKUP(tab_stolen_vehicles6[[#This Row],[make_id]],tab_make_details7[#All],3,FALSE)</f>
        <v>Standard</v>
      </c>
      <c r="F246">
        <v>2015</v>
      </c>
      <c r="G246" t="s">
        <v>713</v>
      </c>
      <c r="H246" t="s">
        <v>180</v>
      </c>
      <c r="I246" s="1">
        <v>44620</v>
      </c>
      <c r="J246" s="1" t="str">
        <f>TEXT(tab_stolen_vehicles6[[#This Row],[date_stolen]],"yyyy")</f>
        <v>2022</v>
      </c>
      <c r="K246">
        <v>102</v>
      </c>
      <c r="L246" s="12">
        <f>VLOOKUP(tab_stolen_vehicles6[[#This Row],[location_id]],tab_locations8[#All],4,FALSE)</f>
        <v>1695200</v>
      </c>
      <c r="M246" t="str">
        <f>VLOOKUP(tab_stolen_vehicles6[[#This Row],[location_id]],tab_locations8[#All],2,FALSE)</f>
        <v>Auckland</v>
      </c>
      <c r="Y246" s="15" t="str">
        <f>VLOOKUP(tab_stolen_vehicles6[[#This Row],[make_id]],tab_make_details7[#All],2,FALSE)</f>
        <v>Aprilia</v>
      </c>
    </row>
    <row r="247" spans="1:25" x14ac:dyDescent="0.25">
      <c r="A247">
        <v>980</v>
      </c>
      <c r="B247" t="s">
        <v>178</v>
      </c>
      <c r="C247">
        <v>505</v>
      </c>
      <c r="D247" t="str">
        <f>VLOOKUP(tab_stolen_vehicles6[[#This Row],[make_id]],tab_make_details7[#All],2,FALSE)</f>
        <v>Aprilia</v>
      </c>
      <c r="E247" t="str">
        <f>VLOOKUP(tab_stolen_vehicles6[[#This Row],[make_id]],tab_make_details7[#All],3,FALSE)</f>
        <v>Standard</v>
      </c>
      <c r="F247">
        <v>2015</v>
      </c>
      <c r="G247" t="s">
        <v>724</v>
      </c>
      <c r="H247" t="s">
        <v>180</v>
      </c>
      <c r="I247" s="1">
        <v>44597</v>
      </c>
      <c r="J247" s="1" t="str">
        <f>TEXT(tab_stolen_vehicles6[[#This Row],[date_stolen]],"yyyy")</f>
        <v>2022</v>
      </c>
      <c r="K247">
        <v>109</v>
      </c>
      <c r="L247" s="12">
        <f>VLOOKUP(tab_stolen_vehicles6[[#This Row],[location_id]],tab_locations8[#All],4,FALSE)</f>
        <v>543500</v>
      </c>
      <c r="M247" t="str">
        <f>VLOOKUP(tab_stolen_vehicles6[[#This Row],[location_id]],tab_locations8[#All],2,FALSE)</f>
        <v>Wellington</v>
      </c>
      <c r="Y247" s="16" t="str">
        <f>VLOOKUP(tab_stolen_vehicles6[[#This Row],[make_id]],tab_make_details7[#All],2,FALSE)</f>
        <v>Aprilia</v>
      </c>
    </row>
    <row r="248" spans="1:25" x14ac:dyDescent="0.25">
      <c r="A248">
        <v>466</v>
      </c>
      <c r="B248" t="s">
        <v>178</v>
      </c>
      <c r="C248">
        <v>505</v>
      </c>
      <c r="D248" t="str">
        <f>VLOOKUP(tab_stolen_vehicles6[[#This Row],[make_id]],tab_make_details7[#All],2,FALSE)</f>
        <v>Aprilia</v>
      </c>
      <c r="E248" t="str">
        <f>VLOOKUP(tab_stolen_vehicles6[[#This Row],[make_id]],tab_make_details7[#All],3,FALSE)</f>
        <v>Standard</v>
      </c>
      <c r="F248">
        <v>2008</v>
      </c>
      <c r="G248" t="s">
        <v>459</v>
      </c>
      <c r="H248" t="s">
        <v>180</v>
      </c>
      <c r="I248" s="1">
        <v>44499</v>
      </c>
      <c r="J248" s="1" t="str">
        <f>TEXT(tab_stolen_vehicles6[[#This Row],[date_stolen]],"yyyy")</f>
        <v>2021</v>
      </c>
      <c r="K248">
        <v>114</v>
      </c>
      <c r="L248" s="12">
        <f>VLOOKUP(tab_stolen_vehicles6[[#This Row],[location_id]],tab_locations8[#All],4,FALSE)</f>
        <v>655000</v>
      </c>
      <c r="M248" t="str">
        <f>VLOOKUP(tab_stolen_vehicles6[[#This Row],[location_id]],tab_locations8[#All],2,FALSE)</f>
        <v>Canterbury</v>
      </c>
      <c r="Y248" s="15" t="str">
        <f>VLOOKUP(tab_stolen_vehicles6[[#This Row],[make_id]],tab_make_details7[#All],2,FALSE)</f>
        <v>Aprilia</v>
      </c>
    </row>
    <row r="249" spans="1:25" x14ac:dyDescent="0.25">
      <c r="A249">
        <v>298</v>
      </c>
      <c r="B249" t="s">
        <v>178</v>
      </c>
      <c r="C249">
        <v>505</v>
      </c>
      <c r="D249" t="str">
        <f>VLOOKUP(tab_stolen_vehicles6[[#This Row],[make_id]],tab_make_details7[#All],2,FALSE)</f>
        <v>Aprilia</v>
      </c>
      <c r="E249" t="str">
        <f>VLOOKUP(tab_stolen_vehicles6[[#This Row],[make_id]],tab_make_details7[#All],3,FALSE)</f>
        <v>Standard</v>
      </c>
      <c r="F249">
        <v>1998</v>
      </c>
      <c r="G249" t="s">
        <v>373</v>
      </c>
      <c r="H249" t="s">
        <v>229</v>
      </c>
      <c r="I249" s="1">
        <v>44656</v>
      </c>
      <c r="J249" s="1" t="str">
        <f>TEXT(tab_stolen_vehicles6[[#This Row],[date_stolen]],"yyyy")</f>
        <v>2022</v>
      </c>
      <c r="K249">
        <v>115</v>
      </c>
      <c r="L249" s="12">
        <f>VLOOKUP(tab_stolen_vehicles6[[#This Row],[location_id]],tab_locations8[#All],4,FALSE)</f>
        <v>246000</v>
      </c>
      <c r="M249" t="str">
        <f>VLOOKUP(tab_stolen_vehicles6[[#This Row],[location_id]],tab_locations8[#All],2,FALSE)</f>
        <v>Otago</v>
      </c>
      <c r="Y249" s="16" t="str">
        <f>VLOOKUP(tab_stolen_vehicles6[[#This Row],[make_id]],tab_make_details7[#All],2,FALSE)</f>
        <v>Aprilia</v>
      </c>
    </row>
    <row r="250" spans="1:25" x14ac:dyDescent="0.25">
      <c r="A250">
        <v>676</v>
      </c>
      <c r="B250" t="s">
        <v>178</v>
      </c>
      <c r="C250">
        <v>505</v>
      </c>
      <c r="D250" t="str">
        <f>VLOOKUP(tab_stolen_vehicles6[[#This Row],[make_id]],tab_make_details7[#All],2,FALSE)</f>
        <v>Aprilia</v>
      </c>
      <c r="E250" t="str">
        <f>VLOOKUP(tab_stolen_vehicles6[[#This Row],[make_id]],tab_make_details7[#All],3,FALSE)</f>
        <v>Standard</v>
      </c>
      <c r="F250">
        <v>2002</v>
      </c>
      <c r="G250" t="s">
        <v>568</v>
      </c>
      <c r="H250" t="s">
        <v>206</v>
      </c>
      <c r="I250" s="1">
        <v>44624</v>
      </c>
      <c r="J250" s="1" t="str">
        <f>TEXT(tab_stolen_vehicles6[[#This Row],[date_stolen]],"yyyy")</f>
        <v>2022</v>
      </c>
      <c r="K250">
        <v>115</v>
      </c>
      <c r="L250" s="12">
        <f>VLOOKUP(tab_stolen_vehicles6[[#This Row],[location_id]],tab_locations8[#All],4,FALSE)</f>
        <v>246000</v>
      </c>
      <c r="M250" t="str">
        <f>VLOOKUP(tab_stolen_vehicles6[[#This Row],[location_id]],tab_locations8[#All],2,FALSE)</f>
        <v>Otago</v>
      </c>
      <c r="Y250" s="15" t="str">
        <f>VLOOKUP(tab_stolen_vehicles6[[#This Row],[make_id]],tab_make_details7[#All],2,FALSE)</f>
        <v>Aprilia</v>
      </c>
    </row>
    <row r="251" spans="1:25" x14ac:dyDescent="0.25">
      <c r="A251">
        <v>841</v>
      </c>
      <c r="B251" t="s">
        <v>178</v>
      </c>
      <c r="C251">
        <v>512</v>
      </c>
      <c r="D251" t="str">
        <f>VLOOKUP(tab_stolen_vehicles6[[#This Row],[make_id]],tab_make_details7[#All],2,FALSE)</f>
        <v>BMW</v>
      </c>
      <c r="E251" t="str">
        <f>VLOOKUP(tab_stolen_vehicles6[[#This Row],[make_id]],tab_make_details7[#All],3,FALSE)</f>
        <v>Luxury</v>
      </c>
      <c r="F251">
        <v>2017</v>
      </c>
      <c r="G251" t="s">
        <v>662</v>
      </c>
      <c r="H251" t="s">
        <v>193</v>
      </c>
      <c r="I251" s="1">
        <v>44476</v>
      </c>
      <c r="J251" s="1" t="str">
        <f>TEXT(tab_stolen_vehicles6[[#This Row],[date_stolen]],"yyyy")</f>
        <v>2021</v>
      </c>
      <c r="K251">
        <v>102</v>
      </c>
      <c r="L251" s="12">
        <f>VLOOKUP(tab_stolen_vehicles6[[#This Row],[location_id]],tab_locations8[#All],4,FALSE)</f>
        <v>1695200</v>
      </c>
      <c r="M251" t="str">
        <f>VLOOKUP(tab_stolen_vehicles6[[#This Row],[location_id]],tab_locations8[#All],2,FALSE)</f>
        <v>Auckland</v>
      </c>
      <c r="Y251" s="16" t="str">
        <f>VLOOKUP(tab_stolen_vehicles6[[#This Row],[make_id]],tab_make_details7[#All],2,FALSE)</f>
        <v>BMW</v>
      </c>
    </row>
    <row r="252" spans="1:25" x14ac:dyDescent="0.25">
      <c r="A252">
        <v>946</v>
      </c>
      <c r="B252" t="s">
        <v>178</v>
      </c>
      <c r="C252">
        <v>512</v>
      </c>
      <c r="D252" t="str">
        <f>VLOOKUP(tab_stolen_vehicles6[[#This Row],[make_id]],tab_make_details7[#All],2,FALSE)</f>
        <v>BMW</v>
      </c>
      <c r="E252" t="str">
        <f>VLOOKUP(tab_stolen_vehicles6[[#This Row],[make_id]],tab_make_details7[#All],3,FALSE)</f>
        <v>Luxury</v>
      </c>
      <c r="F252">
        <v>2018</v>
      </c>
      <c r="G252" t="s">
        <v>662</v>
      </c>
      <c r="H252" t="s">
        <v>180</v>
      </c>
      <c r="I252" s="1">
        <v>44574</v>
      </c>
      <c r="J252" s="1" t="str">
        <f>TEXT(tab_stolen_vehicles6[[#This Row],[date_stolen]],"yyyy")</f>
        <v>2022</v>
      </c>
      <c r="K252">
        <v>102</v>
      </c>
      <c r="L252" s="12">
        <f>VLOOKUP(tab_stolen_vehicles6[[#This Row],[location_id]],tab_locations8[#All],4,FALSE)</f>
        <v>1695200</v>
      </c>
      <c r="M252" t="str">
        <f>VLOOKUP(tab_stolen_vehicles6[[#This Row],[location_id]],tab_locations8[#All],2,FALSE)</f>
        <v>Auckland</v>
      </c>
      <c r="Y252" s="15" t="str">
        <f>VLOOKUP(tab_stolen_vehicles6[[#This Row],[make_id]],tab_make_details7[#All],2,FALSE)</f>
        <v>BMW</v>
      </c>
    </row>
    <row r="253" spans="1:25" x14ac:dyDescent="0.25">
      <c r="A253">
        <v>965</v>
      </c>
      <c r="B253" t="s">
        <v>178</v>
      </c>
      <c r="C253">
        <v>512</v>
      </c>
      <c r="D253" t="str">
        <f>VLOOKUP(tab_stolen_vehicles6[[#This Row],[make_id]],tab_make_details7[#All],2,FALSE)</f>
        <v>BMW</v>
      </c>
      <c r="E253" t="str">
        <f>VLOOKUP(tab_stolen_vehicles6[[#This Row],[make_id]],tab_make_details7[#All],3,FALSE)</f>
        <v>Luxury</v>
      </c>
      <c r="F253">
        <v>2017</v>
      </c>
      <c r="G253" t="s">
        <v>662</v>
      </c>
      <c r="H253" t="s">
        <v>189</v>
      </c>
      <c r="I253" s="1">
        <v>44650</v>
      </c>
      <c r="J253" s="1" t="str">
        <f>TEXT(tab_stolen_vehicles6[[#This Row],[date_stolen]],"yyyy")</f>
        <v>2022</v>
      </c>
      <c r="K253">
        <v>102</v>
      </c>
      <c r="L253" s="12">
        <f>VLOOKUP(tab_stolen_vehicles6[[#This Row],[location_id]],tab_locations8[#All],4,FALSE)</f>
        <v>1695200</v>
      </c>
      <c r="M253" t="str">
        <f>VLOOKUP(tab_stolen_vehicles6[[#This Row],[location_id]],tab_locations8[#All],2,FALSE)</f>
        <v>Auckland</v>
      </c>
      <c r="Y253" s="16" t="str">
        <f>VLOOKUP(tab_stolen_vehicles6[[#This Row],[make_id]],tab_make_details7[#All],2,FALSE)</f>
        <v>BMW</v>
      </c>
    </row>
    <row r="254" spans="1:25" x14ac:dyDescent="0.25">
      <c r="A254">
        <v>709</v>
      </c>
      <c r="B254" t="s">
        <v>178</v>
      </c>
      <c r="C254">
        <v>515</v>
      </c>
      <c r="D254" t="str">
        <f>VLOOKUP(tab_stolen_vehicles6[[#This Row],[make_id]],tab_make_details7[#All],2,FALSE)</f>
        <v>Buell</v>
      </c>
      <c r="E254" t="str">
        <f>VLOOKUP(tab_stolen_vehicles6[[#This Row],[make_id]],tab_make_details7[#All],3,FALSE)</f>
        <v>Standard</v>
      </c>
      <c r="F254">
        <v>2006</v>
      </c>
      <c r="G254" t="s">
        <v>590</v>
      </c>
      <c r="H254" t="s">
        <v>180</v>
      </c>
      <c r="I254" s="1">
        <v>44612</v>
      </c>
      <c r="J254" s="1" t="str">
        <f>TEXT(tab_stolen_vehicles6[[#This Row],[date_stolen]],"yyyy")</f>
        <v>2022</v>
      </c>
      <c r="K254">
        <v>102</v>
      </c>
      <c r="L254" s="12">
        <f>VLOOKUP(tab_stolen_vehicles6[[#This Row],[location_id]],tab_locations8[#All],4,FALSE)</f>
        <v>1695200</v>
      </c>
      <c r="M254" t="str">
        <f>VLOOKUP(tab_stolen_vehicles6[[#This Row],[location_id]],tab_locations8[#All],2,FALSE)</f>
        <v>Auckland</v>
      </c>
      <c r="Y254" s="15" t="str">
        <f>VLOOKUP(tab_stolen_vehicles6[[#This Row],[make_id]],tab_make_details7[#All],2,FALSE)</f>
        <v>Buell</v>
      </c>
    </row>
    <row r="255" spans="1:25" x14ac:dyDescent="0.25">
      <c r="A255">
        <v>858</v>
      </c>
      <c r="B255" t="s">
        <v>178</v>
      </c>
      <c r="C255">
        <v>536</v>
      </c>
      <c r="D255" t="str">
        <f>VLOOKUP(tab_stolen_vehicles6[[#This Row],[make_id]],tab_make_details7[#All],2,FALSE)</f>
        <v>Ducati</v>
      </c>
      <c r="E255" t="str">
        <f>VLOOKUP(tab_stolen_vehicles6[[#This Row],[make_id]],tab_make_details7[#All],3,FALSE)</f>
        <v>Standard</v>
      </c>
      <c r="F255">
        <v>2003</v>
      </c>
      <c r="G255" t="s">
        <v>669</v>
      </c>
      <c r="H255" t="s">
        <v>229</v>
      </c>
      <c r="I255" s="1">
        <v>44519</v>
      </c>
      <c r="J255" s="1" t="str">
        <f>TEXT(tab_stolen_vehicles6[[#This Row],[date_stolen]],"yyyy")</f>
        <v>2021</v>
      </c>
      <c r="K255">
        <v>101</v>
      </c>
      <c r="L255" s="12">
        <f>VLOOKUP(tab_stolen_vehicles6[[#This Row],[location_id]],tab_locations8[#All],4,FALSE)</f>
        <v>201500</v>
      </c>
      <c r="M255" t="str">
        <f>VLOOKUP(tab_stolen_vehicles6[[#This Row],[location_id]],tab_locations8[#All],2,FALSE)</f>
        <v>Northland</v>
      </c>
      <c r="Y255" s="16" t="str">
        <f>VLOOKUP(tab_stolen_vehicles6[[#This Row],[make_id]],tab_make_details7[#All],2,FALSE)</f>
        <v>Ducati</v>
      </c>
    </row>
    <row r="256" spans="1:25" x14ac:dyDescent="0.25">
      <c r="A256">
        <v>952</v>
      </c>
      <c r="B256" t="s">
        <v>178</v>
      </c>
      <c r="C256">
        <v>536</v>
      </c>
      <c r="D256" t="str">
        <f>VLOOKUP(tab_stolen_vehicles6[[#This Row],[make_id]],tab_make_details7[#All],2,FALSE)</f>
        <v>Ducati</v>
      </c>
      <c r="E256" t="str">
        <f>VLOOKUP(tab_stolen_vehicles6[[#This Row],[make_id]],tab_make_details7[#All],3,FALSE)</f>
        <v>Standard</v>
      </c>
      <c r="F256">
        <v>2004</v>
      </c>
      <c r="G256" t="s">
        <v>711</v>
      </c>
      <c r="H256" t="s">
        <v>180</v>
      </c>
      <c r="I256" s="1">
        <v>44528</v>
      </c>
      <c r="J256" s="1" t="str">
        <f>TEXT(tab_stolen_vehicles6[[#This Row],[date_stolen]],"yyyy")</f>
        <v>2021</v>
      </c>
      <c r="K256">
        <v>102</v>
      </c>
      <c r="L256" s="12">
        <f>VLOOKUP(tab_stolen_vehicles6[[#This Row],[location_id]],tab_locations8[#All],4,FALSE)</f>
        <v>1695200</v>
      </c>
      <c r="M256" t="str">
        <f>VLOOKUP(tab_stolen_vehicles6[[#This Row],[location_id]],tab_locations8[#All],2,FALSE)</f>
        <v>Auckland</v>
      </c>
      <c r="Y256" s="15" t="str">
        <f>VLOOKUP(tab_stolen_vehicles6[[#This Row],[make_id]],tab_make_details7[#All],2,FALSE)</f>
        <v>Ducati</v>
      </c>
    </row>
    <row r="257" spans="1:25" x14ac:dyDescent="0.25">
      <c r="A257">
        <v>112</v>
      </c>
      <c r="B257" t="s">
        <v>178</v>
      </c>
      <c r="C257">
        <v>545</v>
      </c>
      <c r="D257" t="str">
        <f>VLOOKUP(tab_stolen_vehicles6[[#This Row],[make_id]],tab_make_details7[#All],2,FALSE)</f>
        <v>Harley Davidson</v>
      </c>
      <c r="E257" t="str">
        <f>VLOOKUP(tab_stolen_vehicles6[[#This Row],[make_id]],tab_make_details7[#All],3,FALSE)</f>
        <v>Standard</v>
      </c>
      <c r="F257">
        <v>2004</v>
      </c>
      <c r="G257" t="s">
        <v>265</v>
      </c>
      <c r="H257" t="s">
        <v>229</v>
      </c>
      <c r="I257" s="1">
        <v>44577</v>
      </c>
      <c r="J257" s="1" t="str">
        <f>TEXT(tab_stolen_vehicles6[[#This Row],[date_stolen]],"yyyy")</f>
        <v>2022</v>
      </c>
      <c r="K257">
        <v>102</v>
      </c>
      <c r="L257" s="12">
        <f>VLOOKUP(tab_stolen_vehicles6[[#This Row],[location_id]],tab_locations8[#All],4,FALSE)</f>
        <v>1695200</v>
      </c>
      <c r="M257" t="str">
        <f>VLOOKUP(tab_stolen_vehicles6[[#This Row],[location_id]],tab_locations8[#All],2,FALSE)</f>
        <v>Auckland</v>
      </c>
      <c r="Y257" s="16" t="str">
        <f>VLOOKUP(tab_stolen_vehicles6[[#This Row],[make_id]],tab_make_details7[#All],2,FALSE)</f>
        <v>Harley Davidson</v>
      </c>
    </row>
    <row r="258" spans="1:25" x14ac:dyDescent="0.25">
      <c r="A258">
        <v>368</v>
      </c>
      <c r="B258" t="s">
        <v>178</v>
      </c>
      <c r="C258">
        <v>545</v>
      </c>
      <c r="D258" t="str">
        <f>VLOOKUP(tab_stolen_vehicles6[[#This Row],[make_id]],tab_make_details7[#All],2,FALSE)</f>
        <v>Harley Davidson</v>
      </c>
      <c r="E258" t="str">
        <f>VLOOKUP(tab_stolen_vehicles6[[#This Row],[make_id]],tab_make_details7[#All],3,FALSE)</f>
        <v>Standard</v>
      </c>
      <c r="F258">
        <v>2006</v>
      </c>
      <c r="G258" t="s">
        <v>411</v>
      </c>
      <c r="H258" t="s">
        <v>180</v>
      </c>
      <c r="I258" s="1">
        <v>44629</v>
      </c>
      <c r="J258" s="1" t="str">
        <f>TEXT(tab_stolen_vehicles6[[#This Row],[date_stolen]],"yyyy")</f>
        <v>2022</v>
      </c>
      <c r="K258">
        <v>102</v>
      </c>
      <c r="L258" s="12">
        <f>VLOOKUP(tab_stolen_vehicles6[[#This Row],[location_id]],tab_locations8[#All],4,FALSE)</f>
        <v>1695200</v>
      </c>
      <c r="M258" t="str">
        <f>VLOOKUP(tab_stolen_vehicles6[[#This Row],[location_id]],tab_locations8[#All],2,FALSE)</f>
        <v>Auckland</v>
      </c>
      <c r="Y258" s="15" t="str">
        <f>VLOOKUP(tab_stolen_vehicles6[[#This Row],[make_id]],tab_make_details7[#All],2,FALSE)</f>
        <v>Harley Davidson</v>
      </c>
    </row>
    <row r="259" spans="1:25" x14ac:dyDescent="0.25">
      <c r="A259">
        <v>388</v>
      </c>
      <c r="B259" t="s">
        <v>178</v>
      </c>
      <c r="C259">
        <v>545</v>
      </c>
      <c r="D259" t="str">
        <f>VLOOKUP(tab_stolen_vehicles6[[#This Row],[make_id]],tab_make_details7[#All],2,FALSE)</f>
        <v>Harley Davidson</v>
      </c>
      <c r="E259" t="str">
        <f>VLOOKUP(tab_stolen_vehicles6[[#This Row],[make_id]],tab_make_details7[#All],3,FALSE)</f>
        <v>Standard</v>
      </c>
      <c r="F259">
        <v>2006</v>
      </c>
      <c r="G259" t="s">
        <v>421</v>
      </c>
      <c r="H259" t="s">
        <v>180</v>
      </c>
      <c r="I259" s="1">
        <v>44574</v>
      </c>
      <c r="J259" s="1" t="str">
        <f>TEXT(tab_stolen_vehicles6[[#This Row],[date_stolen]],"yyyy")</f>
        <v>2022</v>
      </c>
      <c r="K259">
        <v>102</v>
      </c>
      <c r="L259" s="12">
        <f>VLOOKUP(tab_stolen_vehicles6[[#This Row],[location_id]],tab_locations8[#All],4,FALSE)</f>
        <v>1695200</v>
      </c>
      <c r="M259" t="str">
        <f>VLOOKUP(tab_stolen_vehicles6[[#This Row],[location_id]],tab_locations8[#All],2,FALSE)</f>
        <v>Auckland</v>
      </c>
      <c r="Y259" s="16" t="str">
        <f>VLOOKUP(tab_stolen_vehicles6[[#This Row],[make_id]],tab_make_details7[#All],2,FALSE)</f>
        <v>Harley Davidson</v>
      </c>
    </row>
    <row r="260" spans="1:25" x14ac:dyDescent="0.25">
      <c r="A260">
        <v>648</v>
      </c>
      <c r="B260" t="s">
        <v>178</v>
      </c>
      <c r="C260">
        <v>545</v>
      </c>
      <c r="D260" t="str">
        <f>VLOOKUP(tab_stolen_vehicles6[[#This Row],[make_id]],tab_make_details7[#All],2,FALSE)</f>
        <v>Harley Davidson</v>
      </c>
      <c r="E260" t="str">
        <f>VLOOKUP(tab_stolen_vehicles6[[#This Row],[make_id]],tab_make_details7[#All],3,FALSE)</f>
        <v>Standard</v>
      </c>
      <c r="F260">
        <v>2008</v>
      </c>
      <c r="G260" t="s">
        <v>554</v>
      </c>
      <c r="H260" t="s">
        <v>180</v>
      </c>
      <c r="I260" s="1">
        <v>44656</v>
      </c>
      <c r="J260" s="1" t="str">
        <f>TEXT(tab_stolen_vehicles6[[#This Row],[date_stolen]],"yyyy")</f>
        <v>2022</v>
      </c>
      <c r="K260">
        <v>102</v>
      </c>
      <c r="L260" s="12">
        <f>VLOOKUP(tab_stolen_vehicles6[[#This Row],[location_id]],tab_locations8[#All],4,FALSE)</f>
        <v>1695200</v>
      </c>
      <c r="M260" t="str">
        <f>VLOOKUP(tab_stolen_vehicles6[[#This Row],[location_id]],tab_locations8[#All],2,FALSE)</f>
        <v>Auckland</v>
      </c>
      <c r="Y260" s="15" t="str">
        <f>VLOOKUP(tab_stolen_vehicles6[[#This Row],[make_id]],tab_make_details7[#All],2,FALSE)</f>
        <v>Harley Davidson</v>
      </c>
    </row>
    <row r="261" spans="1:25" x14ac:dyDescent="0.25">
      <c r="A261">
        <v>868</v>
      </c>
      <c r="B261" t="s">
        <v>178</v>
      </c>
      <c r="C261">
        <v>545</v>
      </c>
      <c r="D261" t="str">
        <f>VLOOKUP(tab_stolen_vehicles6[[#This Row],[make_id]],tab_make_details7[#All],2,FALSE)</f>
        <v>Harley Davidson</v>
      </c>
      <c r="E261" t="str">
        <f>VLOOKUP(tab_stolen_vehicles6[[#This Row],[make_id]],tab_make_details7[#All],3,FALSE)</f>
        <v>Standard</v>
      </c>
      <c r="F261">
        <v>2007</v>
      </c>
      <c r="G261" t="s">
        <v>659</v>
      </c>
      <c r="H261" t="s">
        <v>180</v>
      </c>
      <c r="I261" s="1">
        <v>44653</v>
      </c>
      <c r="J261" s="1" t="str">
        <f>TEXT(tab_stolen_vehicles6[[#This Row],[date_stolen]],"yyyy")</f>
        <v>2022</v>
      </c>
      <c r="K261">
        <v>102</v>
      </c>
      <c r="L261" s="12">
        <f>VLOOKUP(tab_stolen_vehicles6[[#This Row],[location_id]],tab_locations8[#All],4,FALSE)</f>
        <v>1695200</v>
      </c>
      <c r="M261" t="str">
        <f>VLOOKUP(tab_stolen_vehicles6[[#This Row],[location_id]],tab_locations8[#All],2,FALSE)</f>
        <v>Auckland</v>
      </c>
      <c r="Y261" s="16" t="str">
        <f>VLOOKUP(tab_stolen_vehicles6[[#This Row],[make_id]],tab_make_details7[#All],2,FALSE)</f>
        <v>Harley Davidson</v>
      </c>
    </row>
    <row r="262" spans="1:25" x14ac:dyDescent="0.25">
      <c r="A262">
        <v>873</v>
      </c>
      <c r="B262" t="s">
        <v>178</v>
      </c>
      <c r="C262">
        <v>545</v>
      </c>
      <c r="D262" t="str">
        <f>VLOOKUP(tab_stolen_vehicles6[[#This Row],[make_id]],tab_make_details7[#All],2,FALSE)</f>
        <v>Harley Davidson</v>
      </c>
      <c r="E262" t="str">
        <f>VLOOKUP(tab_stolen_vehicles6[[#This Row],[make_id]],tab_make_details7[#All],3,FALSE)</f>
        <v>Standard</v>
      </c>
      <c r="F262">
        <v>2011</v>
      </c>
      <c r="G262" t="s">
        <v>678</v>
      </c>
      <c r="H262" t="s">
        <v>180</v>
      </c>
      <c r="I262" s="1">
        <v>44587</v>
      </c>
      <c r="J262" s="1" t="str">
        <f>TEXT(tab_stolen_vehicles6[[#This Row],[date_stolen]],"yyyy")</f>
        <v>2022</v>
      </c>
      <c r="K262">
        <v>102</v>
      </c>
      <c r="L262" s="12">
        <f>VLOOKUP(tab_stolen_vehicles6[[#This Row],[location_id]],tab_locations8[#All],4,FALSE)</f>
        <v>1695200</v>
      </c>
      <c r="M262" t="str">
        <f>VLOOKUP(tab_stolen_vehicles6[[#This Row],[location_id]],tab_locations8[#All],2,FALSE)</f>
        <v>Auckland</v>
      </c>
      <c r="Y262" s="15" t="str">
        <f>VLOOKUP(tab_stolen_vehicles6[[#This Row],[make_id]],tab_make_details7[#All],2,FALSE)</f>
        <v>Harley Davidson</v>
      </c>
    </row>
    <row r="263" spans="1:25" x14ac:dyDescent="0.25">
      <c r="A263">
        <v>908</v>
      </c>
      <c r="B263" t="s">
        <v>178</v>
      </c>
      <c r="C263">
        <v>545</v>
      </c>
      <c r="D263" t="str">
        <f>VLOOKUP(tab_stolen_vehicles6[[#This Row],[make_id]],tab_make_details7[#All],2,FALSE)</f>
        <v>Harley Davidson</v>
      </c>
      <c r="E263" t="str">
        <f>VLOOKUP(tab_stolen_vehicles6[[#This Row],[make_id]],tab_make_details7[#All],3,FALSE)</f>
        <v>Standard</v>
      </c>
      <c r="F263">
        <v>2017</v>
      </c>
      <c r="G263" t="s">
        <v>699</v>
      </c>
      <c r="H263" t="s">
        <v>229</v>
      </c>
      <c r="I263" s="1">
        <v>44590</v>
      </c>
      <c r="J263" s="1" t="str">
        <f>TEXT(tab_stolen_vehicles6[[#This Row],[date_stolen]],"yyyy")</f>
        <v>2022</v>
      </c>
      <c r="K263">
        <v>102</v>
      </c>
      <c r="L263" s="12">
        <f>VLOOKUP(tab_stolen_vehicles6[[#This Row],[location_id]],tab_locations8[#All],4,FALSE)</f>
        <v>1695200</v>
      </c>
      <c r="M263" t="str">
        <f>VLOOKUP(tab_stolen_vehicles6[[#This Row],[location_id]],tab_locations8[#All],2,FALSE)</f>
        <v>Auckland</v>
      </c>
      <c r="Y263" s="16" t="str">
        <f>VLOOKUP(tab_stolen_vehicles6[[#This Row],[make_id]],tab_make_details7[#All],2,FALSE)</f>
        <v>Harley Davidson</v>
      </c>
    </row>
    <row r="264" spans="1:25" x14ac:dyDescent="0.25">
      <c r="A264">
        <v>926</v>
      </c>
      <c r="B264" t="s">
        <v>178</v>
      </c>
      <c r="C264">
        <v>545</v>
      </c>
      <c r="D264" t="str">
        <f>VLOOKUP(tab_stolen_vehicles6[[#This Row],[make_id]],tab_make_details7[#All],2,FALSE)</f>
        <v>Harley Davidson</v>
      </c>
      <c r="E264" t="str">
        <f>VLOOKUP(tab_stolen_vehicles6[[#This Row],[make_id]],tab_make_details7[#All],3,FALSE)</f>
        <v>Standard</v>
      </c>
      <c r="F264">
        <v>2006</v>
      </c>
      <c r="G264" t="s">
        <v>706</v>
      </c>
      <c r="H264" t="s">
        <v>189</v>
      </c>
      <c r="I264" s="1">
        <v>44650</v>
      </c>
      <c r="J264" s="1" t="str">
        <f>TEXT(tab_stolen_vehicles6[[#This Row],[date_stolen]],"yyyy")</f>
        <v>2022</v>
      </c>
      <c r="K264">
        <v>102</v>
      </c>
      <c r="L264" s="12">
        <f>VLOOKUP(tab_stolen_vehicles6[[#This Row],[location_id]],tab_locations8[#All],4,FALSE)</f>
        <v>1695200</v>
      </c>
      <c r="M264" t="str">
        <f>VLOOKUP(tab_stolen_vehicles6[[#This Row],[location_id]],tab_locations8[#All],2,FALSE)</f>
        <v>Auckland</v>
      </c>
      <c r="Y264" s="15" t="str">
        <f>VLOOKUP(tab_stolen_vehicles6[[#This Row],[make_id]],tab_make_details7[#All],2,FALSE)</f>
        <v>Harley Davidson</v>
      </c>
    </row>
    <row r="265" spans="1:25" x14ac:dyDescent="0.25">
      <c r="A265">
        <v>955</v>
      </c>
      <c r="B265" t="s">
        <v>178</v>
      </c>
      <c r="C265">
        <v>545</v>
      </c>
      <c r="D265" t="str">
        <f>VLOOKUP(tab_stolen_vehicles6[[#This Row],[make_id]],tab_make_details7[#All],2,FALSE)</f>
        <v>Harley Davidson</v>
      </c>
      <c r="E265" t="str">
        <f>VLOOKUP(tab_stolen_vehicles6[[#This Row],[make_id]],tab_make_details7[#All],3,FALSE)</f>
        <v>Standard</v>
      </c>
      <c r="F265">
        <v>2003</v>
      </c>
      <c r="G265" t="s">
        <v>712</v>
      </c>
      <c r="H265" t="s">
        <v>172</v>
      </c>
      <c r="I265" s="1">
        <v>44485</v>
      </c>
      <c r="J265" s="1" t="str">
        <f>TEXT(tab_stolen_vehicles6[[#This Row],[date_stolen]],"yyyy")</f>
        <v>2021</v>
      </c>
      <c r="K265">
        <v>102</v>
      </c>
      <c r="L265" s="12">
        <f>VLOOKUP(tab_stolen_vehicles6[[#This Row],[location_id]],tab_locations8[#All],4,FALSE)</f>
        <v>1695200</v>
      </c>
      <c r="M265" t="str">
        <f>VLOOKUP(tab_stolen_vehicles6[[#This Row],[location_id]],tab_locations8[#All],2,FALSE)</f>
        <v>Auckland</v>
      </c>
      <c r="Y265" s="16" t="str">
        <f>VLOOKUP(tab_stolen_vehicles6[[#This Row],[make_id]],tab_make_details7[#All],2,FALSE)</f>
        <v>Harley Davidson</v>
      </c>
    </row>
    <row r="266" spans="1:25" x14ac:dyDescent="0.25">
      <c r="A266">
        <v>976</v>
      </c>
      <c r="B266" t="s">
        <v>178</v>
      </c>
      <c r="C266">
        <v>545</v>
      </c>
      <c r="D266" t="str">
        <f>VLOOKUP(tab_stolen_vehicles6[[#This Row],[make_id]],tab_make_details7[#All],2,FALSE)</f>
        <v>Harley Davidson</v>
      </c>
      <c r="E266" t="str">
        <f>VLOOKUP(tab_stolen_vehicles6[[#This Row],[make_id]],tab_make_details7[#All],3,FALSE)</f>
        <v>Standard</v>
      </c>
      <c r="F266">
        <v>2019</v>
      </c>
      <c r="G266" t="s">
        <v>699</v>
      </c>
      <c r="H266" t="s">
        <v>180</v>
      </c>
      <c r="I266" s="1">
        <v>44637</v>
      </c>
      <c r="J266" s="1" t="str">
        <f>TEXT(tab_stolen_vehicles6[[#This Row],[date_stolen]],"yyyy")</f>
        <v>2022</v>
      </c>
      <c r="K266">
        <v>102</v>
      </c>
      <c r="L266" s="12">
        <f>VLOOKUP(tab_stolen_vehicles6[[#This Row],[location_id]],tab_locations8[#All],4,FALSE)</f>
        <v>1695200</v>
      </c>
      <c r="M266" t="str">
        <f>VLOOKUP(tab_stolen_vehicles6[[#This Row],[location_id]],tab_locations8[#All],2,FALSE)</f>
        <v>Auckland</v>
      </c>
      <c r="Y266" s="15" t="str">
        <f>VLOOKUP(tab_stolen_vehicles6[[#This Row],[make_id]],tab_make_details7[#All],2,FALSE)</f>
        <v>Harley Davidson</v>
      </c>
    </row>
    <row r="267" spans="1:25" x14ac:dyDescent="0.25">
      <c r="A267">
        <v>985</v>
      </c>
      <c r="B267" t="s">
        <v>178</v>
      </c>
      <c r="C267">
        <v>545</v>
      </c>
      <c r="D267" t="str">
        <f>VLOOKUP(tab_stolen_vehicles6[[#This Row],[make_id]],tab_make_details7[#All],2,FALSE)</f>
        <v>Harley Davidson</v>
      </c>
      <c r="E267" t="str">
        <f>VLOOKUP(tab_stolen_vehicles6[[#This Row],[make_id]],tab_make_details7[#All],3,FALSE)</f>
        <v>Standard</v>
      </c>
      <c r="F267">
        <v>2007</v>
      </c>
      <c r="G267" t="s">
        <v>726</v>
      </c>
      <c r="H267" t="s">
        <v>180</v>
      </c>
      <c r="I267" s="1">
        <v>44516</v>
      </c>
      <c r="J267" s="1" t="str">
        <f>TEXT(tab_stolen_vehicles6[[#This Row],[date_stolen]],"yyyy")</f>
        <v>2021</v>
      </c>
      <c r="K267">
        <v>102</v>
      </c>
      <c r="L267" s="12">
        <f>VLOOKUP(tab_stolen_vehicles6[[#This Row],[location_id]],tab_locations8[#All],4,FALSE)</f>
        <v>1695200</v>
      </c>
      <c r="M267" t="str">
        <f>VLOOKUP(tab_stolen_vehicles6[[#This Row],[location_id]],tab_locations8[#All],2,FALSE)</f>
        <v>Auckland</v>
      </c>
      <c r="Y267" s="16" t="str">
        <f>VLOOKUP(tab_stolen_vehicles6[[#This Row],[make_id]],tab_make_details7[#All],2,FALSE)</f>
        <v>Harley Davidson</v>
      </c>
    </row>
    <row r="268" spans="1:25" x14ac:dyDescent="0.25">
      <c r="A268">
        <v>835</v>
      </c>
      <c r="B268" t="s">
        <v>178</v>
      </c>
      <c r="C268">
        <v>545</v>
      </c>
      <c r="D268" t="str">
        <f>VLOOKUP(tab_stolen_vehicles6[[#This Row],[make_id]],tab_make_details7[#All],2,FALSE)</f>
        <v>Harley Davidson</v>
      </c>
      <c r="E268" t="str">
        <f>VLOOKUP(tab_stolen_vehicles6[[#This Row],[make_id]],tab_make_details7[#All],3,FALSE)</f>
        <v>Standard</v>
      </c>
      <c r="F268">
        <v>2014</v>
      </c>
      <c r="G268" t="s">
        <v>659</v>
      </c>
      <c r="H268" t="s">
        <v>229</v>
      </c>
      <c r="I268" s="1">
        <v>44573</v>
      </c>
      <c r="J268" s="1" t="str">
        <f>TEXT(tab_stolen_vehicles6[[#This Row],[date_stolen]],"yyyy")</f>
        <v>2022</v>
      </c>
      <c r="K268">
        <v>104</v>
      </c>
      <c r="L268" s="12">
        <f>VLOOKUP(tab_stolen_vehicles6[[#This Row],[location_id]],tab_locations8[#All],4,FALSE)</f>
        <v>347700</v>
      </c>
      <c r="M268" t="str">
        <f>VLOOKUP(tab_stolen_vehicles6[[#This Row],[location_id]],tab_locations8[#All],2,FALSE)</f>
        <v>Bay of Plenty</v>
      </c>
      <c r="Y268" s="15" t="str">
        <f>VLOOKUP(tab_stolen_vehicles6[[#This Row],[make_id]],tab_make_details7[#All],2,FALSE)</f>
        <v>Harley Davidson</v>
      </c>
    </row>
    <row r="269" spans="1:25" x14ac:dyDescent="0.25">
      <c r="A269">
        <v>859</v>
      </c>
      <c r="B269" t="s">
        <v>178</v>
      </c>
      <c r="C269">
        <v>545</v>
      </c>
      <c r="D269" t="str">
        <f>VLOOKUP(tab_stolen_vehicles6[[#This Row],[make_id]],tab_make_details7[#All],2,FALSE)</f>
        <v>Harley Davidson</v>
      </c>
      <c r="E269" t="str">
        <f>VLOOKUP(tab_stolen_vehicles6[[#This Row],[make_id]],tab_make_details7[#All],3,FALSE)</f>
        <v>Standard</v>
      </c>
      <c r="F269">
        <v>2017</v>
      </c>
      <c r="G269" t="s">
        <v>670</v>
      </c>
      <c r="H269" t="s">
        <v>180</v>
      </c>
      <c r="I269" s="1">
        <v>44574</v>
      </c>
      <c r="J269" s="1" t="str">
        <f>TEXT(tab_stolen_vehicles6[[#This Row],[date_stolen]],"yyyy")</f>
        <v>2022</v>
      </c>
      <c r="K269">
        <v>104</v>
      </c>
      <c r="L269" s="12">
        <f>VLOOKUP(tab_stolen_vehicles6[[#This Row],[location_id]],tab_locations8[#All],4,FALSE)</f>
        <v>347700</v>
      </c>
      <c r="M269" t="str">
        <f>VLOOKUP(tab_stolen_vehicles6[[#This Row],[location_id]],tab_locations8[#All],2,FALSE)</f>
        <v>Bay of Plenty</v>
      </c>
      <c r="Y269" s="16" t="str">
        <f>VLOOKUP(tab_stolen_vehicles6[[#This Row],[make_id]],tab_make_details7[#All],2,FALSE)</f>
        <v>Harley Davidson</v>
      </c>
    </row>
    <row r="270" spans="1:25" x14ac:dyDescent="0.25">
      <c r="A270">
        <v>871</v>
      </c>
      <c r="B270" t="s">
        <v>178</v>
      </c>
      <c r="C270">
        <v>545</v>
      </c>
      <c r="D270" t="str">
        <f>VLOOKUP(tab_stolen_vehicles6[[#This Row],[make_id]],tab_make_details7[#All],2,FALSE)</f>
        <v>Harley Davidson</v>
      </c>
      <c r="E270" t="str">
        <f>VLOOKUP(tab_stolen_vehicles6[[#This Row],[make_id]],tab_make_details7[#All],3,FALSE)</f>
        <v>Standard</v>
      </c>
      <c r="F270">
        <v>2019</v>
      </c>
      <c r="G270" t="s">
        <v>677</v>
      </c>
      <c r="H270" t="s">
        <v>180</v>
      </c>
      <c r="I270" s="1">
        <v>44562</v>
      </c>
      <c r="J270" s="1" t="str">
        <f>TEXT(tab_stolen_vehicles6[[#This Row],[date_stolen]],"yyyy")</f>
        <v>2022</v>
      </c>
      <c r="K270">
        <v>104</v>
      </c>
      <c r="L270" s="12">
        <f>VLOOKUP(tab_stolen_vehicles6[[#This Row],[location_id]],tab_locations8[#All],4,FALSE)</f>
        <v>347700</v>
      </c>
      <c r="M270" t="str">
        <f>VLOOKUP(tab_stolen_vehicles6[[#This Row],[location_id]],tab_locations8[#All],2,FALSE)</f>
        <v>Bay of Plenty</v>
      </c>
      <c r="Y270" s="15" t="str">
        <f>VLOOKUP(tab_stolen_vehicles6[[#This Row],[make_id]],tab_make_details7[#All],2,FALSE)</f>
        <v>Harley Davidson</v>
      </c>
    </row>
    <row r="271" spans="1:25" x14ac:dyDescent="0.25">
      <c r="A271">
        <v>692</v>
      </c>
      <c r="B271" t="s">
        <v>178</v>
      </c>
      <c r="C271">
        <v>545</v>
      </c>
      <c r="D271" t="str">
        <f>VLOOKUP(tab_stolen_vehicles6[[#This Row],[make_id]],tab_make_details7[#All],2,FALSE)</f>
        <v>Harley Davidson</v>
      </c>
      <c r="E271" t="str">
        <f>VLOOKUP(tab_stolen_vehicles6[[#This Row],[make_id]],tab_make_details7[#All],3,FALSE)</f>
        <v>Standard</v>
      </c>
      <c r="F271">
        <v>2007</v>
      </c>
      <c r="G271" t="s">
        <v>411</v>
      </c>
      <c r="H271" t="s">
        <v>180</v>
      </c>
      <c r="I271" s="1">
        <v>44494</v>
      </c>
      <c r="J271" s="1" t="str">
        <f>TEXT(tab_stolen_vehicles6[[#This Row],[date_stolen]],"yyyy")</f>
        <v>2021</v>
      </c>
      <c r="K271">
        <v>107</v>
      </c>
      <c r="L271" s="12">
        <f>VLOOKUP(tab_stolen_vehicles6[[#This Row],[location_id]],tab_locations8[#All],4,FALSE)</f>
        <v>127300</v>
      </c>
      <c r="M271" t="str">
        <f>VLOOKUP(tab_stolen_vehicles6[[#This Row],[location_id]],tab_locations8[#All],2,FALSE)</f>
        <v>Taranaki</v>
      </c>
      <c r="Y271" s="16" t="str">
        <f>VLOOKUP(tab_stolen_vehicles6[[#This Row],[make_id]],tab_make_details7[#All],2,FALSE)</f>
        <v>Harley Davidson</v>
      </c>
    </row>
    <row r="272" spans="1:25" x14ac:dyDescent="0.25">
      <c r="A272">
        <v>649</v>
      </c>
      <c r="B272" t="s">
        <v>178</v>
      </c>
      <c r="C272">
        <v>545</v>
      </c>
      <c r="D272" t="str">
        <f>VLOOKUP(tab_stolen_vehicles6[[#This Row],[make_id]],tab_make_details7[#All],2,FALSE)</f>
        <v>Harley Davidson</v>
      </c>
      <c r="E272" t="str">
        <f>VLOOKUP(tab_stolen_vehicles6[[#This Row],[make_id]],tab_make_details7[#All],3,FALSE)</f>
        <v>Standard</v>
      </c>
      <c r="F272">
        <v>2007</v>
      </c>
      <c r="G272" t="s">
        <v>421</v>
      </c>
      <c r="H272" t="s">
        <v>180</v>
      </c>
      <c r="I272" s="1">
        <v>44643</v>
      </c>
      <c r="J272" s="1" t="str">
        <f>TEXT(tab_stolen_vehicles6[[#This Row],[date_stolen]],"yyyy")</f>
        <v>2022</v>
      </c>
      <c r="K272">
        <v>109</v>
      </c>
      <c r="L272" s="12">
        <f>VLOOKUP(tab_stolen_vehicles6[[#This Row],[location_id]],tab_locations8[#All],4,FALSE)</f>
        <v>543500</v>
      </c>
      <c r="M272" t="str">
        <f>VLOOKUP(tab_stolen_vehicles6[[#This Row],[location_id]],tab_locations8[#All],2,FALSE)</f>
        <v>Wellington</v>
      </c>
      <c r="Y272" s="15" t="str">
        <f>VLOOKUP(tab_stolen_vehicles6[[#This Row],[make_id]],tab_make_details7[#All],2,FALSE)</f>
        <v>Harley Davidson</v>
      </c>
    </row>
    <row r="273" spans="1:25" x14ac:dyDescent="0.25">
      <c r="A273">
        <v>885</v>
      </c>
      <c r="B273" t="s">
        <v>178</v>
      </c>
      <c r="C273">
        <v>545</v>
      </c>
      <c r="D273" t="str">
        <f>VLOOKUP(tab_stolen_vehicles6[[#This Row],[make_id]],tab_make_details7[#All],2,FALSE)</f>
        <v>Harley Davidson</v>
      </c>
      <c r="E273" t="str">
        <f>VLOOKUP(tab_stolen_vehicles6[[#This Row],[make_id]],tab_make_details7[#All],3,FALSE)</f>
        <v>Standard</v>
      </c>
      <c r="F273">
        <v>1988</v>
      </c>
      <c r="G273" t="s">
        <v>688</v>
      </c>
      <c r="H273" t="s">
        <v>229</v>
      </c>
      <c r="I273" s="1">
        <v>44624</v>
      </c>
      <c r="J273" s="1" t="str">
        <f>TEXT(tab_stolen_vehicles6[[#This Row],[date_stolen]],"yyyy")</f>
        <v>2022</v>
      </c>
      <c r="K273">
        <v>114</v>
      </c>
      <c r="L273" s="12">
        <f>VLOOKUP(tab_stolen_vehicles6[[#This Row],[location_id]],tab_locations8[#All],4,FALSE)</f>
        <v>655000</v>
      </c>
      <c r="M273" t="str">
        <f>VLOOKUP(tab_stolen_vehicles6[[#This Row],[location_id]],tab_locations8[#All],2,FALSE)</f>
        <v>Canterbury</v>
      </c>
      <c r="Y273" s="16" t="str">
        <f>VLOOKUP(tab_stolen_vehicles6[[#This Row],[make_id]],tab_make_details7[#All],2,FALSE)</f>
        <v>Harley Davidson</v>
      </c>
    </row>
    <row r="274" spans="1:25" x14ac:dyDescent="0.25">
      <c r="A274">
        <v>97</v>
      </c>
      <c r="B274" t="s">
        <v>178</v>
      </c>
      <c r="C274">
        <v>550</v>
      </c>
      <c r="D274" t="str">
        <f>VLOOKUP(tab_stolen_vehicles6[[#This Row],[make_id]],tab_make_details7[#All],2,FALSE)</f>
        <v>Honda</v>
      </c>
      <c r="E274" t="str">
        <f>VLOOKUP(tab_stolen_vehicles6[[#This Row],[make_id]],tab_make_details7[#All],3,FALSE)</f>
        <v>Standard</v>
      </c>
      <c r="F274">
        <v>2005</v>
      </c>
      <c r="G274" t="s">
        <v>256</v>
      </c>
      <c r="H274" t="s">
        <v>229</v>
      </c>
      <c r="I274" s="1">
        <v>44639</v>
      </c>
      <c r="J274" s="1" t="str">
        <f>TEXT(tab_stolen_vehicles6[[#This Row],[date_stolen]],"yyyy")</f>
        <v>2022</v>
      </c>
      <c r="K274">
        <v>102</v>
      </c>
      <c r="L274" s="12">
        <f>VLOOKUP(tab_stolen_vehicles6[[#This Row],[location_id]],tab_locations8[#All],4,FALSE)</f>
        <v>1695200</v>
      </c>
      <c r="M274" t="str">
        <f>VLOOKUP(tab_stolen_vehicles6[[#This Row],[location_id]],tab_locations8[#All],2,FALSE)</f>
        <v>Auckland</v>
      </c>
      <c r="Y274" s="15" t="str">
        <f>VLOOKUP(tab_stolen_vehicles6[[#This Row],[make_id]],tab_make_details7[#All],2,FALSE)</f>
        <v>Honda</v>
      </c>
    </row>
    <row r="275" spans="1:25" x14ac:dyDescent="0.25">
      <c r="A275">
        <v>374</v>
      </c>
      <c r="B275" t="s">
        <v>178</v>
      </c>
      <c r="C275">
        <v>550</v>
      </c>
      <c r="D275" t="str">
        <f>VLOOKUP(tab_stolen_vehicles6[[#This Row],[make_id]],tab_make_details7[#All],2,FALSE)</f>
        <v>Honda</v>
      </c>
      <c r="E275" t="str">
        <f>VLOOKUP(tab_stolen_vehicles6[[#This Row],[make_id]],tab_make_details7[#All],3,FALSE)</f>
        <v>Standard</v>
      </c>
      <c r="F275">
        <v>1999</v>
      </c>
      <c r="G275" t="s">
        <v>257</v>
      </c>
      <c r="H275" t="s">
        <v>229</v>
      </c>
      <c r="I275" s="1">
        <v>44565</v>
      </c>
      <c r="J275" s="1" t="str">
        <f>TEXT(tab_stolen_vehicles6[[#This Row],[date_stolen]],"yyyy")</f>
        <v>2022</v>
      </c>
      <c r="K275">
        <v>102</v>
      </c>
      <c r="L275" s="12">
        <f>VLOOKUP(tab_stolen_vehicles6[[#This Row],[location_id]],tab_locations8[#All],4,FALSE)</f>
        <v>1695200</v>
      </c>
      <c r="M275" t="str">
        <f>VLOOKUP(tab_stolen_vehicles6[[#This Row],[location_id]],tab_locations8[#All],2,FALSE)</f>
        <v>Auckland</v>
      </c>
      <c r="Y275" s="16" t="str">
        <f>VLOOKUP(tab_stolen_vehicles6[[#This Row],[make_id]],tab_make_details7[#All],2,FALSE)</f>
        <v>Honda</v>
      </c>
    </row>
    <row r="276" spans="1:25" x14ac:dyDescent="0.25">
      <c r="A276">
        <v>441</v>
      </c>
      <c r="B276" t="s">
        <v>178</v>
      </c>
      <c r="C276">
        <v>550</v>
      </c>
      <c r="D276" t="str">
        <f>VLOOKUP(tab_stolen_vehicles6[[#This Row],[make_id]],tab_make_details7[#All],2,FALSE)</f>
        <v>Honda</v>
      </c>
      <c r="E276" t="str">
        <f>VLOOKUP(tab_stolen_vehicles6[[#This Row],[make_id]],tab_make_details7[#All],3,FALSE)</f>
        <v>Standard</v>
      </c>
      <c r="F276">
        <v>2003</v>
      </c>
      <c r="G276" t="s">
        <v>446</v>
      </c>
      <c r="H276" t="s">
        <v>172</v>
      </c>
      <c r="I276" s="1">
        <v>44630</v>
      </c>
      <c r="J276" s="1" t="str">
        <f>TEXT(tab_stolen_vehicles6[[#This Row],[date_stolen]],"yyyy")</f>
        <v>2022</v>
      </c>
      <c r="K276">
        <v>102</v>
      </c>
      <c r="L276" s="12">
        <f>VLOOKUP(tab_stolen_vehicles6[[#This Row],[location_id]],tab_locations8[#All],4,FALSE)</f>
        <v>1695200</v>
      </c>
      <c r="M276" t="str">
        <f>VLOOKUP(tab_stolen_vehicles6[[#This Row],[location_id]],tab_locations8[#All],2,FALSE)</f>
        <v>Auckland</v>
      </c>
      <c r="Y276" s="15" t="str">
        <f>VLOOKUP(tab_stolen_vehicles6[[#This Row],[make_id]],tab_make_details7[#All],2,FALSE)</f>
        <v>Honda</v>
      </c>
    </row>
    <row r="277" spans="1:25" x14ac:dyDescent="0.25">
      <c r="A277">
        <v>491</v>
      </c>
      <c r="B277" t="s">
        <v>178</v>
      </c>
      <c r="C277">
        <v>550</v>
      </c>
      <c r="D277" t="str">
        <f>VLOOKUP(tab_stolen_vehicles6[[#This Row],[make_id]],tab_make_details7[#All],2,FALSE)</f>
        <v>Honda</v>
      </c>
      <c r="E277" t="str">
        <f>VLOOKUP(tab_stolen_vehicles6[[#This Row],[make_id]],tab_make_details7[#All],3,FALSE)</f>
        <v>Standard</v>
      </c>
      <c r="F277">
        <v>1985</v>
      </c>
      <c r="G277" t="s">
        <v>473</v>
      </c>
      <c r="H277" t="s">
        <v>193</v>
      </c>
      <c r="I277" s="1">
        <v>44608</v>
      </c>
      <c r="J277" s="1" t="str">
        <f>TEXT(tab_stolen_vehicles6[[#This Row],[date_stolen]],"yyyy")</f>
        <v>2022</v>
      </c>
      <c r="K277">
        <v>102</v>
      </c>
      <c r="L277" s="12">
        <f>VLOOKUP(tab_stolen_vehicles6[[#This Row],[location_id]],tab_locations8[#All],4,FALSE)</f>
        <v>1695200</v>
      </c>
      <c r="M277" t="str">
        <f>VLOOKUP(tab_stolen_vehicles6[[#This Row],[location_id]],tab_locations8[#All],2,FALSE)</f>
        <v>Auckland</v>
      </c>
      <c r="Y277" s="15" t="str">
        <f>VLOOKUP(tab_stolen_vehicles6[[#This Row],[make_id]],tab_make_details7[#All],2,FALSE)</f>
        <v>Honda</v>
      </c>
    </row>
    <row r="278" spans="1:25" x14ac:dyDescent="0.25">
      <c r="A278">
        <v>631</v>
      </c>
      <c r="B278" t="s">
        <v>178</v>
      </c>
      <c r="C278">
        <v>550</v>
      </c>
      <c r="D278" t="str">
        <f>VLOOKUP(tab_stolen_vehicles6[[#This Row],[make_id]],tab_make_details7[#All],2,FALSE)</f>
        <v>Honda</v>
      </c>
      <c r="E278" t="str">
        <f>VLOOKUP(tab_stolen_vehicles6[[#This Row],[make_id]],tab_make_details7[#All],3,FALSE)</f>
        <v>Standard</v>
      </c>
      <c r="F278">
        <v>2014</v>
      </c>
      <c r="G278" t="s">
        <v>541</v>
      </c>
      <c r="H278" t="s">
        <v>193</v>
      </c>
      <c r="I278" s="1">
        <v>44634</v>
      </c>
      <c r="J278" s="1" t="str">
        <f>TEXT(tab_stolen_vehicles6[[#This Row],[date_stolen]],"yyyy")</f>
        <v>2022</v>
      </c>
      <c r="K278">
        <v>102</v>
      </c>
      <c r="L278" s="12">
        <f>VLOOKUP(tab_stolen_vehicles6[[#This Row],[location_id]],tab_locations8[#All],4,FALSE)</f>
        <v>1695200</v>
      </c>
      <c r="M278" t="str">
        <f>VLOOKUP(tab_stolen_vehicles6[[#This Row],[location_id]],tab_locations8[#All],2,FALSE)</f>
        <v>Auckland</v>
      </c>
      <c r="Y278" s="16" t="str">
        <f>VLOOKUP(tab_stolen_vehicles6[[#This Row],[make_id]],tab_make_details7[#All],2,FALSE)</f>
        <v>Honda</v>
      </c>
    </row>
    <row r="279" spans="1:25" x14ac:dyDescent="0.25">
      <c r="A279">
        <v>640</v>
      </c>
      <c r="B279" t="s">
        <v>178</v>
      </c>
      <c r="C279">
        <v>550</v>
      </c>
      <c r="D279" t="str">
        <f>VLOOKUP(tab_stolen_vehicles6[[#This Row],[make_id]],tab_make_details7[#All],2,FALSE)</f>
        <v>Honda</v>
      </c>
      <c r="E279" t="str">
        <f>VLOOKUP(tab_stolen_vehicles6[[#This Row],[make_id]],tab_make_details7[#All],3,FALSE)</f>
        <v>Standard</v>
      </c>
      <c r="F279">
        <v>2013</v>
      </c>
      <c r="G279" t="s">
        <v>548</v>
      </c>
      <c r="H279" t="s">
        <v>180</v>
      </c>
      <c r="I279" s="1">
        <v>44482</v>
      </c>
      <c r="J279" s="1" t="str">
        <f>TEXT(tab_stolen_vehicles6[[#This Row],[date_stolen]],"yyyy")</f>
        <v>2021</v>
      </c>
      <c r="K279">
        <v>102</v>
      </c>
      <c r="L279" s="12">
        <f>VLOOKUP(tab_stolen_vehicles6[[#This Row],[location_id]],tab_locations8[#All],4,FALSE)</f>
        <v>1695200</v>
      </c>
      <c r="M279" t="str">
        <f>VLOOKUP(tab_stolen_vehicles6[[#This Row],[location_id]],tab_locations8[#All],2,FALSE)</f>
        <v>Auckland</v>
      </c>
      <c r="Y279" s="16" t="str">
        <f>VLOOKUP(tab_stolen_vehicles6[[#This Row],[make_id]],tab_make_details7[#All],2,FALSE)</f>
        <v>Honda</v>
      </c>
    </row>
    <row r="280" spans="1:25" x14ac:dyDescent="0.25">
      <c r="A280">
        <v>691</v>
      </c>
      <c r="B280" t="s">
        <v>178</v>
      </c>
      <c r="C280">
        <v>550</v>
      </c>
      <c r="D280" t="str">
        <f>VLOOKUP(tab_stolen_vehicles6[[#This Row],[make_id]],tab_make_details7[#All],2,FALSE)</f>
        <v>Honda</v>
      </c>
      <c r="E280" t="str">
        <f>VLOOKUP(tab_stolen_vehicles6[[#This Row],[make_id]],tab_make_details7[#All],3,FALSE)</f>
        <v>Standard</v>
      </c>
      <c r="F280">
        <v>2014</v>
      </c>
      <c r="G280" t="s">
        <v>578</v>
      </c>
      <c r="H280" t="s">
        <v>193</v>
      </c>
      <c r="I280" s="1">
        <v>44578</v>
      </c>
      <c r="J280" s="1" t="str">
        <f>TEXT(tab_stolen_vehicles6[[#This Row],[date_stolen]],"yyyy")</f>
        <v>2022</v>
      </c>
      <c r="K280">
        <v>102</v>
      </c>
      <c r="L280" s="12">
        <f>VLOOKUP(tab_stolen_vehicles6[[#This Row],[location_id]],tab_locations8[#All],4,FALSE)</f>
        <v>1695200</v>
      </c>
      <c r="M280" t="str">
        <f>VLOOKUP(tab_stolen_vehicles6[[#This Row],[location_id]],tab_locations8[#All],2,FALSE)</f>
        <v>Auckland</v>
      </c>
      <c r="Y280" s="15" t="str">
        <f>VLOOKUP(tab_stolen_vehicles6[[#This Row],[make_id]],tab_make_details7[#All],2,FALSE)</f>
        <v>Honda</v>
      </c>
    </row>
    <row r="281" spans="1:25" x14ac:dyDescent="0.25">
      <c r="A281">
        <v>694</v>
      </c>
      <c r="B281" t="s">
        <v>178</v>
      </c>
      <c r="C281">
        <v>550</v>
      </c>
      <c r="D281" t="str">
        <f>VLOOKUP(tab_stolen_vehicles6[[#This Row],[make_id]],tab_make_details7[#All],2,FALSE)</f>
        <v>Honda</v>
      </c>
      <c r="E281" t="str">
        <f>VLOOKUP(tab_stolen_vehicles6[[#This Row],[make_id]],tab_make_details7[#All],3,FALSE)</f>
        <v>Standard</v>
      </c>
      <c r="F281">
        <v>2015</v>
      </c>
      <c r="G281" t="s">
        <v>578</v>
      </c>
      <c r="H281" t="s">
        <v>172</v>
      </c>
      <c r="I281" s="1">
        <v>44545</v>
      </c>
      <c r="J281" s="1" t="str">
        <f>TEXT(tab_stolen_vehicles6[[#This Row],[date_stolen]],"yyyy")</f>
        <v>2021</v>
      </c>
      <c r="K281">
        <v>102</v>
      </c>
      <c r="L281" s="12">
        <f>VLOOKUP(tab_stolen_vehicles6[[#This Row],[location_id]],tab_locations8[#All],4,FALSE)</f>
        <v>1695200</v>
      </c>
      <c r="M281" t="str">
        <f>VLOOKUP(tab_stolen_vehicles6[[#This Row],[location_id]],tab_locations8[#All],2,FALSE)</f>
        <v>Auckland</v>
      </c>
      <c r="Y281" s="16" t="str">
        <f>VLOOKUP(tab_stolen_vehicles6[[#This Row],[make_id]],tab_make_details7[#All],2,FALSE)</f>
        <v>Honda</v>
      </c>
    </row>
    <row r="282" spans="1:25" x14ac:dyDescent="0.25">
      <c r="A282">
        <v>695</v>
      </c>
      <c r="B282" t="s">
        <v>178</v>
      </c>
      <c r="C282">
        <v>550</v>
      </c>
      <c r="D282" t="str">
        <f>VLOOKUP(tab_stolen_vehicles6[[#This Row],[make_id]],tab_make_details7[#All],2,FALSE)</f>
        <v>Honda</v>
      </c>
      <c r="E282" t="str">
        <f>VLOOKUP(tab_stolen_vehicles6[[#This Row],[make_id]],tab_make_details7[#All],3,FALSE)</f>
        <v>Standard</v>
      </c>
      <c r="F282">
        <v>1993</v>
      </c>
      <c r="G282" t="s">
        <v>460</v>
      </c>
      <c r="H282" t="s">
        <v>193</v>
      </c>
      <c r="I282" s="1">
        <v>44627</v>
      </c>
      <c r="J282" s="1" t="str">
        <f>TEXT(tab_stolen_vehicles6[[#This Row],[date_stolen]],"yyyy")</f>
        <v>2022</v>
      </c>
      <c r="K282">
        <v>102</v>
      </c>
      <c r="L282" s="12">
        <f>VLOOKUP(tab_stolen_vehicles6[[#This Row],[location_id]],tab_locations8[#All],4,FALSE)</f>
        <v>1695200</v>
      </c>
      <c r="M282" t="str">
        <f>VLOOKUP(tab_stolen_vehicles6[[#This Row],[location_id]],tab_locations8[#All],2,FALSE)</f>
        <v>Auckland</v>
      </c>
      <c r="Y282" s="15" t="str">
        <f>VLOOKUP(tab_stolen_vehicles6[[#This Row],[make_id]],tab_make_details7[#All],2,FALSE)</f>
        <v>Honda</v>
      </c>
    </row>
    <row r="283" spans="1:25" x14ac:dyDescent="0.25">
      <c r="A283">
        <v>704</v>
      </c>
      <c r="B283" t="s">
        <v>178</v>
      </c>
      <c r="C283">
        <v>550</v>
      </c>
      <c r="D283" t="str">
        <f>VLOOKUP(tab_stolen_vehicles6[[#This Row],[make_id]],tab_make_details7[#All],2,FALSE)</f>
        <v>Honda</v>
      </c>
      <c r="E283" t="str">
        <f>VLOOKUP(tab_stolen_vehicles6[[#This Row],[make_id]],tab_make_details7[#All],3,FALSE)</f>
        <v>Standard</v>
      </c>
      <c r="F283">
        <v>2014</v>
      </c>
      <c r="G283" t="s">
        <v>541</v>
      </c>
      <c r="H283" t="s">
        <v>189</v>
      </c>
      <c r="I283" s="1">
        <v>44627</v>
      </c>
      <c r="J283" s="1" t="str">
        <f>TEXT(tab_stolen_vehicles6[[#This Row],[date_stolen]],"yyyy")</f>
        <v>2022</v>
      </c>
      <c r="K283">
        <v>102</v>
      </c>
      <c r="L283" s="12">
        <f>VLOOKUP(tab_stolen_vehicles6[[#This Row],[location_id]],tab_locations8[#All],4,FALSE)</f>
        <v>1695200</v>
      </c>
      <c r="M283" t="str">
        <f>VLOOKUP(tab_stolen_vehicles6[[#This Row],[location_id]],tab_locations8[#All],2,FALSE)</f>
        <v>Auckland</v>
      </c>
      <c r="Y283" s="16" t="str">
        <f>VLOOKUP(tab_stolen_vehicles6[[#This Row],[make_id]],tab_make_details7[#All],2,FALSE)</f>
        <v>Honda</v>
      </c>
    </row>
    <row r="284" spans="1:25" x14ac:dyDescent="0.25">
      <c r="A284">
        <v>833</v>
      </c>
      <c r="B284" t="s">
        <v>178</v>
      </c>
      <c r="C284">
        <v>550</v>
      </c>
      <c r="D284" t="str">
        <f>VLOOKUP(tab_stolen_vehicles6[[#This Row],[make_id]],tab_make_details7[#All],2,FALSE)</f>
        <v>Honda</v>
      </c>
      <c r="E284" t="str">
        <f>VLOOKUP(tab_stolen_vehicles6[[#This Row],[make_id]],tab_make_details7[#All],3,FALSE)</f>
        <v>Standard</v>
      </c>
      <c r="F284">
        <v>2015</v>
      </c>
      <c r="G284" t="s">
        <v>541</v>
      </c>
      <c r="H284" t="s">
        <v>229</v>
      </c>
      <c r="I284" s="1">
        <v>44514</v>
      </c>
      <c r="J284" s="1" t="str">
        <f>TEXT(tab_stolen_vehicles6[[#This Row],[date_stolen]],"yyyy")</f>
        <v>2021</v>
      </c>
      <c r="K284">
        <v>102</v>
      </c>
      <c r="L284" s="12">
        <f>VLOOKUP(tab_stolen_vehicles6[[#This Row],[location_id]],tab_locations8[#All],4,FALSE)</f>
        <v>1695200</v>
      </c>
      <c r="M284" t="str">
        <f>VLOOKUP(tab_stolen_vehicles6[[#This Row],[location_id]],tab_locations8[#All],2,FALSE)</f>
        <v>Auckland</v>
      </c>
      <c r="Y284" s="15" t="str">
        <f>VLOOKUP(tab_stolen_vehicles6[[#This Row],[make_id]],tab_make_details7[#All],2,FALSE)</f>
        <v>Honda</v>
      </c>
    </row>
    <row r="285" spans="1:25" x14ac:dyDescent="0.25">
      <c r="A285">
        <v>838</v>
      </c>
      <c r="B285" t="s">
        <v>178</v>
      </c>
      <c r="C285">
        <v>550</v>
      </c>
      <c r="D285" t="str">
        <f>VLOOKUP(tab_stolen_vehicles6[[#This Row],[make_id]],tab_make_details7[#All],2,FALSE)</f>
        <v>Honda</v>
      </c>
      <c r="E285" t="str">
        <f>VLOOKUP(tab_stolen_vehicles6[[#This Row],[make_id]],tab_make_details7[#All],3,FALSE)</f>
        <v>Standard</v>
      </c>
      <c r="F285">
        <v>2017</v>
      </c>
      <c r="G285" t="s">
        <v>460</v>
      </c>
      <c r="H285" t="s">
        <v>226</v>
      </c>
      <c r="I285" s="1">
        <v>44595</v>
      </c>
      <c r="J285" s="1" t="str">
        <f>TEXT(tab_stolen_vehicles6[[#This Row],[date_stolen]],"yyyy")</f>
        <v>2022</v>
      </c>
      <c r="K285">
        <v>102</v>
      </c>
      <c r="L285" s="12">
        <f>VLOOKUP(tab_stolen_vehicles6[[#This Row],[location_id]],tab_locations8[#All],4,FALSE)</f>
        <v>1695200</v>
      </c>
      <c r="M285" t="str">
        <f>VLOOKUP(tab_stolen_vehicles6[[#This Row],[location_id]],tab_locations8[#All],2,FALSE)</f>
        <v>Auckland</v>
      </c>
      <c r="Y285" s="16" t="str">
        <f>VLOOKUP(tab_stolen_vehicles6[[#This Row],[make_id]],tab_make_details7[#All],2,FALSE)</f>
        <v>Honda</v>
      </c>
    </row>
    <row r="286" spans="1:25" x14ac:dyDescent="0.25">
      <c r="A286">
        <v>889</v>
      </c>
      <c r="B286" t="s">
        <v>178</v>
      </c>
      <c r="C286">
        <v>550</v>
      </c>
      <c r="D286" t="str">
        <f>VLOOKUP(tab_stolen_vehicles6[[#This Row],[make_id]],tab_make_details7[#All],2,FALSE)</f>
        <v>Honda</v>
      </c>
      <c r="E286" t="str">
        <f>VLOOKUP(tab_stolen_vehicles6[[#This Row],[make_id]],tab_make_details7[#All],3,FALSE)</f>
        <v>Standard</v>
      </c>
      <c r="F286">
        <v>2019</v>
      </c>
      <c r="G286" t="s">
        <v>690</v>
      </c>
      <c r="H286" t="s">
        <v>229</v>
      </c>
      <c r="I286" s="1">
        <v>44568</v>
      </c>
      <c r="J286" s="1" t="str">
        <f>TEXT(tab_stolen_vehicles6[[#This Row],[date_stolen]],"yyyy")</f>
        <v>2022</v>
      </c>
      <c r="K286">
        <v>102</v>
      </c>
      <c r="L286" s="12">
        <f>VLOOKUP(tab_stolen_vehicles6[[#This Row],[location_id]],tab_locations8[#All],4,FALSE)</f>
        <v>1695200</v>
      </c>
      <c r="M286" t="str">
        <f>VLOOKUP(tab_stolen_vehicles6[[#This Row],[location_id]],tab_locations8[#All],2,FALSE)</f>
        <v>Auckland</v>
      </c>
      <c r="Y286" s="15" t="str">
        <f>VLOOKUP(tab_stolen_vehicles6[[#This Row],[make_id]],tab_make_details7[#All],2,FALSE)</f>
        <v>Honda</v>
      </c>
    </row>
    <row r="287" spans="1:25" x14ac:dyDescent="0.25">
      <c r="A287">
        <v>891</v>
      </c>
      <c r="B287" t="s">
        <v>178</v>
      </c>
      <c r="C287">
        <v>550</v>
      </c>
      <c r="D287" t="str">
        <f>VLOOKUP(tab_stolen_vehicles6[[#This Row],[make_id]],tab_make_details7[#All],2,FALSE)</f>
        <v>Honda</v>
      </c>
      <c r="E287" t="str">
        <f>VLOOKUP(tab_stolen_vehicles6[[#This Row],[make_id]],tab_make_details7[#All],3,FALSE)</f>
        <v>Standard</v>
      </c>
      <c r="F287">
        <v>2000</v>
      </c>
      <c r="G287" t="s">
        <v>691</v>
      </c>
      <c r="H287" t="s">
        <v>189</v>
      </c>
      <c r="I287" s="1">
        <v>44565</v>
      </c>
      <c r="J287" s="1" t="str">
        <f>TEXT(tab_stolen_vehicles6[[#This Row],[date_stolen]],"yyyy")</f>
        <v>2022</v>
      </c>
      <c r="K287">
        <v>102</v>
      </c>
      <c r="L287" s="12">
        <f>VLOOKUP(tab_stolen_vehicles6[[#This Row],[location_id]],tab_locations8[#All],4,FALSE)</f>
        <v>1695200</v>
      </c>
      <c r="M287" t="str">
        <f>VLOOKUP(tab_stolen_vehicles6[[#This Row],[location_id]],tab_locations8[#All],2,FALSE)</f>
        <v>Auckland</v>
      </c>
      <c r="Y287" s="16" t="str">
        <f>VLOOKUP(tab_stolen_vehicles6[[#This Row],[make_id]],tab_make_details7[#All],2,FALSE)</f>
        <v>Honda</v>
      </c>
    </row>
    <row r="288" spans="1:25" x14ac:dyDescent="0.25">
      <c r="A288">
        <v>914</v>
      </c>
      <c r="B288" t="s">
        <v>178</v>
      </c>
      <c r="C288">
        <v>550</v>
      </c>
      <c r="D288" t="str">
        <f>VLOOKUP(tab_stolen_vehicles6[[#This Row],[make_id]],tab_make_details7[#All],2,FALSE)</f>
        <v>Honda</v>
      </c>
      <c r="E288" t="str">
        <f>VLOOKUP(tab_stolen_vehicles6[[#This Row],[make_id]],tab_make_details7[#All],3,FALSE)</f>
        <v>Standard</v>
      </c>
      <c r="F288">
        <v>2018</v>
      </c>
      <c r="G288" t="s">
        <v>664</v>
      </c>
      <c r="H288" t="s">
        <v>180</v>
      </c>
      <c r="I288" s="1">
        <v>44591</v>
      </c>
      <c r="J288" s="1" t="str">
        <f>TEXT(tab_stolen_vehicles6[[#This Row],[date_stolen]],"yyyy")</f>
        <v>2022</v>
      </c>
      <c r="K288">
        <v>102</v>
      </c>
      <c r="L288" s="12">
        <f>VLOOKUP(tab_stolen_vehicles6[[#This Row],[location_id]],tab_locations8[#All],4,FALSE)</f>
        <v>1695200</v>
      </c>
      <c r="M288" t="str">
        <f>VLOOKUP(tab_stolen_vehicles6[[#This Row],[location_id]],tab_locations8[#All],2,FALSE)</f>
        <v>Auckland</v>
      </c>
      <c r="Y288" s="15" t="str">
        <f>VLOOKUP(tab_stolen_vehicles6[[#This Row],[make_id]],tab_make_details7[#All],2,FALSE)</f>
        <v>Honda</v>
      </c>
    </row>
    <row r="289" spans="1:25" x14ac:dyDescent="0.25">
      <c r="A289">
        <v>919</v>
      </c>
      <c r="B289" t="s">
        <v>178</v>
      </c>
      <c r="C289">
        <v>550</v>
      </c>
      <c r="D289" t="str">
        <f>VLOOKUP(tab_stolen_vehicles6[[#This Row],[make_id]],tab_make_details7[#All],2,FALSE)</f>
        <v>Honda</v>
      </c>
      <c r="E289" t="str">
        <f>VLOOKUP(tab_stolen_vehicles6[[#This Row],[make_id]],tab_make_details7[#All],3,FALSE)</f>
        <v>Standard</v>
      </c>
      <c r="F289">
        <v>2019</v>
      </c>
      <c r="G289" t="s">
        <v>460</v>
      </c>
      <c r="H289" t="s">
        <v>180</v>
      </c>
      <c r="I289" s="1">
        <v>44596</v>
      </c>
      <c r="J289" s="1" t="str">
        <f>TEXT(tab_stolen_vehicles6[[#This Row],[date_stolen]],"yyyy")</f>
        <v>2022</v>
      </c>
      <c r="K289">
        <v>102</v>
      </c>
      <c r="L289" s="12">
        <f>VLOOKUP(tab_stolen_vehicles6[[#This Row],[location_id]],tab_locations8[#All],4,FALSE)</f>
        <v>1695200</v>
      </c>
      <c r="M289" t="str">
        <f>VLOOKUP(tab_stolen_vehicles6[[#This Row],[location_id]],tab_locations8[#All],2,FALSE)</f>
        <v>Auckland</v>
      </c>
      <c r="Y289" s="16" t="str">
        <f>VLOOKUP(tab_stolen_vehicles6[[#This Row],[make_id]],tab_make_details7[#All],2,FALSE)</f>
        <v>Honda</v>
      </c>
    </row>
    <row r="290" spans="1:25" x14ac:dyDescent="0.25">
      <c r="A290">
        <v>938</v>
      </c>
      <c r="B290" t="s">
        <v>178</v>
      </c>
      <c r="C290">
        <v>550</v>
      </c>
      <c r="D290" t="str">
        <f>VLOOKUP(tab_stolen_vehicles6[[#This Row],[make_id]],tab_make_details7[#All],2,FALSE)</f>
        <v>Honda</v>
      </c>
      <c r="E290" t="str">
        <f>VLOOKUP(tab_stolen_vehicles6[[#This Row],[make_id]],tab_make_details7[#All],3,FALSE)</f>
        <v>Standard</v>
      </c>
      <c r="F290">
        <v>2015</v>
      </c>
      <c r="G290" t="s">
        <v>577</v>
      </c>
      <c r="H290" t="s">
        <v>229</v>
      </c>
      <c r="I290" s="1">
        <v>44594</v>
      </c>
      <c r="J290" s="1" t="str">
        <f>TEXT(tab_stolen_vehicles6[[#This Row],[date_stolen]],"yyyy")</f>
        <v>2022</v>
      </c>
      <c r="K290">
        <v>102</v>
      </c>
      <c r="L290" s="12">
        <f>VLOOKUP(tab_stolen_vehicles6[[#This Row],[location_id]],tab_locations8[#All],4,FALSE)</f>
        <v>1695200</v>
      </c>
      <c r="M290" t="str">
        <f>VLOOKUP(tab_stolen_vehicles6[[#This Row],[location_id]],tab_locations8[#All],2,FALSE)</f>
        <v>Auckland</v>
      </c>
      <c r="Y290" s="15" t="str">
        <f>VLOOKUP(tab_stolen_vehicles6[[#This Row],[make_id]],tab_make_details7[#All],2,FALSE)</f>
        <v>Honda</v>
      </c>
    </row>
    <row r="291" spans="1:25" x14ac:dyDescent="0.25">
      <c r="A291">
        <v>969</v>
      </c>
      <c r="B291" t="s">
        <v>178</v>
      </c>
      <c r="C291">
        <v>550</v>
      </c>
      <c r="D291" t="str">
        <f>VLOOKUP(tab_stolen_vehicles6[[#This Row],[make_id]],tab_make_details7[#All],2,FALSE)</f>
        <v>Honda</v>
      </c>
      <c r="E291" t="str">
        <f>VLOOKUP(tab_stolen_vehicles6[[#This Row],[make_id]],tab_make_details7[#All],3,FALSE)</f>
        <v>Standard</v>
      </c>
      <c r="F291">
        <v>2018</v>
      </c>
      <c r="G291" t="s">
        <v>664</v>
      </c>
      <c r="H291" t="s">
        <v>180</v>
      </c>
      <c r="I291" s="1">
        <v>44624</v>
      </c>
      <c r="J291" s="1" t="str">
        <f>TEXT(tab_stolen_vehicles6[[#This Row],[date_stolen]],"yyyy")</f>
        <v>2022</v>
      </c>
      <c r="K291">
        <v>102</v>
      </c>
      <c r="L291" s="12">
        <f>VLOOKUP(tab_stolen_vehicles6[[#This Row],[location_id]],tab_locations8[#All],4,FALSE)</f>
        <v>1695200</v>
      </c>
      <c r="M291" t="str">
        <f>VLOOKUP(tab_stolen_vehicles6[[#This Row],[location_id]],tab_locations8[#All],2,FALSE)</f>
        <v>Auckland</v>
      </c>
      <c r="Y291" s="16" t="str">
        <f>VLOOKUP(tab_stolen_vehicles6[[#This Row],[make_id]],tab_make_details7[#All],2,FALSE)</f>
        <v>Honda</v>
      </c>
    </row>
    <row r="292" spans="1:25" x14ac:dyDescent="0.25">
      <c r="A292">
        <v>651</v>
      </c>
      <c r="B292" t="s">
        <v>178</v>
      </c>
      <c r="C292">
        <v>550</v>
      </c>
      <c r="D292" t="str">
        <f>VLOOKUP(tab_stolen_vehicles6[[#This Row],[make_id]],tab_make_details7[#All],2,FALSE)</f>
        <v>Honda</v>
      </c>
      <c r="E292" t="str">
        <f>VLOOKUP(tab_stolen_vehicles6[[#This Row],[make_id]],tab_make_details7[#All],3,FALSE)</f>
        <v>Standard</v>
      </c>
      <c r="F292">
        <v>2011</v>
      </c>
      <c r="G292" t="s">
        <v>505</v>
      </c>
      <c r="H292" t="s">
        <v>229</v>
      </c>
      <c r="I292" s="1">
        <v>44509</v>
      </c>
      <c r="J292" s="1" t="str">
        <f>TEXT(tab_stolen_vehicles6[[#This Row],[date_stolen]],"yyyy")</f>
        <v>2021</v>
      </c>
      <c r="K292">
        <v>103</v>
      </c>
      <c r="L292" s="12">
        <f>VLOOKUP(tab_stolen_vehicles6[[#This Row],[location_id]],tab_locations8[#All],4,FALSE)</f>
        <v>513800</v>
      </c>
      <c r="M292" t="str">
        <f>VLOOKUP(tab_stolen_vehicles6[[#This Row],[location_id]],tab_locations8[#All],2,FALSE)</f>
        <v>Waikato</v>
      </c>
      <c r="Y292" s="15" t="str">
        <f>VLOOKUP(tab_stolen_vehicles6[[#This Row],[make_id]],tab_make_details7[#All],2,FALSE)</f>
        <v>Honda</v>
      </c>
    </row>
    <row r="293" spans="1:25" x14ac:dyDescent="0.25">
      <c r="A293">
        <v>711</v>
      </c>
      <c r="B293" t="s">
        <v>178</v>
      </c>
      <c r="C293">
        <v>550</v>
      </c>
      <c r="D293" t="str">
        <f>VLOOKUP(tab_stolen_vehicles6[[#This Row],[make_id]],tab_make_details7[#All],2,FALSE)</f>
        <v>Honda</v>
      </c>
      <c r="E293" t="str">
        <f>VLOOKUP(tab_stolen_vehicles6[[#This Row],[make_id]],tab_make_details7[#All],3,FALSE)</f>
        <v>Standard</v>
      </c>
      <c r="F293">
        <v>2012</v>
      </c>
      <c r="G293" t="s">
        <v>592</v>
      </c>
      <c r="H293" t="s">
        <v>229</v>
      </c>
      <c r="I293" s="1">
        <v>44593</v>
      </c>
      <c r="J293" s="1" t="str">
        <f>TEXT(tab_stolen_vehicles6[[#This Row],[date_stolen]],"yyyy")</f>
        <v>2022</v>
      </c>
      <c r="K293">
        <v>103</v>
      </c>
      <c r="L293" s="12">
        <f>VLOOKUP(tab_stolen_vehicles6[[#This Row],[location_id]],tab_locations8[#All],4,FALSE)</f>
        <v>513800</v>
      </c>
      <c r="M293" t="str">
        <f>VLOOKUP(tab_stolen_vehicles6[[#This Row],[location_id]],tab_locations8[#All],2,FALSE)</f>
        <v>Waikato</v>
      </c>
      <c r="Y293" s="16" t="str">
        <f>VLOOKUP(tab_stolen_vehicles6[[#This Row],[make_id]],tab_make_details7[#All],2,FALSE)</f>
        <v>Honda</v>
      </c>
    </row>
    <row r="294" spans="1:25" x14ac:dyDescent="0.25">
      <c r="A294">
        <v>845</v>
      </c>
      <c r="B294" t="s">
        <v>178</v>
      </c>
      <c r="C294">
        <v>550</v>
      </c>
      <c r="D294" t="str">
        <f>VLOOKUP(tab_stolen_vehicles6[[#This Row],[make_id]],tab_make_details7[#All],2,FALSE)</f>
        <v>Honda</v>
      </c>
      <c r="E294" t="str">
        <f>VLOOKUP(tab_stolen_vehicles6[[#This Row],[make_id]],tab_make_details7[#All],3,FALSE)</f>
        <v>Standard</v>
      </c>
      <c r="F294">
        <v>2017</v>
      </c>
      <c r="G294" t="s">
        <v>664</v>
      </c>
      <c r="H294" t="s">
        <v>229</v>
      </c>
      <c r="I294" s="1">
        <v>44655</v>
      </c>
      <c r="J294" s="1" t="str">
        <f>TEXT(tab_stolen_vehicles6[[#This Row],[date_stolen]],"yyyy")</f>
        <v>2022</v>
      </c>
      <c r="K294">
        <v>103</v>
      </c>
      <c r="L294" s="12">
        <f>VLOOKUP(tab_stolen_vehicles6[[#This Row],[location_id]],tab_locations8[#All],4,FALSE)</f>
        <v>513800</v>
      </c>
      <c r="M294" t="str">
        <f>VLOOKUP(tab_stolen_vehicles6[[#This Row],[location_id]],tab_locations8[#All],2,FALSE)</f>
        <v>Waikato</v>
      </c>
      <c r="Y294" s="15" t="str">
        <f>VLOOKUP(tab_stolen_vehicles6[[#This Row],[make_id]],tab_make_details7[#All],2,FALSE)</f>
        <v>Honda</v>
      </c>
    </row>
    <row r="295" spans="1:25" x14ac:dyDescent="0.25">
      <c r="A295">
        <v>677</v>
      </c>
      <c r="B295" t="s">
        <v>178</v>
      </c>
      <c r="C295">
        <v>550</v>
      </c>
      <c r="D295" t="str">
        <f>VLOOKUP(tab_stolen_vehicles6[[#This Row],[make_id]],tab_make_details7[#All],2,FALSE)</f>
        <v>Honda</v>
      </c>
      <c r="E295" t="str">
        <f>VLOOKUP(tab_stolen_vehicles6[[#This Row],[make_id]],tab_make_details7[#All],3,FALSE)</f>
        <v>Standard</v>
      </c>
      <c r="F295">
        <v>2014</v>
      </c>
      <c r="G295" t="s">
        <v>257</v>
      </c>
      <c r="H295" t="s">
        <v>180</v>
      </c>
      <c r="I295" s="1">
        <v>44646</v>
      </c>
      <c r="J295" s="1" t="str">
        <f>TEXT(tab_stolen_vehicles6[[#This Row],[date_stolen]],"yyyy")</f>
        <v>2022</v>
      </c>
      <c r="K295">
        <v>104</v>
      </c>
      <c r="L295" s="12">
        <f>VLOOKUP(tab_stolen_vehicles6[[#This Row],[location_id]],tab_locations8[#All],4,FALSE)</f>
        <v>347700</v>
      </c>
      <c r="M295" t="str">
        <f>VLOOKUP(tab_stolen_vehicles6[[#This Row],[location_id]],tab_locations8[#All],2,FALSE)</f>
        <v>Bay of Plenty</v>
      </c>
      <c r="Y295" s="16" t="str">
        <f>VLOOKUP(tab_stolen_vehicles6[[#This Row],[make_id]],tab_make_details7[#All],2,FALSE)</f>
        <v>Honda</v>
      </c>
    </row>
    <row r="296" spans="1:25" x14ac:dyDescent="0.25">
      <c r="A296">
        <v>689</v>
      </c>
      <c r="B296" t="s">
        <v>178</v>
      </c>
      <c r="C296">
        <v>550</v>
      </c>
      <c r="D296" t="str">
        <f>VLOOKUP(tab_stolen_vehicles6[[#This Row],[make_id]],tab_make_details7[#All],2,FALSE)</f>
        <v>Honda</v>
      </c>
      <c r="E296" t="str">
        <f>VLOOKUP(tab_stolen_vehicles6[[#This Row],[make_id]],tab_make_details7[#All],3,FALSE)</f>
        <v>Standard</v>
      </c>
      <c r="F296">
        <v>2013</v>
      </c>
      <c r="G296" t="s">
        <v>577</v>
      </c>
      <c r="H296" t="s">
        <v>208</v>
      </c>
      <c r="I296" s="1">
        <v>44486</v>
      </c>
      <c r="J296" s="1" t="str">
        <f>TEXT(tab_stolen_vehicles6[[#This Row],[date_stolen]],"yyyy")</f>
        <v>2021</v>
      </c>
      <c r="K296">
        <v>105</v>
      </c>
      <c r="L296" s="12">
        <f>VLOOKUP(tab_stolen_vehicles6[[#This Row],[location_id]],tab_locations8[#All],4,FALSE)</f>
        <v>52100</v>
      </c>
      <c r="M296" t="str">
        <f>VLOOKUP(tab_stolen_vehicles6[[#This Row],[location_id]],tab_locations8[#All],2,FALSE)</f>
        <v>Gisborne</v>
      </c>
      <c r="Y296" s="15" t="str">
        <f>VLOOKUP(tab_stolen_vehicles6[[#This Row],[make_id]],tab_make_details7[#All],2,FALSE)</f>
        <v>Honda</v>
      </c>
    </row>
    <row r="297" spans="1:25" x14ac:dyDescent="0.25">
      <c r="A297">
        <v>207</v>
      </c>
      <c r="B297" t="s">
        <v>178</v>
      </c>
      <c r="C297">
        <v>550</v>
      </c>
      <c r="D297" t="str">
        <f>VLOOKUP(tab_stolen_vehicles6[[#This Row],[make_id]],tab_make_details7[#All],2,FALSE)</f>
        <v>Honda</v>
      </c>
      <c r="E297" t="str">
        <f>VLOOKUP(tab_stolen_vehicles6[[#This Row],[make_id]],tab_make_details7[#All],3,FALSE)</f>
        <v>Standard</v>
      </c>
      <c r="F297">
        <v>1985</v>
      </c>
      <c r="G297" t="s">
        <v>328</v>
      </c>
      <c r="H297" t="s">
        <v>193</v>
      </c>
      <c r="I297" s="1">
        <v>44647</v>
      </c>
      <c r="J297" s="1" t="str">
        <f>TEXT(tab_stolen_vehicles6[[#This Row],[date_stolen]],"yyyy")</f>
        <v>2022</v>
      </c>
      <c r="K297">
        <v>109</v>
      </c>
      <c r="L297" s="12">
        <f>VLOOKUP(tab_stolen_vehicles6[[#This Row],[location_id]],tab_locations8[#All],4,FALSE)</f>
        <v>543500</v>
      </c>
      <c r="M297" t="str">
        <f>VLOOKUP(tab_stolen_vehicles6[[#This Row],[location_id]],tab_locations8[#All],2,FALSE)</f>
        <v>Wellington</v>
      </c>
      <c r="Y297" s="16" t="str">
        <f>VLOOKUP(tab_stolen_vehicles6[[#This Row],[make_id]],tab_make_details7[#All],2,FALSE)</f>
        <v>Honda</v>
      </c>
    </row>
    <row r="298" spans="1:25" x14ac:dyDescent="0.25">
      <c r="A298">
        <v>550</v>
      </c>
      <c r="B298" t="s">
        <v>178</v>
      </c>
      <c r="C298">
        <v>550</v>
      </c>
      <c r="D298" t="str">
        <f>VLOOKUP(tab_stolen_vehicles6[[#This Row],[make_id]],tab_make_details7[#All],2,FALSE)</f>
        <v>Honda</v>
      </c>
      <c r="E298" t="str">
        <f>VLOOKUP(tab_stolen_vehicles6[[#This Row],[make_id]],tab_make_details7[#All],3,FALSE)</f>
        <v>Standard</v>
      </c>
      <c r="F298">
        <v>2007</v>
      </c>
      <c r="G298" t="s">
        <v>505</v>
      </c>
      <c r="H298" t="s">
        <v>229</v>
      </c>
      <c r="I298" s="1">
        <v>44623</v>
      </c>
      <c r="J298" s="1" t="str">
        <f>TEXT(tab_stolen_vehicles6[[#This Row],[date_stolen]],"yyyy")</f>
        <v>2022</v>
      </c>
      <c r="K298">
        <v>109</v>
      </c>
      <c r="L298" s="12">
        <f>VLOOKUP(tab_stolen_vehicles6[[#This Row],[location_id]],tab_locations8[#All],4,FALSE)</f>
        <v>543500</v>
      </c>
      <c r="M298" t="str">
        <f>VLOOKUP(tab_stolen_vehicles6[[#This Row],[location_id]],tab_locations8[#All],2,FALSE)</f>
        <v>Wellington</v>
      </c>
      <c r="Y298" s="15" t="str">
        <f>VLOOKUP(tab_stolen_vehicles6[[#This Row],[make_id]],tab_make_details7[#All],2,FALSE)</f>
        <v>Honda</v>
      </c>
    </row>
    <row r="299" spans="1:25" x14ac:dyDescent="0.25">
      <c r="A299">
        <v>624</v>
      </c>
      <c r="B299" t="s">
        <v>178</v>
      </c>
      <c r="C299">
        <v>550</v>
      </c>
      <c r="D299" t="str">
        <f>VLOOKUP(tab_stolen_vehicles6[[#This Row],[make_id]],tab_make_details7[#All],2,FALSE)</f>
        <v>Honda</v>
      </c>
      <c r="E299" t="str">
        <f>VLOOKUP(tab_stolen_vehicles6[[#This Row],[make_id]],tab_make_details7[#All],3,FALSE)</f>
        <v>Standard</v>
      </c>
      <c r="F299">
        <v>2015</v>
      </c>
      <c r="G299" t="s">
        <v>257</v>
      </c>
      <c r="H299" t="s">
        <v>193</v>
      </c>
      <c r="I299" s="1">
        <v>44544</v>
      </c>
      <c r="J299" s="1" t="str">
        <f>TEXT(tab_stolen_vehicles6[[#This Row],[date_stolen]],"yyyy")</f>
        <v>2021</v>
      </c>
      <c r="K299">
        <v>109</v>
      </c>
      <c r="L299" s="12">
        <f>VLOOKUP(tab_stolen_vehicles6[[#This Row],[location_id]],tab_locations8[#All],4,FALSE)</f>
        <v>543500</v>
      </c>
      <c r="M299" t="str">
        <f>VLOOKUP(tab_stolen_vehicles6[[#This Row],[location_id]],tab_locations8[#All],2,FALSE)</f>
        <v>Wellington</v>
      </c>
      <c r="Y299" s="15" t="str">
        <f>VLOOKUP(tab_stolen_vehicles6[[#This Row],[make_id]],tab_make_details7[#All],2,FALSE)</f>
        <v>Honda</v>
      </c>
    </row>
    <row r="300" spans="1:25" x14ac:dyDescent="0.25">
      <c r="A300">
        <v>687</v>
      </c>
      <c r="B300" t="s">
        <v>178</v>
      </c>
      <c r="C300">
        <v>550</v>
      </c>
      <c r="D300" t="str">
        <f>VLOOKUP(tab_stolen_vehicles6[[#This Row],[make_id]],tab_make_details7[#All],2,FALSE)</f>
        <v>Honda</v>
      </c>
      <c r="E300" t="str">
        <f>VLOOKUP(tab_stolen_vehicles6[[#This Row],[make_id]],tab_make_details7[#All],3,FALSE)</f>
        <v>Standard</v>
      </c>
      <c r="F300">
        <v>2013</v>
      </c>
      <c r="G300" t="s">
        <v>576</v>
      </c>
      <c r="H300" t="s">
        <v>229</v>
      </c>
      <c r="I300" s="1">
        <v>44513</v>
      </c>
      <c r="J300" s="1" t="str">
        <f>TEXT(tab_stolen_vehicles6[[#This Row],[date_stolen]],"yyyy")</f>
        <v>2021</v>
      </c>
      <c r="K300">
        <v>109</v>
      </c>
      <c r="L300" s="12">
        <f>VLOOKUP(tab_stolen_vehicles6[[#This Row],[location_id]],tab_locations8[#All],4,FALSE)</f>
        <v>543500</v>
      </c>
      <c r="M300" t="str">
        <f>VLOOKUP(tab_stolen_vehicles6[[#This Row],[location_id]],tab_locations8[#All],2,FALSE)</f>
        <v>Wellington</v>
      </c>
      <c r="Y300" s="16" t="str">
        <f>VLOOKUP(tab_stolen_vehicles6[[#This Row],[make_id]],tab_make_details7[#All],2,FALSE)</f>
        <v>Honda</v>
      </c>
    </row>
    <row r="301" spans="1:25" x14ac:dyDescent="0.25">
      <c r="A301">
        <v>890</v>
      </c>
      <c r="B301" t="s">
        <v>178</v>
      </c>
      <c r="C301">
        <v>550</v>
      </c>
      <c r="D301" t="str">
        <f>VLOOKUP(tab_stolen_vehicles6[[#This Row],[make_id]],tab_make_details7[#All],2,FALSE)</f>
        <v>Honda</v>
      </c>
      <c r="E301" t="str">
        <f>VLOOKUP(tab_stolen_vehicles6[[#This Row],[make_id]],tab_make_details7[#All],3,FALSE)</f>
        <v>Standard</v>
      </c>
      <c r="F301">
        <v>2012</v>
      </c>
      <c r="G301" t="s">
        <v>576</v>
      </c>
      <c r="H301" t="s">
        <v>193</v>
      </c>
      <c r="I301" s="1">
        <v>44517</v>
      </c>
      <c r="J301" s="1" t="str">
        <f>TEXT(tab_stolen_vehicles6[[#This Row],[date_stolen]],"yyyy")</f>
        <v>2021</v>
      </c>
      <c r="K301">
        <v>109</v>
      </c>
      <c r="L301" s="12">
        <f>VLOOKUP(tab_stolen_vehicles6[[#This Row],[location_id]],tab_locations8[#All],4,FALSE)</f>
        <v>543500</v>
      </c>
      <c r="M301" t="str">
        <f>VLOOKUP(tab_stolen_vehicles6[[#This Row],[location_id]],tab_locations8[#All],2,FALSE)</f>
        <v>Wellington</v>
      </c>
      <c r="Y301" s="16" t="str">
        <f>VLOOKUP(tab_stolen_vehicles6[[#This Row],[make_id]],tab_make_details7[#All],2,FALSE)</f>
        <v>Honda</v>
      </c>
    </row>
    <row r="302" spans="1:25" x14ac:dyDescent="0.25">
      <c r="A302">
        <v>664</v>
      </c>
      <c r="B302" t="s">
        <v>178</v>
      </c>
      <c r="C302">
        <v>550</v>
      </c>
      <c r="D302" t="str">
        <f>VLOOKUP(tab_stolen_vehicles6[[#This Row],[make_id]],tab_make_details7[#All],2,FALSE)</f>
        <v>Honda</v>
      </c>
      <c r="E302" t="str">
        <f>VLOOKUP(tab_stolen_vehicles6[[#This Row],[make_id]],tab_make_details7[#All],3,FALSE)</f>
        <v>Standard</v>
      </c>
      <c r="F302">
        <v>2010</v>
      </c>
      <c r="G302" t="s">
        <v>505</v>
      </c>
      <c r="H302" t="s">
        <v>229</v>
      </c>
      <c r="I302" s="1">
        <v>44539</v>
      </c>
      <c r="J302" s="1" t="str">
        <f>TEXT(tab_stolen_vehicles6[[#This Row],[date_stolen]],"yyyy")</f>
        <v>2021</v>
      </c>
      <c r="K302">
        <v>111</v>
      </c>
      <c r="L302" s="12">
        <f>VLOOKUP(tab_stolen_vehicles6[[#This Row],[location_id]],tab_locations8[#All],4,FALSE)</f>
        <v>54500</v>
      </c>
      <c r="M302" t="str">
        <f>VLOOKUP(tab_stolen_vehicles6[[#This Row],[location_id]],tab_locations8[#All],2,FALSE)</f>
        <v>Nelson</v>
      </c>
      <c r="Y302" s="15" t="str">
        <f>VLOOKUP(tab_stolen_vehicles6[[#This Row],[make_id]],tab_make_details7[#All],2,FALSE)</f>
        <v>Honda</v>
      </c>
    </row>
    <row r="303" spans="1:25" x14ac:dyDescent="0.25">
      <c r="A303">
        <v>98</v>
      </c>
      <c r="B303" t="s">
        <v>178</v>
      </c>
      <c r="C303">
        <v>550</v>
      </c>
      <c r="D303" t="str">
        <f>VLOOKUP(tab_stolen_vehicles6[[#This Row],[make_id]],tab_make_details7[#All],2,FALSE)</f>
        <v>Honda</v>
      </c>
      <c r="E303" t="str">
        <f>VLOOKUP(tab_stolen_vehicles6[[#This Row],[make_id]],tab_make_details7[#All],3,FALSE)</f>
        <v>Standard</v>
      </c>
      <c r="F303">
        <v>2000</v>
      </c>
      <c r="G303" t="s">
        <v>257</v>
      </c>
      <c r="H303" t="s">
        <v>189</v>
      </c>
      <c r="I303" s="1">
        <v>44592</v>
      </c>
      <c r="J303" s="1" t="str">
        <f>TEXT(tab_stolen_vehicles6[[#This Row],[date_stolen]],"yyyy")</f>
        <v>2022</v>
      </c>
      <c r="K303">
        <v>114</v>
      </c>
      <c r="L303" s="12">
        <f>VLOOKUP(tab_stolen_vehicles6[[#This Row],[location_id]],tab_locations8[#All],4,FALSE)</f>
        <v>655000</v>
      </c>
      <c r="M303" t="str">
        <f>VLOOKUP(tab_stolen_vehicles6[[#This Row],[location_id]],tab_locations8[#All],2,FALSE)</f>
        <v>Canterbury</v>
      </c>
      <c r="Y303" s="16" t="str">
        <f>VLOOKUP(tab_stolen_vehicles6[[#This Row],[make_id]],tab_make_details7[#All],2,FALSE)</f>
        <v>Honda</v>
      </c>
    </row>
    <row r="304" spans="1:25" x14ac:dyDescent="0.25">
      <c r="A304">
        <v>467</v>
      </c>
      <c r="B304" t="s">
        <v>178</v>
      </c>
      <c r="C304">
        <v>550</v>
      </c>
      <c r="D304" t="str">
        <f>VLOOKUP(tab_stolen_vehicles6[[#This Row],[make_id]],tab_make_details7[#All],2,FALSE)</f>
        <v>Honda</v>
      </c>
      <c r="E304" t="str">
        <f>VLOOKUP(tab_stolen_vehicles6[[#This Row],[make_id]],tab_make_details7[#All],3,FALSE)</f>
        <v>Standard</v>
      </c>
      <c r="F304">
        <v>2009</v>
      </c>
      <c r="G304" t="s">
        <v>460</v>
      </c>
      <c r="H304" t="s">
        <v>172</v>
      </c>
      <c r="I304" s="1">
        <v>44598</v>
      </c>
      <c r="J304" s="1" t="str">
        <f>TEXT(tab_stolen_vehicles6[[#This Row],[date_stolen]],"yyyy")</f>
        <v>2022</v>
      </c>
      <c r="K304">
        <v>114</v>
      </c>
      <c r="L304" s="12">
        <f>VLOOKUP(tab_stolen_vehicles6[[#This Row],[location_id]],tab_locations8[#All],4,FALSE)</f>
        <v>655000</v>
      </c>
      <c r="M304" t="str">
        <f>VLOOKUP(tab_stolen_vehicles6[[#This Row],[location_id]],tab_locations8[#All],2,FALSE)</f>
        <v>Canterbury</v>
      </c>
      <c r="Y304" s="16" t="str">
        <f>VLOOKUP(tab_stolen_vehicles6[[#This Row],[make_id]],tab_make_details7[#All],2,FALSE)</f>
        <v>Honda</v>
      </c>
    </row>
    <row r="305" spans="1:25" x14ac:dyDescent="0.25">
      <c r="A305">
        <v>688</v>
      </c>
      <c r="B305" t="s">
        <v>178</v>
      </c>
      <c r="C305">
        <v>552</v>
      </c>
      <c r="D305" t="str">
        <f>VLOOKUP(tab_stolen_vehicles6[[#This Row],[make_id]],tab_make_details7[#All],2,FALSE)</f>
        <v>Husaberg</v>
      </c>
      <c r="E305" t="str">
        <f>VLOOKUP(tab_stolen_vehicles6[[#This Row],[make_id]],tab_make_details7[#All],3,FALSE)</f>
        <v>Standard</v>
      </c>
      <c r="F305">
        <v>2014</v>
      </c>
      <c r="G305" t="s">
        <v>562</v>
      </c>
      <c r="H305" t="s">
        <v>189</v>
      </c>
      <c r="I305" s="1">
        <v>44548</v>
      </c>
      <c r="J305" s="1" t="str">
        <f>TEXT(tab_stolen_vehicles6[[#This Row],[date_stolen]],"yyyy")</f>
        <v>2021</v>
      </c>
      <c r="K305">
        <v>109</v>
      </c>
      <c r="L305" s="12">
        <f>VLOOKUP(tab_stolen_vehicles6[[#This Row],[location_id]],tab_locations8[#All],4,FALSE)</f>
        <v>543500</v>
      </c>
      <c r="M305" t="str">
        <f>VLOOKUP(tab_stolen_vehicles6[[#This Row],[location_id]],tab_locations8[#All],2,FALSE)</f>
        <v>Wellington</v>
      </c>
      <c r="Y305" s="15" t="str">
        <f>VLOOKUP(tab_stolen_vehicles6[[#This Row],[make_id]],tab_make_details7[#All],2,FALSE)</f>
        <v>Husaberg</v>
      </c>
    </row>
    <row r="306" spans="1:25" x14ac:dyDescent="0.25">
      <c r="A306">
        <v>843</v>
      </c>
      <c r="B306" t="s">
        <v>178</v>
      </c>
      <c r="C306">
        <v>553</v>
      </c>
      <c r="D306" t="str">
        <f>VLOOKUP(tab_stolen_vehicles6[[#This Row],[make_id]],tab_make_details7[#All],2,FALSE)</f>
        <v>Husqvarna</v>
      </c>
      <c r="E306" t="str">
        <f>VLOOKUP(tab_stolen_vehicles6[[#This Row],[make_id]],tab_make_details7[#All],3,FALSE)</f>
        <v>Standard</v>
      </c>
      <c r="F306">
        <v>2017</v>
      </c>
      <c r="G306" t="s">
        <v>562</v>
      </c>
      <c r="H306" t="s">
        <v>193</v>
      </c>
      <c r="I306" s="1">
        <v>44559</v>
      </c>
      <c r="J306" s="1" t="str">
        <f>TEXT(tab_stolen_vehicles6[[#This Row],[date_stolen]],"yyyy")</f>
        <v>2021</v>
      </c>
      <c r="K306">
        <v>109</v>
      </c>
      <c r="L306" s="12">
        <f>VLOOKUP(tab_stolen_vehicles6[[#This Row],[location_id]],tab_locations8[#All],4,FALSE)</f>
        <v>543500</v>
      </c>
      <c r="M306" t="str">
        <f>VLOOKUP(tab_stolen_vehicles6[[#This Row],[location_id]],tab_locations8[#All],2,FALSE)</f>
        <v>Wellington</v>
      </c>
      <c r="Y306" s="16" t="str">
        <f>VLOOKUP(tab_stolen_vehicles6[[#This Row],[make_id]],tab_make_details7[#All],2,FALSE)</f>
        <v>Husqvarna</v>
      </c>
    </row>
    <row r="307" spans="1:25" x14ac:dyDescent="0.25">
      <c r="A307">
        <v>973</v>
      </c>
      <c r="B307" t="s">
        <v>178</v>
      </c>
      <c r="C307">
        <v>553</v>
      </c>
      <c r="D307" t="str">
        <f>VLOOKUP(tab_stolen_vehicles6[[#This Row],[make_id]],tab_make_details7[#All],2,FALSE)</f>
        <v>Husqvarna</v>
      </c>
      <c r="E307" t="str">
        <f>VLOOKUP(tab_stolen_vehicles6[[#This Row],[make_id]],tab_make_details7[#All],3,FALSE)</f>
        <v>Standard</v>
      </c>
      <c r="F307">
        <v>2019</v>
      </c>
      <c r="G307" t="s">
        <v>721</v>
      </c>
      <c r="H307" t="s">
        <v>172</v>
      </c>
      <c r="I307" s="1">
        <v>44602</v>
      </c>
      <c r="J307" s="1" t="str">
        <f>TEXT(tab_stolen_vehicles6[[#This Row],[date_stolen]],"yyyy")</f>
        <v>2022</v>
      </c>
      <c r="K307">
        <v>109</v>
      </c>
      <c r="L307" s="12">
        <f>VLOOKUP(tab_stolen_vehicles6[[#This Row],[location_id]],tab_locations8[#All],4,FALSE)</f>
        <v>543500</v>
      </c>
      <c r="M307" t="str">
        <f>VLOOKUP(tab_stolen_vehicles6[[#This Row],[location_id]],tab_locations8[#All],2,FALSE)</f>
        <v>Wellington</v>
      </c>
      <c r="Y307" s="15" t="str">
        <f>VLOOKUP(tab_stolen_vehicles6[[#This Row],[make_id]],tab_make_details7[#All],2,FALSE)</f>
        <v>Husqvarna</v>
      </c>
    </row>
    <row r="308" spans="1:25" x14ac:dyDescent="0.25">
      <c r="A308">
        <v>669</v>
      </c>
      <c r="B308" t="s">
        <v>178</v>
      </c>
      <c r="C308">
        <v>553</v>
      </c>
      <c r="D308" t="str">
        <f>VLOOKUP(tab_stolen_vehicles6[[#This Row],[make_id]],tab_make_details7[#All],2,FALSE)</f>
        <v>Husqvarna</v>
      </c>
      <c r="E308" t="str">
        <f>VLOOKUP(tab_stolen_vehicles6[[#This Row],[make_id]],tab_make_details7[#All],3,FALSE)</f>
        <v>Standard</v>
      </c>
      <c r="F308">
        <v>2014</v>
      </c>
      <c r="G308" t="s">
        <v>562</v>
      </c>
      <c r="H308" t="s">
        <v>193</v>
      </c>
      <c r="I308" s="1">
        <v>44602</v>
      </c>
      <c r="J308" s="1" t="str">
        <f>TEXT(tab_stolen_vehicles6[[#This Row],[date_stolen]],"yyyy")</f>
        <v>2022</v>
      </c>
      <c r="K308">
        <v>114</v>
      </c>
      <c r="L308" s="12">
        <f>VLOOKUP(tab_stolen_vehicles6[[#This Row],[location_id]],tab_locations8[#All],4,FALSE)</f>
        <v>655000</v>
      </c>
      <c r="M308" t="str">
        <f>VLOOKUP(tab_stolen_vehicles6[[#This Row],[location_id]],tab_locations8[#All],2,FALSE)</f>
        <v>Canterbury</v>
      </c>
      <c r="Y308" s="16" t="str">
        <f>VLOOKUP(tab_stolen_vehicles6[[#This Row],[make_id]],tab_make_details7[#All],2,FALSE)</f>
        <v>Husqvarna</v>
      </c>
    </row>
    <row r="309" spans="1:25" x14ac:dyDescent="0.25">
      <c r="A309">
        <v>654</v>
      </c>
      <c r="B309" t="s">
        <v>178</v>
      </c>
      <c r="C309">
        <v>554</v>
      </c>
      <c r="D309" t="str">
        <f>VLOOKUP(tab_stolen_vehicles6[[#This Row],[make_id]],tab_make_details7[#All],2,FALSE)</f>
        <v>Hyosung</v>
      </c>
      <c r="E309" t="str">
        <f>VLOOKUP(tab_stolen_vehicles6[[#This Row],[make_id]],tab_make_details7[#All],3,FALSE)</f>
        <v>Standard</v>
      </c>
      <c r="F309">
        <v>2012</v>
      </c>
      <c r="G309" t="s">
        <v>556</v>
      </c>
      <c r="H309" t="s">
        <v>180</v>
      </c>
      <c r="I309" s="1">
        <v>44517</v>
      </c>
      <c r="J309" s="1" t="str">
        <f>TEXT(tab_stolen_vehicles6[[#This Row],[date_stolen]],"yyyy")</f>
        <v>2021</v>
      </c>
      <c r="K309">
        <v>102</v>
      </c>
      <c r="L309" s="12">
        <f>VLOOKUP(tab_stolen_vehicles6[[#This Row],[location_id]],tab_locations8[#All],4,FALSE)</f>
        <v>1695200</v>
      </c>
      <c r="M309" t="str">
        <f>VLOOKUP(tab_stolen_vehicles6[[#This Row],[location_id]],tab_locations8[#All],2,FALSE)</f>
        <v>Auckland</v>
      </c>
      <c r="Y309" s="15" t="str">
        <f>VLOOKUP(tab_stolen_vehicles6[[#This Row],[make_id]],tab_make_details7[#All],2,FALSE)</f>
        <v>Hyosung</v>
      </c>
    </row>
    <row r="310" spans="1:25" x14ac:dyDescent="0.25">
      <c r="A310">
        <v>915</v>
      </c>
      <c r="B310" t="s">
        <v>178</v>
      </c>
      <c r="C310">
        <v>554</v>
      </c>
      <c r="D310" t="str">
        <f>VLOOKUP(tab_stolen_vehicles6[[#This Row],[make_id]],tab_make_details7[#All],2,FALSE)</f>
        <v>Hyosung</v>
      </c>
      <c r="E310" t="str">
        <f>VLOOKUP(tab_stolen_vehicles6[[#This Row],[make_id]],tab_make_details7[#All],3,FALSE)</f>
        <v>Standard</v>
      </c>
      <c r="F310">
        <v>2013</v>
      </c>
      <c r="G310" t="s">
        <v>703</v>
      </c>
      <c r="H310" t="s">
        <v>229</v>
      </c>
      <c r="I310" s="1">
        <v>44628</v>
      </c>
      <c r="J310" s="1" t="str">
        <f>TEXT(tab_stolen_vehicles6[[#This Row],[date_stolen]],"yyyy")</f>
        <v>2022</v>
      </c>
      <c r="K310">
        <v>102</v>
      </c>
      <c r="L310" s="12">
        <f>VLOOKUP(tab_stolen_vehicles6[[#This Row],[location_id]],tab_locations8[#All],4,FALSE)</f>
        <v>1695200</v>
      </c>
      <c r="M310" t="str">
        <f>VLOOKUP(tab_stolen_vehicles6[[#This Row],[location_id]],tab_locations8[#All],2,FALSE)</f>
        <v>Auckland</v>
      </c>
      <c r="Y310" s="16" t="str">
        <f>VLOOKUP(tab_stolen_vehicles6[[#This Row],[make_id]],tab_make_details7[#All],2,FALSE)</f>
        <v>Hyosung</v>
      </c>
    </row>
    <row r="311" spans="1:25" x14ac:dyDescent="0.25">
      <c r="A311">
        <v>717</v>
      </c>
      <c r="B311" t="s">
        <v>178</v>
      </c>
      <c r="C311">
        <v>554</v>
      </c>
      <c r="D311" t="str">
        <f>VLOOKUP(tab_stolen_vehicles6[[#This Row],[make_id]],tab_make_details7[#All],2,FALSE)</f>
        <v>Hyosung</v>
      </c>
      <c r="E311" t="str">
        <f>VLOOKUP(tab_stolen_vehicles6[[#This Row],[make_id]],tab_make_details7[#All],3,FALSE)</f>
        <v>Standard</v>
      </c>
      <c r="F311">
        <v>2014</v>
      </c>
      <c r="G311" t="s">
        <v>595</v>
      </c>
      <c r="H311" t="s">
        <v>180</v>
      </c>
      <c r="I311" s="1">
        <v>44628</v>
      </c>
      <c r="J311" s="1" t="str">
        <f>TEXT(tab_stolen_vehicles6[[#This Row],[date_stolen]],"yyyy")</f>
        <v>2022</v>
      </c>
      <c r="K311">
        <v>103</v>
      </c>
      <c r="L311" s="12">
        <f>VLOOKUP(tab_stolen_vehicles6[[#This Row],[location_id]],tab_locations8[#All],4,FALSE)</f>
        <v>513800</v>
      </c>
      <c r="M311" t="str">
        <f>VLOOKUP(tab_stolen_vehicles6[[#This Row],[location_id]],tab_locations8[#All],2,FALSE)</f>
        <v>Waikato</v>
      </c>
      <c r="Y311" s="16" t="str">
        <f>VLOOKUP(tab_stolen_vehicles6[[#This Row],[make_id]],tab_make_details7[#All],2,FALSE)</f>
        <v>Hyosung</v>
      </c>
    </row>
    <row r="312" spans="1:25" x14ac:dyDescent="0.25">
      <c r="A312">
        <v>316</v>
      </c>
      <c r="B312" t="s">
        <v>178</v>
      </c>
      <c r="C312">
        <v>554</v>
      </c>
      <c r="D312" t="str">
        <f>VLOOKUP(tab_stolen_vehicles6[[#This Row],[make_id]],tab_make_details7[#All],2,FALSE)</f>
        <v>Hyosung</v>
      </c>
      <c r="E312" t="str">
        <f>VLOOKUP(tab_stolen_vehicles6[[#This Row],[make_id]],tab_make_details7[#All],3,FALSE)</f>
        <v>Standard</v>
      </c>
      <c r="F312">
        <v>2006</v>
      </c>
      <c r="G312" t="s">
        <v>386</v>
      </c>
      <c r="H312" t="s">
        <v>229</v>
      </c>
      <c r="I312" s="1">
        <v>44621</v>
      </c>
      <c r="J312" s="1" t="str">
        <f>TEXT(tab_stolen_vehicles6[[#This Row],[date_stolen]],"yyyy")</f>
        <v>2022</v>
      </c>
      <c r="K312">
        <v>105</v>
      </c>
      <c r="L312" s="12">
        <f>VLOOKUP(tab_stolen_vehicles6[[#This Row],[location_id]],tab_locations8[#All],4,FALSE)</f>
        <v>52100</v>
      </c>
      <c r="M312" t="str">
        <f>VLOOKUP(tab_stolen_vehicles6[[#This Row],[location_id]],tab_locations8[#All],2,FALSE)</f>
        <v>Gisborne</v>
      </c>
      <c r="Y312" s="15" t="str">
        <f>VLOOKUP(tab_stolen_vehicles6[[#This Row],[make_id]],tab_make_details7[#All],2,FALSE)</f>
        <v>Hyosung</v>
      </c>
    </row>
    <row r="313" spans="1:25" x14ac:dyDescent="0.25">
      <c r="A313">
        <v>395</v>
      </c>
      <c r="B313" t="s">
        <v>178</v>
      </c>
      <c r="C313">
        <v>554</v>
      </c>
      <c r="D313" t="str">
        <f>VLOOKUP(tab_stolen_vehicles6[[#This Row],[make_id]],tab_make_details7[#All],2,FALSE)</f>
        <v>Hyosung</v>
      </c>
      <c r="E313" t="str">
        <f>VLOOKUP(tab_stolen_vehicles6[[#This Row],[make_id]],tab_make_details7[#All],3,FALSE)</f>
        <v>Standard</v>
      </c>
      <c r="F313">
        <v>2007</v>
      </c>
      <c r="G313" t="s">
        <v>399</v>
      </c>
      <c r="H313" t="s">
        <v>226</v>
      </c>
      <c r="I313" s="1">
        <v>44478</v>
      </c>
      <c r="J313" s="1" t="str">
        <f>TEXT(tab_stolen_vehicles6[[#This Row],[date_stolen]],"yyyy")</f>
        <v>2021</v>
      </c>
      <c r="K313">
        <v>106</v>
      </c>
      <c r="L313" s="12">
        <f>VLOOKUP(tab_stolen_vehicles6[[#This Row],[location_id]],tab_locations8[#All],4,FALSE)</f>
        <v>182700</v>
      </c>
      <c r="M313" t="str">
        <f>VLOOKUP(tab_stolen_vehicles6[[#This Row],[location_id]],tab_locations8[#All],2,FALSE)</f>
        <v>Hawke's Bay</v>
      </c>
      <c r="Y313" s="16" t="str">
        <f>VLOOKUP(tab_stolen_vehicles6[[#This Row],[make_id]],tab_make_details7[#All],2,FALSE)</f>
        <v>Hyosung</v>
      </c>
    </row>
    <row r="314" spans="1:25" x14ac:dyDescent="0.25">
      <c r="A314">
        <v>945</v>
      </c>
      <c r="B314" t="s">
        <v>178</v>
      </c>
      <c r="C314">
        <v>554</v>
      </c>
      <c r="D314" t="str">
        <f>VLOOKUP(tab_stolen_vehicles6[[#This Row],[make_id]],tab_make_details7[#All],2,FALSE)</f>
        <v>Hyosung</v>
      </c>
      <c r="E314" t="str">
        <f>VLOOKUP(tab_stolen_vehicles6[[#This Row],[make_id]],tab_make_details7[#All],3,FALSE)</f>
        <v>Standard</v>
      </c>
      <c r="F314">
        <v>2010</v>
      </c>
      <c r="G314" t="s">
        <v>703</v>
      </c>
      <c r="H314" t="s">
        <v>193</v>
      </c>
      <c r="I314" s="1">
        <v>44610</v>
      </c>
      <c r="J314" s="1" t="str">
        <f>TEXT(tab_stolen_vehicles6[[#This Row],[date_stolen]],"yyyy")</f>
        <v>2022</v>
      </c>
      <c r="K314">
        <v>106</v>
      </c>
      <c r="L314" s="12">
        <f>VLOOKUP(tab_stolen_vehicles6[[#This Row],[location_id]],tab_locations8[#All],4,FALSE)</f>
        <v>182700</v>
      </c>
      <c r="M314" t="str">
        <f>VLOOKUP(tab_stolen_vehicles6[[#This Row],[location_id]],tab_locations8[#All],2,FALSE)</f>
        <v>Hawke's Bay</v>
      </c>
      <c r="Y314" s="15" t="str">
        <f>VLOOKUP(tab_stolen_vehicles6[[#This Row],[make_id]],tab_make_details7[#All],2,FALSE)</f>
        <v>Hyosung</v>
      </c>
    </row>
    <row r="315" spans="1:25" x14ac:dyDescent="0.25">
      <c r="A315">
        <v>986</v>
      </c>
      <c r="B315" t="s">
        <v>178</v>
      </c>
      <c r="C315">
        <v>554</v>
      </c>
      <c r="D315" t="str">
        <f>VLOOKUP(tab_stolen_vehicles6[[#This Row],[make_id]],tab_make_details7[#All],2,FALSE)</f>
        <v>Hyosung</v>
      </c>
      <c r="E315" t="str">
        <f>VLOOKUP(tab_stolen_vehicles6[[#This Row],[make_id]],tab_make_details7[#All],3,FALSE)</f>
        <v>Standard</v>
      </c>
      <c r="F315">
        <v>2008</v>
      </c>
      <c r="G315" t="s">
        <v>399</v>
      </c>
      <c r="H315" t="s">
        <v>180</v>
      </c>
      <c r="I315" s="1">
        <v>44616</v>
      </c>
      <c r="J315" s="1" t="str">
        <f>TEXT(tab_stolen_vehicles6[[#This Row],[date_stolen]],"yyyy")</f>
        <v>2022</v>
      </c>
      <c r="K315">
        <v>108</v>
      </c>
      <c r="L315" s="12">
        <f>VLOOKUP(tab_stolen_vehicles6[[#This Row],[location_id]],tab_locations8[#All],4,FALSE)</f>
        <v>258200</v>
      </c>
      <c r="M315" t="str">
        <f>VLOOKUP(tab_stolen_vehicles6[[#This Row],[location_id]],tab_locations8[#All],2,FALSE)</f>
        <v>Manawatū-Whanganui</v>
      </c>
      <c r="Y315" s="16" t="str">
        <f>VLOOKUP(tab_stolen_vehicles6[[#This Row],[make_id]],tab_make_details7[#All],2,FALSE)</f>
        <v>Hyosung</v>
      </c>
    </row>
    <row r="316" spans="1:25" x14ac:dyDescent="0.25">
      <c r="A316">
        <v>881</v>
      </c>
      <c r="B316" t="s">
        <v>178</v>
      </c>
      <c r="C316">
        <v>554</v>
      </c>
      <c r="D316" t="str">
        <f>VLOOKUP(tab_stolen_vehicles6[[#This Row],[make_id]],tab_make_details7[#All],2,FALSE)</f>
        <v>Hyosung</v>
      </c>
      <c r="E316" t="str">
        <f>VLOOKUP(tab_stolen_vehicles6[[#This Row],[make_id]],tab_make_details7[#All],3,FALSE)</f>
        <v>Standard</v>
      </c>
      <c r="F316">
        <v>2016</v>
      </c>
      <c r="G316" t="s">
        <v>685</v>
      </c>
      <c r="H316" t="s">
        <v>229</v>
      </c>
      <c r="I316" s="1">
        <v>44587</v>
      </c>
      <c r="J316" s="1" t="str">
        <f>TEXT(tab_stolen_vehicles6[[#This Row],[date_stolen]],"yyyy")</f>
        <v>2022</v>
      </c>
      <c r="K316">
        <v>109</v>
      </c>
      <c r="L316" s="12">
        <f>VLOOKUP(tab_stolen_vehicles6[[#This Row],[location_id]],tab_locations8[#All],4,FALSE)</f>
        <v>543500</v>
      </c>
      <c r="M316" t="str">
        <f>VLOOKUP(tab_stolen_vehicles6[[#This Row],[location_id]],tab_locations8[#All],2,FALSE)</f>
        <v>Wellington</v>
      </c>
      <c r="Y316" s="15" t="str">
        <f>VLOOKUP(tab_stolen_vehicles6[[#This Row],[make_id]],tab_make_details7[#All],2,FALSE)</f>
        <v>Hyosung</v>
      </c>
    </row>
    <row r="317" spans="1:25" x14ac:dyDescent="0.25">
      <c r="A317">
        <v>310</v>
      </c>
      <c r="B317" t="s">
        <v>178</v>
      </c>
      <c r="C317">
        <v>561</v>
      </c>
      <c r="D317" t="str">
        <f>VLOOKUP(tab_stolen_vehicles6[[#This Row],[make_id]],tab_make_details7[#All],2,FALSE)</f>
        <v>Kawasaki</v>
      </c>
      <c r="E317" t="str">
        <f>VLOOKUP(tab_stolen_vehicles6[[#This Row],[make_id]],tab_make_details7[#All],3,FALSE)</f>
        <v>Standard</v>
      </c>
      <c r="F317">
        <v>1986</v>
      </c>
      <c r="G317" t="s">
        <v>382</v>
      </c>
      <c r="H317" t="s">
        <v>229</v>
      </c>
      <c r="I317" s="1">
        <v>44530</v>
      </c>
      <c r="J317" s="1" t="str">
        <f>TEXT(tab_stolen_vehicles6[[#This Row],[date_stolen]],"yyyy")</f>
        <v>2021</v>
      </c>
      <c r="K317">
        <v>101</v>
      </c>
      <c r="L317" s="12">
        <f>VLOOKUP(tab_stolen_vehicles6[[#This Row],[location_id]],tab_locations8[#All],4,FALSE)</f>
        <v>201500</v>
      </c>
      <c r="M317" t="str">
        <f>VLOOKUP(tab_stolen_vehicles6[[#This Row],[location_id]],tab_locations8[#All],2,FALSE)</f>
        <v>Northland</v>
      </c>
      <c r="Y317" s="16" t="str">
        <f>VLOOKUP(tab_stolen_vehicles6[[#This Row],[make_id]],tab_make_details7[#All],2,FALSE)</f>
        <v>Kawasaki</v>
      </c>
    </row>
    <row r="318" spans="1:25" x14ac:dyDescent="0.25">
      <c r="A318">
        <v>124</v>
      </c>
      <c r="B318" t="s">
        <v>178</v>
      </c>
      <c r="C318">
        <v>561</v>
      </c>
      <c r="D318" t="str">
        <f>VLOOKUP(tab_stolen_vehicles6[[#This Row],[make_id]],tab_make_details7[#All],2,FALSE)</f>
        <v>Kawasaki</v>
      </c>
      <c r="E318" t="str">
        <f>VLOOKUP(tab_stolen_vehicles6[[#This Row],[make_id]],tab_make_details7[#All],3,FALSE)</f>
        <v>Standard</v>
      </c>
      <c r="F318">
        <v>2008</v>
      </c>
      <c r="G318" t="s">
        <v>275</v>
      </c>
      <c r="H318" t="s">
        <v>229</v>
      </c>
      <c r="I318" s="1">
        <v>44653</v>
      </c>
      <c r="J318" s="1" t="str">
        <f>TEXT(tab_stolen_vehicles6[[#This Row],[date_stolen]],"yyyy")</f>
        <v>2022</v>
      </c>
      <c r="K318">
        <v>102</v>
      </c>
      <c r="L318" s="12">
        <f>VLOOKUP(tab_stolen_vehicles6[[#This Row],[location_id]],tab_locations8[#All],4,FALSE)</f>
        <v>1695200</v>
      </c>
      <c r="M318" t="str">
        <f>VLOOKUP(tab_stolen_vehicles6[[#This Row],[location_id]],tab_locations8[#All],2,FALSE)</f>
        <v>Auckland</v>
      </c>
      <c r="Y318" s="15" t="str">
        <f>VLOOKUP(tab_stolen_vehicles6[[#This Row],[make_id]],tab_make_details7[#All],2,FALSE)</f>
        <v>Kawasaki</v>
      </c>
    </row>
    <row r="319" spans="1:25" x14ac:dyDescent="0.25">
      <c r="A319">
        <v>594</v>
      </c>
      <c r="B319" t="s">
        <v>178</v>
      </c>
      <c r="C319">
        <v>561</v>
      </c>
      <c r="D319" t="str">
        <f>VLOOKUP(tab_stolen_vehicles6[[#This Row],[make_id]],tab_make_details7[#All],2,FALSE)</f>
        <v>Kawasaki</v>
      </c>
      <c r="E319" t="str">
        <f>VLOOKUP(tab_stolen_vehicles6[[#This Row],[make_id]],tab_make_details7[#All],3,FALSE)</f>
        <v>Standard</v>
      </c>
      <c r="F319">
        <v>1996</v>
      </c>
      <c r="G319" t="s">
        <v>523</v>
      </c>
      <c r="H319" t="s">
        <v>180</v>
      </c>
      <c r="I319" s="1">
        <v>44522</v>
      </c>
      <c r="J319" s="1" t="str">
        <f>TEXT(tab_stolen_vehicles6[[#This Row],[date_stolen]],"yyyy")</f>
        <v>2021</v>
      </c>
      <c r="K319">
        <v>102</v>
      </c>
      <c r="L319" s="12">
        <f>VLOOKUP(tab_stolen_vehicles6[[#This Row],[location_id]],tab_locations8[#All],4,FALSE)</f>
        <v>1695200</v>
      </c>
      <c r="M319" t="str">
        <f>VLOOKUP(tab_stolen_vehicles6[[#This Row],[location_id]],tab_locations8[#All],2,FALSE)</f>
        <v>Auckland</v>
      </c>
      <c r="Y319" s="16" t="str">
        <f>VLOOKUP(tab_stolen_vehicles6[[#This Row],[make_id]],tab_make_details7[#All],2,FALSE)</f>
        <v>Kawasaki</v>
      </c>
    </row>
    <row r="320" spans="1:25" x14ac:dyDescent="0.25">
      <c r="A320">
        <v>706</v>
      </c>
      <c r="B320" t="s">
        <v>178</v>
      </c>
      <c r="C320">
        <v>561</v>
      </c>
      <c r="D320" t="str">
        <f>VLOOKUP(tab_stolen_vehicles6[[#This Row],[make_id]],tab_make_details7[#All],2,FALSE)</f>
        <v>Kawasaki</v>
      </c>
      <c r="E320" t="str">
        <f>VLOOKUP(tab_stolen_vehicles6[[#This Row],[make_id]],tab_make_details7[#All],3,FALSE)</f>
        <v>Standard</v>
      </c>
      <c r="F320">
        <v>2014</v>
      </c>
      <c r="G320" t="s">
        <v>275</v>
      </c>
      <c r="H320" t="s">
        <v>193</v>
      </c>
      <c r="I320" s="1">
        <v>44648</v>
      </c>
      <c r="J320" s="1" t="str">
        <f>TEXT(tab_stolen_vehicles6[[#This Row],[date_stolen]],"yyyy")</f>
        <v>2022</v>
      </c>
      <c r="K320">
        <v>102</v>
      </c>
      <c r="L320" s="12">
        <f>VLOOKUP(tab_stolen_vehicles6[[#This Row],[location_id]],tab_locations8[#All],4,FALSE)</f>
        <v>1695200</v>
      </c>
      <c r="M320" t="str">
        <f>VLOOKUP(tab_stolen_vehicles6[[#This Row],[location_id]],tab_locations8[#All],2,FALSE)</f>
        <v>Auckland</v>
      </c>
      <c r="Y320" s="15" t="str">
        <f>VLOOKUP(tab_stolen_vehicles6[[#This Row],[make_id]],tab_make_details7[#All],2,FALSE)</f>
        <v>Kawasaki</v>
      </c>
    </row>
    <row r="321" spans="1:25" x14ac:dyDescent="0.25">
      <c r="A321">
        <v>925</v>
      </c>
      <c r="B321" t="s">
        <v>178</v>
      </c>
      <c r="C321">
        <v>561</v>
      </c>
      <c r="D321" t="str">
        <f>VLOOKUP(tab_stolen_vehicles6[[#This Row],[make_id]],tab_make_details7[#All],2,FALSE)</f>
        <v>Kawasaki</v>
      </c>
      <c r="E321" t="str">
        <f>VLOOKUP(tab_stolen_vehicles6[[#This Row],[make_id]],tab_make_details7[#All],3,FALSE)</f>
        <v>Standard</v>
      </c>
      <c r="F321">
        <v>2018</v>
      </c>
      <c r="G321" t="s">
        <v>275</v>
      </c>
      <c r="H321" t="s">
        <v>180</v>
      </c>
      <c r="I321" s="1">
        <v>44642</v>
      </c>
      <c r="J321" s="1" t="str">
        <f>TEXT(tab_stolen_vehicles6[[#This Row],[date_stolen]],"yyyy")</f>
        <v>2022</v>
      </c>
      <c r="K321">
        <v>102</v>
      </c>
      <c r="L321" s="12">
        <f>VLOOKUP(tab_stolen_vehicles6[[#This Row],[location_id]],tab_locations8[#All],4,FALSE)</f>
        <v>1695200</v>
      </c>
      <c r="M321" t="str">
        <f>VLOOKUP(tab_stolen_vehicles6[[#This Row],[location_id]],tab_locations8[#All],2,FALSE)</f>
        <v>Auckland</v>
      </c>
      <c r="Y321" s="16" t="str">
        <f>VLOOKUP(tab_stolen_vehicles6[[#This Row],[make_id]],tab_make_details7[#All],2,FALSE)</f>
        <v>Kawasaki</v>
      </c>
    </row>
    <row r="322" spans="1:25" x14ac:dyDescent="0.25">
      <c r="A322">
        <v>954</v>
      </c>
      <c r="B322" t="s">
        <v>178</v>
      </c>
      <c r="C322">
        <v>561</v>
      </c>
      <c r="D322" t="str">
        <f>VLOOKUP(tab_stolen_vehicles6[[#This Row],[make_id]],tab_make_details7[#All],2,FALSE)</f>
        <v>Kawasaki</v>
      </c>
      <c r="E322" t="str">
        <f>VLOOKUP(tab_stolen_vehicles6[[#This Row],[make_id]],tab_make_details7[#All],3,FALSE)</f>
        <v>Standard</v>
      </c>
      <c r="F322">
        <v>2019</v>
      </c>
      <c r="G322" t="s">
        <v>275</v>
      </c>
      <c r="H322" t="s">
        <v>208</v>
      </c>
      <c r="I322" s="1">
        <v>44539</v>
      </c>
      <c r="J322" s="1" t="str">
        <f>TEXT(tab_stolen_vehicles6[[#This Row],[date_stolen]],"yyyy")</f>
        <v>2021</v>
      </c>
      <c r="K322">
        <v>102</v>
      </c>
      <c r="L322" s="12">
        <f>VLOOKUP(tab_stolen_vehicles6[[#This Row],[location_id]],tab_locations8[#All],4,FALSE)</f>
        <v>1695200</v>
      </c>
      <c r="M322" t="str">
        <f>VLOOKUP(tab_stolen_vehicles6[[#This Row],[location_id]],tab_locations8[#All],2,FALSE)</f>
        <v>Auckland</v>
      </c>
      <c r="Y322" s="15" t="str">
        <f>VLOOKUP(tab_stolen_vehicles6[[#This Row],[make_id]],tab_make_details7[#All],2,FALSE)</f>
        <v>Kawasaki</v>
      </c>
    </row>
    <row r="323" spans="1:25" x14ac:dyDescent="0.25">
      <c r="A323">
        <v>957</v>
      </c>
      <c r="B323" t="s">
        <v>178</v>
      </c>
      <c r="C323">
        <v>561</v>
      </c>
      <c r="D323" t="str">
        <f>VLOOKUP(tab_stolen_vehicles6[[#This Row],[make_id]],tab_make_details7[#All],2,FALSE)</f>
        <v>Kawasaki</v>
      </c>
      <c r="E323" t="str">
        <f>VLOOKUP(tab_stolen_vehicles6[[#This Row],[make_id]],tab_make_details7[#All],3,FALSE)</f>
        <v>Standard</v>
      </c>
      <c r="F323">
        <v>2019</v>
      </c>
      <c r="G323" t="s">
        <v>275</v>
      </c>
      <c r="H323" t="s">
        <v>208</v>
      </c>
      <c r="I323" s="1">
        <v>44522</v>
      </c>
      <c r="J323" s="1" t="str">
        <f>TEXT(tab_stolen_vehicles6[[#This Row],[date_stolen]],"yyyy")</f>
        <v>2021</v>
      </c>
      <c r="K323">
        <v>102</v>
      </c>
      <c r="L323" s="12">
        <f>VLOOKUP(tab_stolen_vehicles6[[#This Row],[location_id]],tab_locations8[#All],4,FALSE)</f>
        <v>1695200</v>
      </c>
      <c r="M323" t="str">
        <f>VLOOKUP(tab_stolen_vehicles6[[#This Row],[location_id]],tab_locations8[#All],2,FALSE)</f>
        <v>Auckland</v>
      </c>
      <c r="Y323" s="16" t="str">
        <f>VLOOKUP(tab_stolen_vehicles6[[#This Row],[make_id]],tab_make_details7[#All],2,FALSE)</f>
        <v>Kawasaki</v>
      </c>
    </row>
    <row r="324" spans="1:25" x14ac:dyDescent="0.25">
      <c r="A324">
        <v>972</v>
      </c>
      <c r="B324" t="s">
        <v>178</v>
      </c>
      <c r="C324">
        <v>561</v>
      </c>
      <c r="D324" t="str">
        <f>VLOOKUP(tab_stolen_vehicles6[[#This Row],[make_id]],tab_make_details7[#All],2,FALSE)</f>
        <v>Kawasaki</v>
      </c>
      <c r="E324" t="str">
        <f>VLOOKUP(tab_stolen_vehicles6[[#This Row],[make_id]],tab_make_details7[#All],3,FALSE)</f>
        <v>Standard</v>
      </c>
      <c r="F324">
        <v>2019</v>
      </c>
      <c r="G324" t="s">
        <v>275</v>
      </c>
      <c r="H324" t="s">
        <v>208</v>
      </c>
      <c r="I324" s="1">
        <v>44650</v>
      </c>
      <c r="J324" s="1" t="str">
        <f>TEXT(tab_stolen_vehicles6[[#This Row],[date_stolen]],"yyyy")</f>
        <v>2022</v>
      </c>
      <c r="K324">
        <v>102</v>
      </c>
      <c r="L324" s="12">
        <f>VLOOKUP(tab_stolen_vehicles6[[#This Row],[location_id]],tab_locations8[#All],4,FALSE)</f>
        <v>1695200</v>
      </c>
      <c r="M324" t="str">
        <f>VLOOKUP(tab_stolen_vehicles6[[#This Row],[location_id]],tab_locations8[#All],2,FALSE)</f>
        <v>Auckland</v>
      </c>
      <c r="Y324" s="15" t="str">
        <f>VLOOKUP(tab_stolen_vehicles6[[#This Row],[make_id]],tab_make_details7[#All],2,FALSE)</f>
        <v>Kawasaki</v>
      </c>
    </row>
    <row r="325" spans="1:25" x14ac:dyDescent="0.25">
      <c r="A325">
        <v>975</v>
      </c>
      <c r="B325" t="s">
        <v>178</v>
      </c>
      <c r="C325">
        <v>561</v>
      </c>
      <c r="D325" t="str">
        <f>VLOOKUP(tab_stolen_vehicles6[[#This Row],[make_id]],tab_make_details7[#All],2,FALSE)</f>
        <v>Kawasaki</v>
      </c>
      <c r="E325" t="str">
        <f>VLOOKUP(tab_stolen_vehicles6[[#This Row],[make_id]],tab_make_details7[#All],3,FALSE)</f>
        <v>Standard</v>
      </c>
      <c r="F325">
        <v>2014</v>
      </c>
      <c r="G325" t="s">
        <v>723</v>
      </c>
      <c r="H325" t="s">
        <v>193</v>
      </c>
      <c r="I325" s="1">
        <v>44640</v>
      </c>
      <c r="J325" s="1" t="str">
        <f>TEXT(tab_stolen_vehicles6[[#This Row],[date_stolen]],"yyyy")</f>
        <v>2022</v>
      </c>
      <c r="K325">
        <v>102</v>
      </c>
      <c r="L325" s="12">
        <f>VLOOKUP(tab_stolen_vehicles6[[#This Row],[location_id]],tab_locations8[#All],4,FALSE)</f>
        <v>1695200</v>
      </c>
      <c r="M325" t="str">
        <f>VLOOKUP(tab_stolen_vehicles6[[#This Row],[location_id]],tab_locations8[#All],2,FALSE)</f>
        <v>Auckland</v>
      </c>
      <c r="Y325" s="15" t="str">
        <f>VLOOKUP(tab_stolen_vehicles6[[#This Row],[make_id]],tab_make_details7[#All],2,FALSE)</f>
        <v>Kawasaki</v>
      </c>
    </row>
    <row r="326" spans="1:25" x14ac:dyDescent="0.25">
      <c r="A326">
        <v>525</v>
      </c>
      <c r="B326" t="s">
        <v>178</v>
      </c>
      <c r="C326">
        <v>561</v>
      </c>
      <c r="D326" t="str">
        <f>VLOOKUP(tab_stolen_vehicles6[[#This Row],[make_id]],tab_make_details7[#All],2,FALSE)</f>
        <v>Kawasaki</v>
      </c>
      <c r="E326" t="str">
        <f>VLOOKUP(tab_stolen_vehicles6[[#This Row],[make_id]],tab_make_details7[#All],3,FALSE)</f>
        <v>Standard</v>
      </c>
      <c r="F326">
        <v>2005</v>
      </c>
      <c r="G326" t="s">
        <v>489</v>
      </c>
      <c r="H326" t="s">
        <v>172</v>
      </c>
      <c r="I326" s="1">
        <v>44539</v>
      </c>
      <c r="J326" s="1" t="str">
        <f>TEXT(tab_stolen_vehicles6[[#This Row],[date_stolen]],"yyyy")</f>
        <v>2021</v>
      </c>
      <c r="K326">
        <v>103</v>
      </c>
      <c r="L326" s="12">
        <f>VLOOKUP(tab_stolen_vehicles6[[#This Row],[location_id]],tab_locations8[#All],4,FALSE)</f>
        <v>513800</v>
      </c>
      <c r="M326" t="str">
        <f>VLOOKUP(tab_stolen_vehicles6[[#This Row],[location_id]],tab_locations8[#All],2,FALSE)</f>
        <v>Waikato</v>
      </c>
      <c r="Y326" s="15" t="str">
        <f>VLOOKUP(tab_stolen_vehicles6[[#This Row],[make_id]],tab_make_details7[#All],2,FALSE)</f>
        <v>Kawasaki</v>
      </c>
    </row>
    <row r="327" spans="1:25" x14ac:dyDescent="0.25">
      <c r="A327">
        <v>54</v>
      </c>
      <c r="B327" t="s">
        <v>178</v>
      </c>
      <c r="C327">
        <v>561</v>
      </c>
      <c r="D327" t="str">
        <f>VLOOKUP(tab_stolen_vehicles6[[#This Row],[make_id]],tab_make_details7[#All],2,FALSE)</f>
        <v>Kawasaki</v>
      </c>
      <c r="E327" t="str">
        <f>VLOOKUP(tab_stolen_vehicles6[[#This Row],[make_id]],tab_make_details7[#All],3,FALSE)</f>
        <v>Standard</v>
      </c>
      <c r="F327">
        <v>1999</v>
      </c>
      <c r="G327" t="s">
        <v>224</v>
      </c>
      <c r="H327" t="s">
        <v>208</v>
      </c>
      <c r="I327" s="1">
        <v>44607</v>
      </c>
      <c r="J327" s="1" t="str">
        <f>TEXT(tab_stolen_vehicles6[[#This Row],[date_stolen]],"yyyy")</f>
        <v>2022</v>
      </c>
      <c r="K327">
        <v>104</v>
      </c>
      <c r="L327" s="12">
        <f>VLOOKUP(tab_stolen_vehicles6[[#This Row],[location_id]],tab_locations8[#All],4,FALSE)</f>
        <v>347700</v>
      </c>
      <c r="M327" t="str">
        <f>VLOOKUP(tab_stolen_vehicles6[[#This Row],[location_id]],tab_locations8[#All],2,FALSE)</f>
        <v>Bay of Plenty</v>
      </c>
      <c r="Y327" s="16" t="str">
        <f>VLOOKUP(tab_stolen_vehicles6[[#This Row],[make_id]],tab_make_details7[#All],2,FALSE)</f>
        <v>Kawasaki</v>
      </c>
    </row>
    <row r="328" spans="1:25" x14ac:dyDescent="0.25">
      <c r="A328">
        <v>953</v>
      </c>
      <c r="B328" t="s">
        <v>178</v>
      </c>
      <c r="C328">
        <v>561</v>
      </c>
      <c r="D328" t="str">
        <f>VLOOKUP(tab_stolen_vehicles6[[#This Row],[make_id]],tab_make_details7[#All],2,FALSE)</f>
        <v>Kawasaki</v>
      </c>
      <c r="E328" t="str">
        <f>VLOOKUP(tab_stolen_vehicles6[[#This Row],[make_id]],tab_make_details7[#All],3,FALSE)</f>
        <v>Standard</v>
      </c>
      <c r="F328">
        <v>2019</v>
      </c>
      <c r="G328" t="s">
        <v>275</v>
      </c>
      <c r="H328" t="s">
        <v>180</v>
      </c>
      <c r="I328" s="1">
        <v>44535</v>
      </c>
      <c r="J328" s="1" t="str">
        <f>TEXT(tab_stolen_vehicles6[[#This Row],[date_stolen]],"yyyy")</f>
        <v>2021</v>
      </c>
      <c r="K328">
        <v>104</v>
      </c>
      <c r="L328" s="12">
        <f>VLOOKUP(tab_stolen_vehicles6[[#This Row],[location_id]],tab_locations8[#All],4,FALSE)</f>
        <v>347700</v>
      </c>
      <c r="M328" t="str">
        <f>VLOOKUP(tab_stolen_vehicles6[[#This Row],[location_id]],tab_locations8[#All],2,FALSE)</f>
        <v>Bay of Plenty</v>
      </c>
      <c r="Y328" s="15" t="str">
        <f>VLOOKUP(tab_stolen_vehicles6[[#This Row],[make_id]],tab_make_details7[#All],2,FALSE)</f>
        <v>Kawasaki</v>
      </c>
    </row>
    <row r="329" spans="1:25" x14ac:dyDescent="0.25">
      <c r="A329">
        <v>630</v>
      </c>
      <c r="B329" t="s">
        <v>178</v>
      </c>
      <c r="C329">
        <v>561</v>
      </c>
      <c r="D329" t="str">
        <f>VLOOKUP(tab_stolen_vehicles6[[#This Row],[make_id]],tab_make_details7[#All],2,FALSE)</f>
        <v>Kawasaki</v>
      </c>
      <c r="E329" t="str">
        <f>VLOOKUP(tab_stolen_vehicles6[[#This Row],[make_id]],tab_make_details7[#All],3,FALSE)</f>
        <v>Standard</v>
      </c>
      <c r="F329">
        <v>2014</v>
      </c>
      <c r="G329" t="s">
        <v>540</v>
      </c>
      <c r="H329" t="s">
        <v>208</v>
      </c>
      <c r="I329" s="1">
        <v>44487</v>
      </c>
      <c r="J329" s="1" t="str">
        <f>TEXT(tab_stolen_vehicles6[[#This Row],[date_stolen]],"yyyy")</f>
        <v>2021</v>
      </c>
      <c r="K329">
        <v>109</v>
      </c>
      <c r="L329" s="12">
        <f>VLOOKUP(tab_stolen_vehicles6[[#This Row],[location_id]],tab_locations8[#All],4,FALSE)</f>
        <v>543500</v>
      </c>
      <c r="M329" t="str">
        <f>VLOOKUP(tab_stolen_vehicles6[[#This Row],[location_id]],tab_locations8[#All],2,FALSE)</f>
        <v>Wellington</v>
      </c>
      <c r="Y329" s="16" t="str">
        <f>VLOOKUP(tab_stolen_vehicles6[[#This Row],[make_id]],tab_make_details7[#All],2,FALSE)</f>
        <v>Kawasaki</v>
      </c>
    </row>
    <row r="330" spans="1:25" x14ac:dyDescent="0.25">
      <c r="A330">
        <v>886</v>
      </c>
      <c r="B330" t="s">
        <v>178</v>
      </c>
      <c r="C330">
        <v>561</v>
      </c>
      <c r="D330" t="str">
        <f>VLOOKUP(tab_stolen_vehicles6[[#This Row],[make_id]],tab_make_details7[#All],2,FALSE)</f>
        <v>Kawasaki</v>
      </c>
      <c r="E330" t="str">
        <f>VLOOKUP(tab_stolen_vehicles6[[#This Row],[make_id]],tab_make_details7[#All],3,FALSE)</f>
        <v>Standard</v>
      </c>
      <c r="F330">
        <v>2016</v>
      </c>
      <c r="G330" t="s">
        <v>689</v>
      </c>
      <c r="H330" t="s">
        <v>208</v>
      </c>
      <c r="I330" s="1">
        <v>44521</v>
      </c>
      <c r="J330" s="1" t="str">
        <f>TEXT(tab_stolen_vehicles6[[#This Row],[date_stolen]],"yyyy")</f>
        <v>2021</v>
      </c>
      <c r="K330">
        <v>109</v>
      </c>
      <c r="L330" s="12">
        <f>VLOOKUP(tab_stolen_vehicles6[[#This Row],[location_id]],tab_locations8[#All],4,FALSE)</f>
        <v>543500</v>
      </c>
      <c r="M330" t="str">
        <f>VLOOKUP(tab_stolen_vehicles6[[#This Row],[location_id]],tab_locations8[#All],2,FALSE)</f>
        <v>Wellington</v>
      </c>
      <c r="Y330" s="15" t="str">
        <f>VLOOKUP(tab_stolen_vehicles6[[#This Row],[make_id]],tab_make_details7[#All],2,FALSE)</f>
        <v>Kawasaki</v>
      </c>
    </row>
    <row r="331" spans="1:25" x14ac:dyDescent="0.25">
      <c r="A331">
        <v>901</v>
      </c>
      <c r="B331" t="s">
        <v>178</v>
      </c>
      <c r="C331">
        <v>561</v>
      </c>
      <c r="D331" t="str">
        <f>VLOOKUP(tab_stolen_vehicles6[[#This Row],[make_id]],tab_make_details7[#All],2,FALSE)</f>
        <v>Kawasaki</v>
      </c>
      <c r="E331" t="str">
        <f>VLOOKUP(tab_stolen_vehicles6[[#This Row],[make_id]],tab_make_details7[#All],3,FALSE)</f>
        <v>Standard</v>
      </c>
      <c r="F331">
        <v>2009</v>
      </c>
      <c r="G331" t="s">
        <v>489</v>
      </c>
      <c r="H331" t="s">
        <v>180</v>
      </c>
      <c r="I331" s="1">
        <v>44599</v>
      </c>
      <c r="J331" s="1" t="str">
        <f>TEXT(tab_stolen_vehicles6[[#This Row],[date_stolen]],"yyyy")</f>
        <v>2022</v>
      </c>
      <c r="K331">
        <v>109</v>
      </c>
      <c r="L331" s="12">
        <f>VLOOKUP(tab_stolen_vehicles6[[#This Row],[location_id]],tab_locations8[#All],4,FALSE)</f>
        <v>543500</v>
      </c>
      <c r="M331" t="str">
        <f>VLOOKUP(tab_stolen_vehicles6[[#This Row],[location_id]],tab_locations8[#All],2,FALSE)</f>
        <v>Wellington</v>
      </c>
      <c r="Y331" s="16" t="str">
        <f>VLOOKUP(tab_stolen_vehicles6[[#This Row],[make_id]],tab_make_details7[#All],2,FALSE)</f>
        <v>Kawasaki</v>
      </c>
    </row>
    <row r="332" spans="1:25" x14ac:dyDescent="0.25">
      <c r="A332">
        <v>932</v>
      </c>
      <c r="B332" t="s">
        <v>178</v>
      </c>
      <c r="C332">
        <v>561</v>
      </c>
      <c r="D332" t="str">
        <f>VLOOKUP(tab_stolen_vehicles6[[#This Row],[make_id]],tab_make_details7[#All],2,FALSE)</f>
        <v>Kawasaki</v>
      </c>
      <c r="E332" t="str">
        <f>VLOOKUP(tab_stolen_vehicles6[[#This Row],[make_id]],tab_make_details7[#All],3,FALSE)</f>
        <v>Standard</v>
      </c>
      <c r="F332">
        <v>2019</v>
      </c>
      <c r="G332" t="s">
        <v>275</v>
      </c>
      <c r="H332" t="s">
        <v>180</v>
      </c>
      <c r="I332" s="1">
        <v>44616</v>
      </c>
      <c r="J332" s="1" t="str">
        <f>TEXT(tab_stolen_vehicles6[[#This Row],[date_stolen]],"yyyy")</f>
        <v>2022</v>
      </c>
      <c r="K332">
        <v>109</v>
      </c>
      <c r="L332" s="12">
        <f>VLOOKUP(tab_stolen_vehicles6[[#This Row],[location_id]],tab_locations8[#All],4,FALSE)</f>
        <v>543500</v>
      </c>
      <c r="M332" t="str">
        <f>VLOOKUP(tab_stolen_vehicles6[[#This Row],[location_id]],tab_locations8[#All],2,FALSE)</f>
        <v>Wellington</v>
      </c>
      <c r="Y332" s="15" t="str">
        <f>VLOOKUP(tab_stolen_vehicles6[[#This Row],[make_id]],tab_make_details7[#All],2,FALSE)</f>
        <v>Kawasaki</v>
      </c>
    </row>
    <row r="333" spans="1:25" x14ac:dyDescent="0.25">
      <c r="A333">
        <v>683</v>
      </c>
      <c r="B333" t="s">
        <v>178</v>
      </c>
      <c r="C333">
        <v>563</v>
      </c>
      <c r="D333" t="str">
        <f>VLOOKUP(tab_stolen_vehicles6[[#This Row],[make_id]],tab_make_details7[#All],2,FALSE)</f>
        <v>Keeway</v>
      </c>
      <c r="E333" t="str">
        <f>VLOOKUP(tab_stolen_vehicles6[[#This Row],[make_id]],tab_make_details7[#All],3,FALSE)</f>
        <v>Standard</v>
      </c>
      <c r="F333">
        <v>2011</v>
      </c>
      <c r="G333" t="s">
        <v>450</v>
      </c>
      <c r="H333" t="s">
        <v>172</v>
      </c>
      <c r="I333" s="1">
        <v>44527</v>
      </c>
      <c r="J333" s="1" t="str">
        <f>TEXT(tab_stolen_vehicles6[[#This Row],[date_stolen]],"yyyy")</f>
        <v>2021</v>
      </c>
      <c r="K333">
        <v>103</v>
      </c>
      <c r="L333" s="12">
        <f>VLOOKUP(tab_stolen_vehicles6[[#This Row],[location_id]],tab_locations8[#All],4,FALSE)</f>
        <v>513800</v>
      </c>
      <c r="M333" t="str">
        <f>VLOOKUP(tab_stolen_vehicles6[[#This Row],[location_id]],tab_locations8[#All],2,FALSE)</f>
        <v>Waikato</v>
      </c>
      <c r="Y333" s="15" t="str">
        <f>VLOOKUP(tab_stolen_vehicles6[[#This Row],[make_id]],tab_make_details7[#All],2,FALSE)</f>
        <v>Keeway</v>
      </c>
    </row>
    <row r="334" spans="1:25" x14ac:dyDescent="0.25">
      <c r="A334">
        <v>131</v>
      </c>
      <c r="B334" t="s">
        <v>178</v>
      </c>
      <c r="C334">
        <v>565</v>
      </c>
      <c r="D334" t="str">
        <f>VLOOKUP(tab_stolen_vehicles6[[#This Row],[make_id]],tab_make_details7[#All],2,FALSE)</f>
        <v>KTM</v>
      </c>
      <c r="E334" t="str">
        <f>VLOOKUP(tab_stolen_vehicles6[[#This Row],[make_id]],tab_make_details7[#All],3,FALSE)</f>
        <v>Standard</v>
      </c>
      <c r="F334">
        <v>2002</v>
      </c>
      <c r="G334" t="s">
        <v>281</v>
      </c>
      <c r="H334" t="s">
        <v>282</v>
      </c>
      <c r="I334" s="1">
        <v>44605</v>
      </c>
      <c r="J334" s="1" t="str">
        <f>TEXT(tab_stolen_vehicles6[[#This Row],[date_stolen]],"yyyy")</f>
        <v>2022</v>
      </c>
      <c r="K334">
        <v>101</v>
      </c>
      <c r="L334" s="12">
        <f>VLOOKUP(tab_stolen_vehicles6[[#This Row],[location_id]],tab_locations8[#All],4,FALSE)</f>
        <v>201500</v>
      </c>
      <c r="M334" t="str">
        <f>VLOOKUP(tab_stolen_vehicles6[[#This Row],[location_id]],tab_locations8[#All],2,FALSE)</f>
        <v>Northland</v>
      </c>
      <c r="Y334" s="15" t="str">
        <f>VLOOKUP(tab_stolen_vehicles6[[#This Row],[make_id]],tab_make_details7[#All],2,FALSE)</f>
        <v>KTM</v>
      </c>
    </row>
    <row r="335" spans="1:25" x14ac:dyDescent="0.25">
      <c r="A335">
        <v>638</v>
      </c>
      <c r="B335" t="s">
        <v>178</v>
      </c>
      <c r="C335">
        <v>565</v>
      </c>
      <c r="D335" t="str">
        <f>VLOOKUP(tab_stolen_vehicles6[[#This Row],[make_id]],tab_make_details7[#All],2,FALSE)</f>
        <v>KTM</v>
      </c>
      <c r="E335" t="str">
        <f>VLOOKUP(tab_stolen_vehicles6[[#This Row],[make_id]],tab_make_details7[#All],3,FALSE)</f>
        <v>Standard</v>
      </c>
      <c r="F335">
        <v>2004</v>
      </c>
      <c r="G335" t="s">
        <v>281</v>
      </c>
      <c r="H335" t="s">
        <v>282</v>
      </c>
      <c r="I335" s="1">
        <v>44605</v>
      </c>
      <c r="J335" s="1" t="str">
        <f>TEXT(tab_stolen_vehicles6[[#This Row],[date_stolen]],"yyyy")</f>
        <v>2022</v>
      </c>
      <c r="K335">
        <v>101</v>
      </c>
      <c r="L335" s="12">
        <f>VLOOKUP(tab_stolen_vehicles6[[#This Row],[location_id]],tab_locations8[#All],4,FALSE)</f>
        <v>201500</v>
      </c>
      <c r="M335" t="str">
        <f>VLOOKUP(tab_stolen_vehicles6[[#This Row],[location_id]],tab_locations8[#All],2,FALSE)</f>
        <v>Northland</v>
      </c>
      <c r="Y335" s="16" t="str">
        <f>VLOOKUP(tab_stolen_vehicles6[[#This Row],[make_id]],tab_make_details7[#All],2,FALSE)</f>
        <v>KTM</v>
      </c>
    </row>
    <row r="336" spans="1:25" x14ac:dyDescent="0.25">
      <c r="A336">
        <v>641</v>
      </c>
      <c r="B336" t="s">
        <v>178</v>
      </c>
      <c r="C336">
        <v>565</v>
      </c>
      <c r="D336" t="str">
        <f>VLOOKUP(tab_stolen_vehicles6[[#This Row],[make_id]],tab_make_details7[#All],2,FALSE)</f>
        <v>KTM</v>
      </c>
      <c r="E336" t="str">
        <f>VLOOKUP(tab_stolen_vehicles6[[#This Row],[make_id]],tab_make_details7[#All],3,FALSE)</f>
        <v>Standard</v>
      </c>
      <c r="F336">
        <v>2013</v>
      </c>
      <c r="G336" t="s">
        <v>549</v>
      </c>
      <c r="H336" t="s">
        <v>193</v>
      </c>
      <c r="I336" s="1">
        <v>44568</v>
      </c>
      <c r="J336" s="1" t="str">
        <f>TEXT(tab_stolen_vehicles6[[#This Row],[date_stolen]],"yyyy")</f>
        <v>2022</v>
      </c>
      <c r="K336">
        <v>102</v>
      </c>
      <c r="L336" s="12">
        <f>VLOOKUP(tab_stolen_vehicles6[[#This Row],[location_id]],tab_locations8[#All],4,FALSE)</f>
        <v>1695200</v>
      </c>
      <c r="M336" t="str">
        <f>VLOOKUP(tab_stolen_vehicles6[[#This Row],[location_id]],tab_locations8[#All],2,FALSE)</f>
        <v>Auckland</v>
      </c>
      <c r="Y336" s="15" t="str">
        <f>VLOOKUP(tab_stolen_vehicles6[[#This Row],[make_id]],tab_make_details7[#All],2,FALSE)</f>
        <v>KTM</v>
      </c>
    </row>
    <row r="337" spans="1:25" x14ac:dyDescent="0.25">
      <c r="A337">
        <v>653</v>
      </c>
      <c r="B337" t="s">
        <v>178</v>
      </c>
      <c r="C337">
        <v>565</v>
      </c>
      <c r="D337" t="str">
        <f>VLOOKUP(tab_stolen_vehicles6[[#This Row],[make_id]],tab_make_details7[#All],2,FALSE)</f>
        <v>KTM</v>
      </c>
      <c r="E337" t="str">
        <f>VLOOKUP(tab_stolen_vehicles6[[#This Row],[make_id]],tab_make_details7[#All],3,FALSE)</f>
        <v>Standard</v>
      </c>
      <c r="F337">
        <v>2011</v>
      </c>
      <c r="G337" t="s">
        <v>281</v>
      </c>
      <c r="H337" t="s">
        <v>282</v>
      </c>
      <c r="I337" s="1">
        <v>44568</v>
      </c>
      <c r="J337" s="1" t="str">
        <f>TEXT(tab_stolen_vehicles6[[#This Row],[date_stolen]],"yyyy")</f>
        <v>2022</v>
      </c>
      <c r="K337">
        <v>102</v>
      </c>
      <c r="L337" s="12">
        <f>VLOOKUP(tab_stolen_vehicles6[[#This Row],[location_id]],tab_locations8[#All],4,FALSE)</f>
        <v>1695200</v>
      </c>
      <c r="M337" t="str">
        <f>VLOOKUP(tab_stolen_vehicles6[[#This Row],[location_id]],tab_locations8[#All],2,FALSE)</f>
        <v>Auckland</v>
      </c>
      <c r="Y337" s="16" t="str">
        <f>VLOOKUP(tab_stolen_vehicles6[[#This Row],[make_id]],tab_make_details7[#All],2,FALSE)</f>
        <v>KTM</v>
      </c>
    </row>
    <row r="338" spans="1:25" x14ac:dyDescent="0.25">
      <c r="A338">
        <v>853</v>
      </c>
      <c r="B338" t="s">
        <v>178</v>
      </c>
      <c r="C338">
        <v>565</v>
      </c>
      <c r="D338" t="str">
        <f>VLOOKUP(tab_stolen_vehicles6[[#This Row],[make_id]],tab_make_details7[#All],2,FALSE)</f>
        <v>KTM</v>
      </c>
      <c r="E338" t="str">
        <f>VLOOKUP(tab_stolen_vehicles6[[#This Row],[make_id]],tab_make_details7[#All],3,FALSE)</f>
        <v>Standard</v>
      </c>
      <c r="F338">
        <v>2019</v>
      </c>
      <c r="G338" t="s">
        <v>666</v>
      </c>
      <c r="H338" t="s">
        <v>282</v>
      </c>
      <c r="I338" s="1">
        <v>44546</v>
      </c>
      <c r="J338" s="1" t="str">
        <f>TEXT(tab_stolen_vehicles6[[#This Row],[date_stolen]],"yyyy")</f>
        <v>2021</v>
      </c>
      <c r="K338">
        <v>102</v>
      </c>
      <c r="L338" s="12">
        <f>VLOOKUP(tab_stolen_vehicles6[[#This Row],[location_id]],tab_locations8[#All],4,FALSE)</f>
        <v>1695200</v>
      </c>
      <c r="M338" t="str">
        <f>VLOOKUP(tab_stolen_vehicles6[[#This Row],[location_id]],tab_locations8[#All],2,FALSE)</f>
        <v>Auckland</v>
      </c>
      <c r="Y338" s="15" t="str">
        <f>VLOOKUP(tab_stolen_vehicles6[[#This Row],[make_id]],tab_make_details7[#All],2,FALSE)</f>
        <v>KTM</v>
      </c>
    </row>
    <row r="339" spans="1:25" x14ac:dyDescent="0.25">
      <c r="A339">
        <v>944</v>
      </c>
      <c r="B339" t="s">
        <v>178</v>
      </c>
      <c r="C339">
        <v>565</v>
      </c>
      <c r="D339" t="str">
        <f>VLOOKUP(tab_stolen_vehicles6[[#This Row],[make_id]],tab_make_details7[#All],2,FALSE)</f>
        <v>KTM</v>
      </c>
      <c r="E339" t="str">
        <f>VLOOKUP(tab_stolen_vehicles6[[#This Row],[make_id]],tab_make_details7[#All],3,FALSE)</f>
        <v>Standard</v>
      </c>
      <c r="F339">
        <v>2016</v>
      </c>
      <c r="G339" t="s">
        <v>697</v>
      </c>
      <c r="H339" t="s">
        <v>180</v>
      </c>
      <c r="I339" s="1">
        <v>44530</v>
      </c>
      <c r="J339" s="1" t="str">
        <f>TEXT(tab_stolen_vehicles6[[#This Row],[date_stolen]],"yyyy")</f>
        <v>2021</v>
      </c>
      <c r="K339">
        <v>102</v>
      </c>
      <c r="L339" s="12">
        <f>VLOOKUP(tab_stolen_vehicles6[[#This Row],[location_id]],tab_locations8[#All],4,FALSE)</f>
        <v>1695200</v>
      </c>
      <c r="M339" t="str">
        <f>VLOOKUP(tab_stolen_vehicles6[[#This Row],[location_id]],tab_locations8[#All],2,FALSE)</f>
        <v>Auckland</v>
      </c>
      <c r="Y339" s="15" t="str">
        <f>VLOOKUP(tab_stolen_vehicles6[[#This Row],[make_id]],tab_make_details7[#All],2,FALSE)</f>
        <v>KTM</v>
      </c>
    </row>
    <row r="340" spans="1:25" x14ac:dyDescent="0.25">
      <c r="A340">
        <v>970</v>
      </c>
      <c r="B340" t="s">
        <v>178</v>
      </c>
      <c r="C340">
        <v>565</v>
      </c>
      <c r="D340" t="str">
        <f>VLOOKUP(tab_stolen_vehicles6[[#This Row],[make_id]],tab_make_details7[#All],2,FALSE)</f>
        <v>KTM</v>
      </c>
      <c r="E340" t="str">
        <f>VLOOKUP(tab_stolen_vehicles6[[#This Row],[make_id]],tab_make_details7[#All],3,FALSE)</f>
        <v>Standard</v>
      </c>
      <c r="F340">
        <v>2006</v>
      </c>
      <c r="G340" t="s">
        <v>720</v>
      </c>
      <c r="H340" t="s">
        <v>282</v>
      </c>
      <c r="I340" s="1">
        <v>44644</v>
      </c>
      <c r="J340" s="1" t="str">
        <f>TEXT(tab_stolen_vehicles6[[#This Row],[date_stolen]],"yyyy")</f>
        <v>2022</v>
      </c>
      <c r="K340">
        <v>102</v>
      </c>
      <c r="L340" s="12">
        <f>VLOOKUP(tab_stolen_vehicles6[[#This Row],[location_id]],tab_locations8[#All],4,FALSE)</f>
        <v>1695200</v>
      </c>
      <c r="M340" t="str">
        <f>VLOOKUP(tab_stolen_vehicles6[[#This Row],[location_id]],tab_locations8[#All],2,FALSE)</f>
        <v>Auckland</v>
      </c>
      <c r="Y340" s="15" t="str">
        <f>VLOOKUP(tab_stolen_vehicles6[[#This Row],[make_id]],tab_make_details7[#All],2,FALSE)</f>
        <v>KTM</v>
      </c>
    </row>
    <row r="341" spans="1:25" x14ac:dyDescent="0.25">
      <c r="A341">
        <v>660</v>
      </c>
      <c r="B341" t="s">
        <v>178</v>
      </c>
      <c r="C341">
        <v>565</v>
      </c>
      <c r="D341" t="str">
        <f>VLOOKUP(tab_stolen_vehicles6[[#This Row],[make_id]],tab_make_details7[#All],2,FALSE)</f>
        <v>KTM</v>
      </c>
      <c r="E341" t="str">
        <f>VLOOKUP(tab_stolen_vehicles6[[#This Row],[make_id]],tab_make_details7[#All],3,FALSE)</f>
        <v>Standard</v>
      </c>
      <c r="F341">
        <v>2014</v>
      </c>
      <c r="G341" t="s">
        <v>549</v>
      </c>
      <c r="H341" t="s">
        <v>180</v>
      </c>
      <c r="I341" s="1">
        <v>44560</v>
      </c>
      <c r="J341" s="1" t="str">
        <f>TEXT(tab_stolen_vehicles6[[#This Row],[date_stolen]],"yyyy")</f>
        <v>2021</v>
      </c>
      <c r="K341">
        <v>103</v>
      </c>
      <c r="L341" s="12">
        <f>VLOOKUP(tab_stolen_vehicles6[[#This Row],[location_id]],tab_locations8[#All],4,FALSE)</f>
        <v>513800</v>
      </c>
      <c r="M341" t="str">
        <f>VLOOKUP(tab_stolen_vehicles6[[#This Row],[location_id]],tab_locations8[#All],2,FALSE)</f>
        <v>Waikato</v>
      </c>
      <c r="Y341" s="15" t="str">
        <f>VLOOKUP(tab_stolen_vehicles6[[#This Row],[make_id]],tab_make_details7[#All],2,FALSE)</f>
        <v>KTM</v>
      </c>
    </row>
    <row r="342" spans="1:25" x14ac:dyDescent="0.25">
      <c r="A342">
        <v>917</v>
      </c>
      <c r="B342" t="s">
        <v>178</v>
      </c>
      <c r="C342">
        <v>565</v>
      </c>
      <c r="D342" t="str">
        <f>VLOOKUP(tab_stolen_vehicles6[[#This Row],[make_id]],tab_make_details7[#All],2,FALSE)</f>
        <v>KTM</v>
      </c>
      <c r="E342" t="str">
        <f>VLOOKUP(tab_stolen_vehicles6[[#This Row],[make_id]],tab_make_details7[#All],3,FALSE)</f>
        <v>Standard</v>
      </c>
      <c r="F342">
        <v>2016</v>
      </c>
      <c r="G342" t="s">
        <v>658</v>
      </c>
      <c r="H342" t="s">
        <v>193</v>
      </c>
      <c r="I342" s="1">
        <v>44631</v>
      </c>
      <c r="J342" s="1" t="str">
        <f>TEXT(tab_stolen_vehicles6[[#This Row],[date_stolen]],"yyyy")</f>
        <v>2022</v>
      </c>
      <c r="K342">
        <v>107</v>
      </c>
      <c r="L342" s="12">
        <f>VLOOKUP(tab_stolen_vehicles6[[#This Row],[location_id]],tab_locations8[#All],4,FALSE)</f>
        <v>127300</v>
      </c>
      <c r="M342" t="str">
        <f>VLOOKUP(tab_stolen_vehicles6[[#This Row],[location_id]],tab_locations8[#All],2,FALSE)</f>
        <v>Taranaki</v>
      </c>
      <c r="Y342" s="16" t="str">
        <f>VLOOKUP(tab_stolen_vehicles6[[#This Row],[make_id]],tab_make_details7[#All],2,FALSE)</f>
        <v>KTM</v>
      </c>
    </row>
    <row r="343" spans="1:25" x14ac:dyDescent="0.25">
      <c r="A343">
        <v>834</v>
      </c>
      <c r="B343" t="s">
        <v>178</v>
      </c>
      <c r="C343">
        <v>565</v>
      </c>
      <c r="D343" t="str">
        <f>VLOOKUP(tab_stolen_vehicles6[[#This Row],[make_id]],tab_make_details7[#All],2,FALSE)</f>
        <v>KTM</v>
      </c>
      <c r="E343" t="str">
        <f>VLOOKUP(tab_stolen_vehicles6[[#This Row],[make_id]],tab_make_details7[#All],3,FALSE)</f>
        <v>Standard</v>
      </c>
      <c r="F343">
        <v>2015</v>
      </c>
      <c r="G343" t="s">
        <v>658</v>
      </c>
      <c r="H343" t="s">
        <v>193</v>
      </c>
      <c r="I343" s="1">
        <v>44620</v>
      </c>
      <c r="J343" s="1" t="str">
        <f>TEXT(tab_stolen_vehicles6[[#This Row],[date_stolen]],"yyyy")</f>
        <v>2022</v>
      </c>
      <c r="K343">
        <v>109</v>
      </c>
      <c r="L343" s="12">
        <f>VLOOKUP(tab_stolen_vehicles6[[#This Row],[location_id]],tab_locations8[#All],4,FALSE)</f>
        <v>543500</v>
      </c>
      <c r="M343" t="str">
        <f>VLOOKUP(tab_stolen_vehicles6[[#This Row],[location_id]],tab_locations8[#All],2,FALSE)</f>
        <v>Wellington</v>
      </c>
      <c r="Y343" s="15" t="str">
        <f>VLOOKUP(tab_stolen_vehicles6[[#This Row],[make_id]],tab_make_details7[#All],2,FALSE)</f>
        <v>KTM</v>
      </c>
    </row>
    <row r="344" spans="1:25" x14ac:dyDescent="0.25">
      <c r="A344">
        <v>892</v>
      </c>
      <c r="B344" t="s">
        <v>178</v>
      </c>
      <c r="C344">
        <v>565</v>
      </c>
      <c r="D344" t="str">
        <f>VLOOKUP(tab_stolen_vehicles6[[#This Row],[make_id]],tab_make_details7[#All],2,FALSE)</f>
        <v>KTM</v>
      </c>
      <c r="E344" t="str">
        <f>VLOOKUP(tab_stolen_vehicles6[[#This Row],[make_id]],tab_make_details7[#All],3,FALSE)</f>
        <v>Standard</v>
      </c>
      <c r="F344">
        <v>2019</v>
      </c>
      <c r="G344" t="s">
        <v>692</v>
      </c>
      <c r="H344" t="s">
        <v>193</v>
      </c>
      <c r="I344" s="1">
        <v>44597</v>
      </c>
      <c r="J344" s="1" t="str">
        <f>TEXT(tab_stolen_vehicles6[[#This Row],[date_stolen]],"yyyy")</f>
        <v>2022</v>
      </c>
      <c r="K344">
        <v>109</v>
      </c>
      <c r="L344" s="12">
        <f>VLOOKUP(tab_stolen_vehicles6[[#This Row],[location_id]],tab_locations8[#All],4,FALSE)</f>
        <v>543500</v>
      </c>
      <c r="M344" t="str">
        <f>VLOOKUP(tab_stolen_vehicles6[[#This Row],[location_id]],tab_locations8[#All],2,FALSE)</f>
        <v>Wellington</v>
      </c>
      <c r="Y344" s="16" t="str">
        <f>VLOOKUP(tab_stolen_vehicles6[[#This Row],[make_id]],tab_make_details7[#All],2,FALSE)</f>
        <v>KTM</v>
      </c>
    </row>
    <row r="345" spans="1:25" x14ac:dyDescent="0.25">
      <c r="A345">
        <v>905</v>
      </c>
      <c r="B345" t="s">
        <v>178</v>
      </c>
      <c r="C345">
        <v>565</v>
      </c>
      <c r="D345" t="str">
        <f>VLOOKUP(tab_stolen_vehicles6[[#This Row],[make_id]],tab_make_details7[#All],2,FALSE)</f>
        <v>KTM</v>
      </c>
      <c r="E345" t="str">
        <f>VLOOKUP(tab_stolen_vehicles6[[#This Row],[make_id]],tab_make_details7[#All],3,FALSE)</f>
        <v>Standard</v>
      </c>
      <c r="F345">
        <v>2017</v>
      </c>
      <c r="G345" t="s">
        <v>697</v>
      </c>
      <c r="H345" t="s">
        <v>193</v>
      </c>
      <c r="I345" s="1">
        <v>44489</v>
      </c>
      <c r="J345" s="1" t="str">
        <f>TEXT(tab_stolen_vehicles6[[#This Row],[date_stolen]],"yyyy")</f>
        <v>2021</v>
      </c>
      <c r="K345">
        <v>114</v>
      </c>
      <c r="L345" s="12">
        <f>VLOOKUP(tab_stolen_vehicles6[[#This Row],[location_id]],tab_locations8[#All],4,FALSE)</f>
        <v>655000</v>
      </c>
      <c r="M345" t="str">
        <f>VLOOKUP(tab_stolen_vehicles6[[#This Row],[location_id]],tab_locations8[#All],2,FALSE)</f>
        <v>Canterbury</v>
      </c>
      <c r="Y345" s="16" t="str">
        <f>VLOOKUP(tab_stolen_vehicles6[[#This Row],[make_id]],tab_make_details7[#All],2,FALSE)</f>
        <v>KTM</v>
      </c>
    </row>
    <row r="346" spans="1:25" x14ac:dyDescent="0.25">
      <c r="A346">
        <v>984</v>
      </c>
      <c r="B346" t="s">
        <v>178</v>
      </c>
      <c r="C346">
        <v>565</v>
      </c>
      <c r="D346" t="str">
        <f>VLOOKUP(tab_stolen_vehicles6[[#This Row],[make_id]],tab_make_details7[#All],2,FALSE)</f>
        <v>KTM</v>
      </c>
      <c r="E346" t="str">
        <f>VLOOKUP(tab_stolen_vehicles6[[#This Row],[make_id]],tab_make_details7[#All],3,FALSE)</f>
        <v>Standard</v>
      </c>
      <c r="F346">
        <v>2016</v>
      </c>
      <c r="G346" t="s">
        <v>658</v>
      </c>
      <c r="H346" t="s">
        <v>193</v>
      </c>
      <c r="I346" s="1">
        <v>44502</v>
      </c>
      <c r="J346" s="1" t="str">
        <f>TEXT(tab_stolen_vehicles6[[#This Row],[date_stolen]],"yyyy")</f>
        <v>2021</v>
      </c>
      <c r="K346">
        <v>114</v>
      </c>
      <c r="L346" s="12">
        <f>VLOOKUP(tab_stolen_vehicles6[[#This Row],[location_id]],tab_locations8[#All],4,FALSE)</f>
        <v>655000</v>
      </c>
      <c r="M346" t="str">
        <f>VLOOKUP(tab_stolen_vehicles6[[#This Row],[location_id]],tab_locations8[#All],2,FALSE)</f>
        <v>Canterbury</v>
      </c>
      <c r="Y346" s="15" t="str">
        <f>VLOOKUP(tab_stolen_vehicles6[[#This Row],[make_id]],tab_make_details7[#All],2,FALSE)</f>
        <v>KTM</v>
      </c>
    </row>
    <row r="347" spans="1:25" x14ac:dyDescent="0.25">
      <c r="A347">
        <v>880</v>
      </c>
      <c r="B347" t="s">
        <v>178</v>
      </c>
      <c r="C347">
        <v>566</v>
      </c>
      <c r="D347" t="str">
        <f>VLOOKUP(tab_stolen_vehicles6[[#This Row],[make_id]],tab_make_details7[#All],2,FALSE)</f>
        <v>Kymco</v>
      </c>
      <c r="E347" t="str">
        <f>VLOOKUP(tab_stolen_vehicles6[[#This Row],[make_id]],tab_make_details7[#All],3,FALSE)</f>
        <v>Standard</v>
      </c>
      <c r="F347">
        <v>2016</v>
      </c>
      <c r="G347" t="s">
        <v>684</v>
      </c>
      <c r="H347" t="s">
        <v>180</v>
      </c>
      <c r="I347" s="1">
        <v>44618</v>
      </c>
      <c r="J347" s="1" t="str">
        <f>TEXT(tab_stolen_vehicles6[[#This Row],[date_stolen]],"yyyy")</f>
        <v>2022</v>
      </c>
      <c r="K347">
        <v>102</v>
      </c>
      <c r="L347" s="12">
        <f>VLOOKUP(tab_stolen_vehicles6[[#This Row],[location_id]],tab_locations8[#All],4,FALSE)</f>
        <v>1695200</v>
      </c>
      <c r="M347" t="str">
        <f>VLOOKUP(tab_stolen_vehicles6[[#This Row],[location_id]],tab_locations8[#All],2,FALSE)</f>
        <v>Auckland</v>
      </c>
      <c r="Y347" s="16" t="str">
        <f>VLOOKUP(tab_stolen_vehicles6[[#This Row],[make_id]],tab_make_details7[#All],2,FALSE)</f>
        <v>Kymco</v>
      </c>
    </row>
    <row r="348" spans="1:25" x14ac:dyDescent="0.25">
      <c r="A348">
        <v>447</v>
      </c>
      <c r="B348" t="s">
        <v>178</v>
      </c>
      <c r="C348">
        <v>594</v>
      </c>
      <c r="D348" t="str">
        <f>VLOOKUP(tab_stolen_vehicles6[[#This Row],[make_id]],tab_make_details7[#All],2,FALSE)</f>
        <v>Piaggio</v>
      </c>
      <c r="E348" t="str">
        <f>VLOOKUP(tab_stolen_vehicles6[[#This Row],[make_id]],tab_make_details7[#All],3,FALSE)</f>
        <v>Standard</v>
      </c>
      <c r="F348">
        <v>1997</v>
      </c>
      <c r="G348" t="s">
        <v>449</v>
      </c>
      <c r="H348" t="s">
        <v>206</v>
      </c>
      <c r="I348" s="1">
        <v>44630</v>
      </c>
      <c r="J348" s="1" t="str">
        <f>TEXT(tab_stolen_vehicles6[[#This Row],[date_stolen]],"yyyy")</f>
        <v>2022</v>
      </c>
      <c r="K348">
        <v>102</v>
      </c>
      <c r="L348" s="12">
        <f>VLOOKUP(tab_stolen_vehicles6[[#This Row],[location_id]],tab_locations8[#All],4,FALSE)</f>
        <v>1695200</v>
      </c>
      <c r="M348" t="str">
        <f>VLOOKUP(tab_stolen_vehicles6[[#This Row],[location_id]],tab_locations8[#All],2,FALSE)</f>
        <v>Auckland</v>
      </c>
      <c r="Y348" s="15" t="str">
        <f>VLOOKUP(tab_stolen_vehicles6[[#This Row],[make_id]],tab_make_details7[#All],2,FALSE)</f>
        <v>Piaggio</v>
      </c>
    </row>
    <row r="349" spans="1:25" x14ac:dyDescent="0.25">
      <c r="A349">
        <v>685</v>
      </c>
      <c r="B349" t="s">
        <v>178</v>
      </c>
      <c r="C349">
        <v>594</v>
      </c>
      <c r="D349" t="str">
        <f>VLOOKUP(tab_stolen_vehicles6[[#This Row],[make_id]],tab_make_details7[#All],2,FALSE)</f>
        <v>Piaggio</v>
      </c>
      <c r="E349" t="str">
        <f>VLOOKUP(tab_stolen_vehicles6[[#This Row],[make_id]],tab_make_details7[#All],3,FALSE)</f>
        <v>Standard</v>
      </c>
      <c r="F349">
        <v>2012</v>
      </c>
      <c r="G349" t="s">
        <v>574</v>
      </c>
      <c r="H349" t="s">
        <v>180</v>
      </c>
      <c r="I349" s="1">
        <v>44526</v>
      </c>
      <c r="J349" s="1" t="str">
        <f>TEXT(tab_stolen_vehicles6[[#This Row],[date_stolen]],"yyyy")</f>
        <v>2021</v>
      </c>
      <c r="K349">
        <v>102</v>
      </c>
      <c r="L349" s="12">
        <f>VLOOKUP(tab_stolen_vehicles6[[#This Row],[location_id]],tab_locations8[#All],4,FALSE)</f>
        <v>1695200</v>
      </c>
      <c r="M349" t="str">
        <f>VLOOKUP(tab_stolen_vehicles6[[#This Row],[location_id]],tab_locations8[#All],2,FALSE)</f>
        <v>Auckland</v>
      </c>
      <c r="Y349" s="16" t="str">
        <f>VLOOKUP(tab_stolen_vehicles6[[#This Row],[make_id]],tab_make_details7[#All],2,FALSE)</f>
        <v>Piaggio</v>
      </c>
    </row>
    <row r="350" spans="1:25" x14ac:dyDescent="0.25">
      <c r="A350">
        <v>716</v>
      </c>
      <c r="B350" t="s">
        <v>178</v>
      </c>
      <c r="C350">
        <v>594</v>
      </c>
      <c r="D350" t="str">
        <f>VLOOKUP(tab_stolen_vehicles6[[#This Row],[make_id]],tab_make_details7[#All],2,FALSE)</f>
        <v>Piaggio</v>
      </c>
      <c r="E350" t="str">
        <f>VLOOKUP(tab_stolen_vehicles6[[#This Row],[make_id]],tab_make_details7[#All],3,FALSE)</f>
        <v>Standard</v>
      </c>
      <c r="F350">
        <v>2014</v>
      </c>
      <c r="G350" t="s">
        <v>449</v>
      </c>
      <c r="H350" t="s">
        <v>193</v>
      </c>
      <c r="I350" s="1">
        <v>44592</v>
      </c>
      <c r="J350" s="1" t="str">
        <f>TEXT(tab_stolen_vehicles6[[#This Row],[date_stolen]],"yyyy")</f>
        <v>2022</v>
      </c>
      <c r="K350">
        <v>102</v>
      </c>
      <c r="L350" s="12">
        <f>VLOOKUP(tab_stolen_vehicles6[[#This Row],[location_id]],tab_locations8[#All],4,FALSE)</f>
        <v>1695200</v>
      </c>
      <c r="M350" t="str">
        <f>VLOOKUP(tab_stolen_vehicles6[[#This Row],[location_id]],tab_locations8[#All],2,FALSE)</f>
        <v>Auckland</v>
      </c>
      <c r="Y350" s="15" t="str">
        <f>VLOOKUP(tab_stolen_vehicles6[[#This Row],[make_id]],tab_make_details7[#All],2,FALSE)</f>
        <v>Piaggio</v>
      </c>
    </row>
    <row r="351" spans="1:25" x14ac:dyDescent="0.25">
      <c r="A351">
        <v>650</v>
      </c>
      <c r="B351" t="s">
        <v>178</v>
      </c>
      <c r="C351">
        <v>594</v>
      </c>
      <c r="D351" t="str">
        <f>VLOOKUP(tab_stolen_vehicles6[[#This Row],[make_id]],tab_make_details7[#All],2,FALSE)</f>
        <v>Piaggio</v>
      </c>
      <c r="E351" t="str">
        <f>VLOOKUP(tab_stolen_vehicles6[[#This Row],[make_id]],tab_make_details7[#All],3,FALSE)</f>
        <v>Standard</v>
      </c>
      <c r="F351">
        <v>2005</v>
      </c>
      <c r="G351" t="s">
        <v>449</v>
      </c>
      <c r="H351" t="s">
        <v>180</v>
      </c>
      <c r="I351" s="1">
        <v>44538</v>
      </c>
      <c r="J351" s="1" t="str">
        <f>TEXT(tab_stolen_vehicles6[[#This Row],[date_stolen]],"yyyy")</f>
        <v>2021</v>
      </c>
      <c r="K351">
        <v>111</v>
      </c>
      <c r="L351" s="12">
        <f>VLOOKUP(tab_stolen_vehicles6[[#This Row],[location_id]],tab_locations8[#All],4,FALSE)</f>
        <v>54500</v>
      </c>
      <c r="M351" t="str">
        <f>VLOOKUP(tab_stolen_vehicles6[[#This Row],[location_id]],tab_locations8[#All],2,FALSE)</f>
        <v>Nelson</v>
      </c>
      <c r="Y351" s="16" t="str">
        <f>VLOOKUP(tab_stolen_vehicles6[[#This Row],[make_id]],tab_make_details7[#All],2,FALSE)</f>
        <v>Piaggio</v>
      </c>
    </row>
    <row r="352" spans="1:25" x14ac:dyDescent="0.25">
      <c r="A352">
        <v>860</v>
      </c>
      <c r="B352" t="s">
        <v>178</v>
      </c>
      <c r="C352">
        <v>601</v>
      </c>
      <c r="D352" t="str">
        <f>VLOOKUP(tab_stolen_vehicles6[[#This Row],[make_id]],tab_make_details7[#All],2,FALSE)</f>
        <v>Royal Enfield</v>
      </c>
      <c r="E352" t="str">
        <f>VLOOKUP(tab_stolen_vehicles6[[#This Row],[make_id]],tab_make_details7[#All],3,FALSE)</f>
        <v>Standard</v>
      </c>
      <c r="F352">
        <v>2017</v>
      </c>
      <c r="G352" t="s">
        <v>671</v>
      </c>
      <c r="H352" t="s">
        <v>208</v>
      </c>
      <c r="I352" s="1">
        <v>44568</v>
      </c>
      <c r="J352" s="1" t="str">
        <f>TEXT(tab_stolen_vehicles6[[#This Row],[date_stolen]],"yyyy")</f>
        <v>2022</v>
      </c>
      <c r="K352">
        <v>109</v>
      </c>
      <c r="L352" s="12">
        <f>VLOOKUP(tab_stolen_vehicles6[[#This Row],[location_id]],tab_locations8[#All],4,FALSE)</f>
        <v>543500</v>
      </c>
      <c r="M352" t="str">
        <f>VLOOKUP(tab_stolen_vehicles6[[#This Row],[location_id]],tab_locations8[#All],2,FALSE)</f>
        <v>Wellington</v>
      </c>
      <c r="Y352" s="16" t="str">
        <f>VLOOKUP(tab_stolen_vehicles6[[#This Row],[make_id]],tab_make_details7[#All],2,FALSE)</f>
        <v>Royal Enfield</v>
      </c>
    </row>
    <row r="353" spans="1:25" x14ac:dyDescent="0.25">
      <c r="A353">
        <v>877</v>
      </c>
      <c r="B353" t="s">
        <v>178</v>
      </c>
      <c r="C353">
        <v>603</v>
      </c>
      <c r="D353" t="str">
        <f>VLOOKUP(tab_stolen_vehicles6[[#This Row],[make_id]],tab_make_details7[#All],2,FALSE)</f>
        <v>Scomadi</v>
      </c>
      <c r="E353" t="str">
        <f>VLOOKUP(tab_stolen_vehicles6[[#This Row],[make_id]],tab_make_details7[#All],3,FALSE)</f>
        <v>Standard</v>
      </c>
      <c r="F353">
        <v>2016</v>
      </c>
      <c r="G353" t="s">
        <v>681</v>
      </c>
      <c r="H353" t="s">
        <v>206</v>
      </c>
      <c r="I353" s="1">
        <v>44599</v>
      </c>
      <c r="J353" s="1" t="str">
        <f>TEXT(tab_stolen_vehicles6[[#This Row],[date_stolen]],"yyyy")</f>
        <v>2022</v>
      </c>
      <c r="K353">
        <v>102</v>
      </c>
      <c r="L353" s="12">
        <f>VLOOKUP(tab_stolen_vehicles6[[#This Row],[location_id]],tab_locations8[#All],4,FALSE)</f>
        <v>1695200</v>
      </c>
      <c r="M353" t="str">
        <f>VLOOKUP(tab_stolen_vehicles6[[#This Row],[location_id]],tab_locations8[#All],2,FALSE)</f>
        <v>Auckland</v>
      </c>
      <c r="Y353" s="15" t="str">
        <f>VLOOKUP(tab_stolen_vehicles6[[#This Row],[make_id]],tab_make_details7[#All],2,FALSE)</f>
        <v>Scomadi</v>
      </c>
    </row>
    <row r="354" spans="1:25" x14ac:dyDescent="0.25">
      <c r="A354">
        <v>15</v>
      </c>
      <c r="B354" t="s">
        <v>178</v>
      </c>
      <c r="C354">
        <v>611</v>
      </c>
      <c r="D354" t="str">
        <f>VLOOKUP(tab_stolen_vehicles6[[#This Row],[make_id]],tab_make_details7[#All],2,FALSE)</f>
        <v>Suzuki</v>
      </c>
      <c r="E354" t="str">
        <f>VLOOKUP(tab_stolen_vehicles6[[#This Row],[make_id]],tab_make_details7[#All],3,FALSE)</f>
        <v>Standard</v>
      </c>
      <c r="F354">
        <v>2007</v>
      </c>
      <c r="G354" t="s">
        <v>190</v>
      </c>
      <c r="H354" t="s">
        <v>180</v>
      </c>
      <c r="I354" s="1">
        <v>44620</v>
      </c>
      <c r="J354" s="1" t="str">
        <f>TEXT(tab_stolen_vehicles6[[#This Row],[date_stolen]],"yyyy")</f>
        <v>2022</v>
      </c>
      <c r="K354">
        <v>101</v>
      </c>
      <c r="L354" s="12">
        <f>VLOOKUP(tab_stolen_vehicles6[[#This Row],[location_id]],tab_locations8[#All],4,FALSE)</f>
        <v>201500</v>
      </c>
      <c r="M354" s="2" t="str">
        <f>VLOOKUP(tab_stolen_vehicles6[[#This Row],[location_id]],tab_locations8[#All],2,FALSE)</f>
        <v>Northland</v>
      </c>
      <c r="Y354" s="16" t="str">
        <f>VLOOKUP(tab_stolen_vehicles6[[#This Row],[make_id]],tab_make_details7[#All],2,FALSE)</f>
        <v>Suzuki</v>
      </c>
    </row>
    <row r="355" spans="1:25" x14ac:dyDescent="0.25">
      <c r="A355">
        <v>118</v>
      </c>
      <c r="B355" t="s">
        <v>178</v>
      </c>
      <c r="C355">
        <v>611</v>
      </c>
      <c r="D355" t="str">
        <f>VLOOKUP(tab_stolen_vehicles6[[#This Row],[make_id]],tab_make_details7[#All],2,FALSE)</f>
        <v>Suzuki</v>
      </c>
      <c r="E355" t="str">
        <f>VLOOKUP(tab_stolen_vehicles6[[#This Row],[make_id]],tab_make_details7[#All],3,FALSE)</f>
        <v>Standard</v>
      </c>
      <c r="F355">
        <v>2003</v>
      </c>
      <c r="G355" t="s">
        <v>269</v>
      </c>
      <c r="H355" t="s">
        <v>180</v>
      </c>
      <c r="I355" s="1">
        <v>44533</v>
      </c>
      <c r="J355" s="1" t="str">
        <f>TEXT(tab_stolen_vehicles6[[#This Row],[date_stolen]],"yyyy")</f>
        <v>2021</v>
      </c>
      <c r="K355">
        <v>101</v>
      </c>
      <c r="L355" s="12">
        <f>VLOOKUP(tab_stolen_vehicles6[[#This Row],[location_id]],tab_locations8[#All],4,FALSE)</f>
        <v>201500</v>
      </c>
      <c r="M355" t="str">
        <f>VLOOKUP(tab_stolen_vehicles6[[#This Row],[location_id]],tab_locations8[#All],2,FALSE)</f>
        <v>Northland</v>
      </c>
      <c r="Y355" s="16" t="str">
        <f>VLOOKUP(tab_stolen_vehicles6[[#This Row],[make_id]],tab_make_details7[#All],2,FALSE)</f>
        <v>Suzuki</v>
      </c>
    </row>
    <row r="356" spans="1:25" x14ac:dyDescent="0.25">
      <c r="A356">
        <v>301</v>
      </c>
      <c r="B356" t="s">
        <v>178</v>
      </c>
      <c r="C356">
        <v>611</v>
      </c>
      <c r="D356" t="str">
        <f>VLOOKUP(tab_stolen_vehicles6[[#This Row],[make_id]],tab_make_details7[#All],2,FALSE)</f>
        <v>Suzuki</v>
      </c>
      <c r="E356" t="str">
        <f>VLOOKUP(tab_stolen_vehicles6[[#This Row],[make_id]],tab_make_details7[#All],3,FALSE)</f>
        <v>Standard</v>
      </c>
      <c r="F356">
        <v>2007</v>
      </c>
      <c r="G356" t="s">
        <v>376</v>
      </c>
      <c r="H356" t="s">
        <v>180</v>
      </c>
      <c r="I356" s="1">
        <v>44622</v>
      </c>
      <c r="J356" s="1" t="str">
        <f>TEXT(tab_stolen_vehicles6[[#This Row],[date_stolen]],"yyyy")</f>
        <v>2022</v>
      </c>
      <c r="K356">
        <v>101</v>
      </c>
      <c r="L356" s="12">
        <f>VLOOKUP(tab_stolen_vehicles6[[#This Row],[location_id]],tab_locations8[#All],4,FALSE)</f>
        <v>201500</v>
      </c>
      <c r="M356" t="str">
        <f>VLOOKUP(tab_stolen_vehicles6[[#This Row],[location_id]],tab_locations8[#All],2,FALSE)</f>
        <v>Northland</v>
      </c>
      <c r="Y356" s="15" t="str">
        <f>VLOOKUP(tab_stolen_vehicles6[[#This Row],[make_id]],tab_make_details7[#All],2,FALSE)</f>
        <v>Suzuki</v>
      </c>
    </row>
    <row r="357" spans="1:25" x14ac:dyDescent="0.25">
      <c r="A357">
        <v>670</v>
      </c>
      <c r="B357" t="s">
        <v>178</v>
      </c>
      <c r="C357">
        <v>611</v>
      </c>
      <c r="D357" t="str">
        <f>VLOOKUP(tab_stolen_vehicles6[[#This Row],[make_id]],tab_make_details7[#All],2,FALSE)</f>
        <v>Suzuki</v>
      </c>
      <c r="E357" t="str">
        <f>VLOOKUP(tab_stolen_vehicles6[[#This Row],[make_id]],tab_make_details7[#All],3,FALSE)</f>
        <v>Standard</v>
      </c>
      <c r="F357">
        <v>2008</v>
      </c>
      <c r="G357" t="s">
        <v>416</v>
      </c>
      <c r="H357" t="s">
        <v>180</v>
      </c>
      <c r="I357" s="1">
        <v>44634</v>
      </c>
      <c r="J357" s="1" t="str">
        <f>TEXT(tab_stolen_vehicles6[[#This Row],[date_stolen]],"yyyy")</f>
        <v>2022</v>
      </c>
      <c r="K357">
        <v>101</v>
      </c>
      <c r="L357" s="12">
        <f>VLOOKUP(tab_stolen_vehicles6[[#This Row],[location_id]],tab_locations8[#All],4,FALSE)</f>
        <v>201500</v>
      </c>
      <c r="M357" t="str">
        <f>VLOOKUP(tab_stolen_vehicles6[[#This Row],[location_id]],tab_locations8[#All],2,FALSE)</f>
        <v>Northland</v>
      </c>
      <c r="Y357" s="16" t="str">
        <f>VLOOKUP(tab_stolen_vehicles6[[#This Row],[make_id]],tab_make_details7[#All],2,FALSE)</f>
        <v>Suzuki</v>
      </c>
    </row>
    <row r="358" spans="1:25" x14ac:dyDescent="0.25">
      <c r="A358">
        <v>849</v>
      </c>
      <c r="B358" t="s">
        <v>178</v>
      </c>
      <c r="C358">
        <v>611</v>
      </c>
      <c r="D358" t="str">
        <f>VLOOKUP(tab_stolen_vehicles6[[#This Row],[make_id]],tab_make_details7[#All],2,FALSE)</f>
        <v>Suzuki</v>
      </c>
      <c r="E358" t="str">
        <f>VLOOKUP(tab_stolen_vehicles6[[#This Row],[make_id]],tab_make_details7[#All],3,FALSE)</f>
        <v>Standard</v>
      </c>
      <c r="F358">
        <v>2010</v>
      </c>
      <c r="G358" t="s">
        <v>190</v>
      </c>
      <c r="H358" t="s">
        <v>180</v>
      </c>
      <c r="I358" s="1">
        <v>44637</v>
      </c>
      <c r="J358" s="1" t="str">
        <f>TEXT(tab_stolen_vehicles6[[#This Row],[date_stolen]],"yyyy")</f>
        <v>2022</v>
      </c>
      <c r="K358">
        <v>101</v>
      </c>
      <c r="L358" s="12">
        <f>VLOOKUP(tab_stolen_vehicles6[[#This Row],[location_id]],tab_locations8[#All],4,FALSE)</f>
        <v>201500</v>
      </c>
      <c r="M358" t="str">
        <f>VLOOKUP(tab_stolen_vehicles6[[#This Row],[location_id]],tab_locations8[#All],2,FALSE)</f>
        <v>Northland</v>
      </c>
      <c r="Y358" s="15" t="str">
        <f>VLOOKUP(tab_stolen_vehicles6[[#This Row],[make_id]],tab_make_details7[#All],2,FALSE)</f>
        <v>Suzuki</v>
      </c>
    </row>
    <row r="359" spans="1:25" x14ac:dyDescent="0.25">
      <c r="A359">
        <v>206</v>
      </c>
      <c r="B359" t="s">
        <v>178</v>
      </c>
      <c r="C359">
        <v>611</v>
      </c>
      <c r="D359" t="str">
        <f>VLOOKUP(tab_stolen_vehicles6[[#This Row],[make_id]],tab_make_details7[#All],2,FALSE)</f>
        <v>Suzuki</v>
      </c>
      <c r="E359" t="str">
        <f>VLOOKUP(tab_stolen_vehicles6[[#This Row],[make_id]],tab_make_details7[#All],3,FALSE)</f>
        <v>Standard</v>
      </c>
      <c r="F359">
        <v>2005</v>
      </c>
      <c r="G359" t="s">
        <v>327</v>
      </c>
      <c r="H359" t="s">
        <v>180</v>
      </c>
      <c r="I359" s="1">
        <v>44653</v>
      </c>
      <c r="J359" s="1" t="str">
        <f>TEXT(tab_stolen_vehicles6[[#This Row],[date_stolen]],"yyyy")</f>
        <v>2022</v>
      </c>
      <c r="K359">
        <v>102</v>
      </c>
      <c r="L359" s="12">
        <f>VLOOKUP(tab_stolen_vehicles6[[#This Row],[location_id]],tab_locations8[#All],4,FALSE)</f>
        <v>1695200</v>
      </c>
      <c r="M359" t="str">
        <f>VLOOKUP(tab_stolen_vehicles6[[#This Row],[location_id]],tab_locations8[#All],2,FALSE)</f>
        <v>Auckland</v>
      </c>
      <c r="Y359" s="16" t="str">
        <f>VLOOKUP(tab_stolen_vehicles6[[#This Row],[make_id]],tab_make_details7[#All],2,FALSE)</f>
        <v>Suzuki</v>
      </c>
    </row>
    <row r="360" spans="1:25" x14ac:dyDescent="0.25">
      <c r="A360">
        <v>227</v>
      </c>
      <c r="B360" t="s">
        <v>178</v>
      </c>
      <c r="C360">
        <v>611</v>
      </c>
      <c r="D360" t="str">
        <f>VLOOKUP(tab_stolen_vehicles6[[#This Row],[make_id]],tab_make_details7[#All],2,FALSE)</f>
        <v>Suzuki</v>
      </c>
      <c r="E360" t="str">
        <f>VLOOKUP(tab_stolen_vehicles6[[#This Row],[make_id]],tab_make_details7[#All],3,FALSE)</f>
        <v>Standard</v>
      </c>
      <c r="F360">
        <v>2007</v>
      </c>
      <c r="G360" t="s">
        <v>340</v>
      </c>
      <c r="H360" t="s">
        <v>206</v>
      </c>
      <c r="I360" s="1">
        <v>44548</v>
      </c>
      <c r="J360" s="1" t="str">
        <f>TEXT(tab_stolen_vehicles6[[#This Row],[date_stolen]],"yyyy")</f>
        <v>2021</v>
      </c>
      <c r="K360">
        <v>102</v>
      </c>
      <c r="L360" s="12">
        <f>VLOOKUP(tab_stolen_vehicles6[[#This Row],[location_id]],tab_locations8[#All],4,FALSE)</f>
        <v>1695200</v>
      </c>
      <c r="M360" t="str">
        <f>VLOOKUP(tab_stolen_vehicles6[[#This Row],[location_id]],tab_locations8[#All],2,FALSE)</f>
        <v>Auckland</v>
      </c>
      <c r="Y360" s="15" t="str">
        <f>VLOOKUP(tab_stolen_vehicles6[[#This Row],[make_id]],tab_make_details7[#All],2,FALSE)</f>
        <v>Suzuki</v>
      </c>
    </row>
    <row r="361" spans="1:25" x14ac:dyDescent="0.25">
      <c r="A361">
        <v>236</v>
      </c>
      <c r="B361" t="s">
        <v>178</v>
      </c>
      <c r="C361">
        <v>611</v>
      </c>
      <c r="D361" t="str">
        <f>VLOOKUP(tab_stolen_vehicles6[[#This Row],[make_id]],tab_make_details7[#All],2,FALSE)</f>
        <v>Suzuki</v>
      </c>
      <c r="E361" t="str">
        <f>VLOOKUP(tab_stolen_vehicles6[[#This Row],[make_id]],tab_make_details7[#All],3,FALSE)</f>
        <v>Standard</v>
      </c>
      <c r="F361">
        <v>2009</v>
      </c>
      <c r="G361" t="s">
        <v>344</v>
      </c>
      <c r="H361" t="s">
        <v>180</v>
      </c>
      <c r="I361" s="1">
        <v>44651</v>
      </c>
      <c r="J361" s="1" t="str">
        <f>TEXT(tab_stolen_vehicles6[[#This Row],[date_stolen]],"yyyy")</f>
        <v>2022</v>
      </c>
      <c r="K361">
        <v>102</v>
      </c>
      <c r="L361" s="12">
        <f>VLOOKUP(tab_stolen_vehicles6[[#This Row],[location_id]],tab_locations8[#All],4,FALSE)</f>
        <v>1695200</v>
      </c>
      <c r="M361" t="str">
        <f>VLOOKUP(tab_stolen_vehicles6[[#This Row],[location_id]],tab_locations8[#All],2,FALSE)</f>
        <v>Auckland</v>
      </c>
      <c r="Y361" s="16" t="str">
        <f>VLOOKUP(tab_stolen_vehicles6[[#This Row],[make_id]],tab_make_details7[#All],2,FALSE)</f>
        <v>Suzuki</v>
      </c>
    </row>
    <row r="362" spans="1:25" x14ac:dyDescent="0.25">
      <c r="A362">
        <v>241</v>
      </c>
      <c r="B362" t="s">
        <v>178</v>
      </c>
      <c r="C362">
        <v>611</v>
      </c>
      <c r="D362" t="str">
        <f>VLOOKUP(tab_stolen_vehicles6[[#This Row],[make_id]],tab_make_details7[#All],2,FALSE)</f>
        <v>Suzuki</v>
      </c>
      <c r="E362" t="str">
        <f>VLOOKUP(tab_stolen_vehicles6[[#This Row],[make_id]],tab_make_details7[#All],3,FALSE)</f>
        <v>Standard</v>
      </c>
      <c r="F362">
        <v>2007</v>
      </c>
      <c r="G362" t="s">
        <v>344</v>
      </c>
      <c r="H362" t="s">
        <v>180</v>
      </c>
      <c r="I362" s="1">
        <v>44578</v>
      </c>
      <c r="J362" s="1" t="str">
        <f>TEXT(tab_stolen_vehicles6[[#This Row],[date_stolen]],"yyyy")</f>
        <v>2022</v>
      </c>
      <c r="K362">
        <v>102</v>
      </c>
      <c r="L362" s="12">
        <f>VLOOKUP(tab_stolen_vehicles6[[#This Row],[location_id]],tab_locations8[#All],4,FALSE)</f>
        <v>1695200</v>
      </c>
      <c r="M362" t="str">
        <f>VLOOKUP(tab_stolen_vehicles6[[#This Row],[location_id]],tab_locations8[#All],2,FALSE)</f>
        <v>Auckland</v>
      </c>
      <c r="Y362" s="15" t="str">
        <f>VLOOKUP(tab_stolen_vehicles6[[#This Row],[make_id]],tab_make_details7[#All],2,FALSE)</f>
        <v>Suzuki</v>
      </c>
    </row>
    <row r="363" spans="1:25" x14ac:dyDescent="0.25">
      <c r="A363">
        <v>293</v>
      </c>
      <c r="B363" t="s">
        <v>178</v>
      </c>
      <c r="C363">
        <v>611</v>
      </c>
      <c r="D363" t="str">
        <f>VLOOKUP(tab_stolen_vehicles6[[#This Row],[make_id]],tab_make_details7[#All],2,FALSE)</f>
        <v>Suzuki</v>
      </c>
      <c r="E363" t="str">
        <f>VLOOKUP(tab_stolen_vehicles6[[#This Row],[make_id]],tab_make_details7[#All],3,FALSE)</f>
        <v>Standard</v>
      </c>
      <c r="F363">
        <v>2005</v>
      </c>
      <c r="G363" t="s">
        <v>368</v>
      </c>
      <c r="H363" t="s">
        <v>189</v>
      </c>
      <c r="I363" s="1">
        <v>44646</v>
      </c>
      <c r="J363" s="1" t="str">
        <f>TEXT(tab_stolen_vehicles6[[#This Row],[date_stolen]],"yyyy")</f>
        <v>2022</v>
      </c>
      <c r="K363">
        <v>102</v>
      </c>
      <c r="L363" s="12">
        <f>VLOOKUP(tab_stolen_vehicles6[[#This Row],[location_id]],tab_locations8[#All],4,FALSE)</f>
        <v>1695200</v>
      </c>
      <c r="M363" t="str">
        <f>VLOOKUP(tab_stolen_vehicles6[[#This Row],[location_id]],tab_locations8[#All],2,FALSE)</f>
        <v>Auckland</v>
      </c>
      <c r="Y363" s="16" t="str">
        <f>VLOOKUP(tab_stolen_vehicles6[[#This Row],[make_id]],tab_make_details7[#All],2,FALSE)</f>
        <v>Suzuki</v>
      </c>
    </row>
    <row r="364" spans="1:25" x14ac:dyDescent="0.25">
      <c r="A364">
        <v>304</v>
      </c>
      <c r="B364" t="s">
        <v>178</v>
      </c>
      <c r="C364">
        <v>611</v>
      </c>
      <c r="D364" t="str">
        <f>VLOOKUP(tab_stolen_vehicles6[[#This Row],[make_id]],tab_make_details7[#All],2,FALSE)</f>
        <v>Suzuki</v>
      </c>
      <c r="E364" t="str">
        <f>VLOOKUP(tab_stolen_vehicles6[[#This Row],[make_id]],tab_make_details7[#All],3,FALSE)</f>
        <v>Standard</v>
      </c>
      <c r="F364">
        <v>2008</v>
      </c>
      <c r="G364" t="s">
        <v>378</v>
      </c>
      <c r="H364" t="s">
        <v>282</v>
      </c>
      <c r="I364" s="1">
        <v>44633</v>
      </c>
      <c r="J364" s="1" t="str">
        <f>TEXT(tab_stolen_vehicles6[[#This Row],[date_stolen]],"yyyy")</f>
        <v>2022</v>
      </c>
      <c r="K364">
        <v>102</v>
      </c>
      <c r="L364" s="12">
        <f>VLOOKUP(tab_stolen_vehicles6[[#This Row],[location_id]],tab_locations8[#All],4,FALSE)</f>
        <v>1695200</v>
      </c>
      <c r="M364" t="str">
        <f>VLOOKUP(tab_stolen_vehicles6[[#This Row],[location_id]],tab_locations8[#All],2,FALSE)</f>
        <v>Auckland</v>
      </c>
      <c r="Y364" s="15" t="str">
        <f>VLOOKUP(tab_stolen_vehicles6[[#This Row],[make_id]],tab_make_details7[#All],2,FALSE)</f>
        <v>Suzuki</v>
      </c>
    </row>
    <row r="365" spans="1:25" x14ac:dyDescent="0.25">
      <c r="A365">
        <v>331</v>
      </c>
      <c r="B365" t="s">
        <v>178</v>
      </c>
      <c r="C365">
        <v>611</v>
      </c>
      <c r="D365" t="str">
        <f>VLOOKUP(tab_stolen_vehicles6[[#This Row],[make_id]],tab_make_details7[#All],2,FALSE)</f>
        <v>Suzuki</v>
      </c>
      <c r="E365" t="str">
        <f>VLOOKUP(tab_stolen_vehicles6[[#This Row],[make_id]],tab_make_details7[#All],3,FALSE)</f>
        <v>Standard</v>
      </c>
      <c r="F365">
        <v>2005</v>
      </c>
      <c r="G365" t="s">
        <v>392</v>
      </c>
      <c r="H365" t="s">
        <v>180</v>
      </c>
      <c r="I365" s="1">
        <v>44626</v>
      </c>
      <c r="J365" s="1" t="str">
        <f>TEXT(tab_stolen_vehicles6[[#This Row],[date_stolen]],"yyyy")</f>
        <v>2022</v>
      </c>
      <c r="K365">
        <v>102</v>
      </c>
      <c r="L365" s="12">
        <f>VLOOKUP(tab_stolen_vehicles6[[#This Row],[location_id]],tab_locations8[#All],4,FALSE)</f>
        <v>1695200</v>
      </c>
      <c r="M365" t="str">
        <f>VLOOKUP(tab_stolen_vehicles6[[#This Row],[location_id]],tab_locations8[#All],2,FALSE)</f>
        <v>Auckland</v>
      </c>
      <c r="Y365" s="16" t="str">
        <f>VLOOKUP(tab_stolen_vehicles6[[#This Row],[make_id]],tab_make_details7[#All],2,FALSE)</f>
        <v>Suzuki</v>
      </c>
    </row>
    <row r="366" spans="1:25" x14ac:dyDescent="0.25">
      <c r="A366">
        <v>373</v>
      </c>
      <c r="B366" t="s">
        <v>178</v>
      </c>
      <c r="C366">
        <v>611</v>
      </c>
      <c r="D366" t="str">
        <f>VLOOKUP(tab_stolen_vehicles6[[#This Row],[make_id]],tab_make_details7[#All],2,FALSE)</f>
        <v>Suzuki</v>
      </c>
      <c r="E366" t="str">
        <f>VLOOKUP(tab_stolen_vehicles6[[#This Row],[make_id]],tab_make_details7[#All],3,FALSE)</f>
        <v>Standard</v>
      </c>
      <c r="F366">
        <v>2003</v>
      </c>
      <c r="G366" t="s">
        <v>415</v>
      </c>
      <c r="H366" t="s">
        <v>189</v>
      </c>
      <c r="I366" s="1">
        <v>44544</v>
      </c>
      <c r="J366" s="1" t="str">
        <f>TEXT(tab_stolen_vehicles6[[#This Row],[date_stolen]],"yyyy")</f>
        <v>2021</v>
      </c>
      <c r="K366">
        <v>102</v>
      </c>
      <c r="L366" s="12">
        <f>VLOOKUP(tab_stolen_vehicles6[[#This Row],[location_id]],tab_locations8[#All],4,FALSE)</f>
        <v>1695200</v>
      </c>
      <c r="M366" t="str">
        <f>VLOOKUP(tab_stolen_vehicles6[[#This Row],[location_id]],tab_locations8[#All],2,FALSE)</f>
        <v>Auckland</v>
      </c>
      <c r="Y366" s="15" t="str">
        <f>VLOOKUP(tab_stolen_vehicles6[[#This Row],[make_id]],tab_make_details7[#All],2,FALSE)</f>
        <v>Suzuki</v>
      </c>
    </row>
    <row r="367" spans="1:25" x14ac:dyDescent="0.25">
      <c r="A367">
        <v>378</v>
      </c>
      <c r="B367" t="s">
        <v>178</v>
      </c>
      <c r="C367">
        <v>611</v>
      </c>
      <c r="D367" t="str">
        <f>VLOOKUP(tab_stolen_vehicles6[[#This Row],[make_id]],tab_make_details7[#All],2,FALSE)</f>
        <v>Suzuki</v>
      </c>
      <c r="E367" t="str">
        <f>VLOOKUP(tab_stolen_vehicles6[[#This Row],[make_id]],tab_make_details7[#All],3,FALSE)</f>
        <v>Standard</v>
      </c>
      <c r="F367">
        <v>2008</v>
      </c>
      <c r="G367" t="s">
        <v>416</v>
      </c>
      <c r="H367" t="s">
        <v>180</v>
      </c>
      <c r="I367" s="1">
        <v>44634</v>
      </c>
      <c r="J367" s="1" t="str">
        <f>TEXT(tab_stolen_vehicles6[[#This Row],[date_stolen]],"yyyy")</f>
        <v>2022</v>
      </c>
      <c r="K367">
        <v>102</v>
      </c>
      <c r="L367" s="12">
        <f>VLOOKUP(tab_stolen_vehicles6[[#This Row],[location_id]],tab_locations8[#All],4,FALSE)</f>
        <v>1695200</v>
      </c>
      <c r="M367" t="str">
        <f>VLOOKUP(tab_stolen_vehicles6[[#This Row],[location_id]],tab_locations8[#All],2,FALSE)</f>
        <v>Auckland</v>
      </c>
      <c r="Y367" s="16" t="str">
        <f>VLOOKUP(tab_stolen_vehicles6[[#This Row],[make_id]],tab_make_details7[#All],2,FALSE)</f>
        <v>Suzuki</v>
      </c>
    </row>
    <row r="368" spans="1:25" x14ac:dyDescent="0.25">
      <c r="A368">
        <v>394</v>
      </c>
      <c r="B368" t="s">
        <v>178</v>
      </c>
      <c r="C368">
        <v>611</v>
      </c>
      <c r="D368" t="str">
        <f>VLOOKUP(tab_stolen_vehicles6[[#This Row],[make_id]],tab_make_details7[#All],2,FALSE)</f>
        <v>Suzuki</v>
      </c>
      <c r="E368" t="str">
        <f>VLOOKUP(tab_stolen_vehicles6[[#This Row],[make_id]],tab_make_details7[#All],3,FALSE)</f>
        <v>Standard</v>
      </c>
      <c r="F368">
        <v>2007</v>
      </c>
      <c r="G368" t="s">
        <v>340</v>
      </c>
      <c r="H368" t="s">
        <v>189</v>
      </c>
      <c r="I368" s="1">
        <v>44575</v>
      </c>
      <c r="J368" s="1" t="str">
        <f>TEXT(tab_stolen_vehicles6[[#This Row],[date_stolen]],"yyyy")</f>
        <v>2022</v>
      </c>
      <c r="K368">
        <v>102</v>
      </c>
      <c r="L368" s="12">
        <f>VLOOKUP(tab_stolen_vehicles6[[#This Row],[location_id]],tab_locations8[#All],4,FALSE)</f>
        <v>1695200</v>
      </c>
      <c r="M368" t="str">
        <f>VLOOKUP(tab_stolen_vehicles6[[#This Row],[location_id]],tab_locations8[#All],2,FALSE)</f>
        <v>Auckland</v>
      </c>
      <c r="Y368" s="15" t="str">
        <f>VLOOKUP(tab_stolen_vehicles6[[#This Row],[make_id]],tab_make_details7[#All],2,FALSE)</f>
        <v>Suzuki</v>
      </c>
    </row>
    <row r="369" spans="1:25" x14ac:dyDescent="0.25">
      <c r="A369">
        <v>492</v>
      </c>
      <c r="B369" t="s">
        <v>178</v>
      </c>
      <c r="C369">
        <v>611</v>
      </c>
      <c r="D369" t="str">
        <f>VLOOKUP(tab_stolen_vehicles6[[#This Row],[make_id]],tab_make_details7[#All],2,FALSE)</f>
        <v>Suzuki</v>
      </c>
      <c r="E369" t="str">
        <f>VLOOKUP(tab_stolen_vehicles6[[#This Row],[make_id]],tab_make_details7[#All],3,FALSE)</f>
        <v>Standard</v>
      </c>
      <c r="F369">
        <v>2005</v>
      </c>
      <c r="G369" t="s">
        <v>327</v>
      </c>
      <c r="H369" t="s">
        <v>189</v>
      </c>
      <c r="I369" s="1">
        <v>44589</v>
      </c>
      <c r="J369" s="1" t="str">
        <f>TEXT(tab_stolen_vehicles6[[#This Row],[date_stolen]],"yyyy")</f>
        <v>2022</v>
      </c>
      <c r="K369">
        <v>102</v>
      </c>
      <c r="L369" s="12">
        <f>VLOOKUP(tab_stolen_vehicles6[[#This Row],[location_id]],tab_locations8[#All],4,FALSE)</f>
        <v>1695200</v>
      </c>
      <c r="M369" t="str">
        <f>VLOOKUP(tab_stolen_vehicles6[[#This Row],[location_id]],tab_locations8[#All],2,FALSE)</f>
        <v>Auckland</v>
      </c>
      <c r="Y369" s="16" t="str">
        <f>VLOOKUP(tab_stolen_vehicles6[[#This Row],[make_id]],tab_make_details7[#All],2,FALSE)</f>
        <v>Suzuki</v>
      </c>
    </row>
    <row r="370" spans="1:25" x14ac:dyDescent="0.25">
      <c r="A370">
        <v>528</v>
      </c>
      <c r="B370" t="s">
        <v>178</v>
      </c>
      <c r="C370">
        <v>611</v>
      </c>
      <c r="D370" t="str">
        <f>VLOOKUP(tab_stolen_vehicles6[[#This Row],[make_id]],tab_make_details7[#All],2,FALSE)</f>
        <v>Suzuki</v>
      </c>
      <c r="E370" t="str">
        <f>VLOOKUP(tab_stolen_vehicles6[[#This Row],[make_id]],tab_make_details7[#All],3,FALSE)</f>
        <v>Standard</v>
      </c>
      <c r="F370">
        <v>2002</v>
      </c>
      <c r="G370" t="s">
        <v>392</v>
      </c>
      <c r="H370" t="s">
        <v>180</v>
      </c>
      <c r="I370" s="1">
        <v>44531</v>
      </c>
      <c r="J370" s="1" t="str">
        <f>TEXT(tab_stolen_vehicles6[[#This Row],[date_stolen]],"yyyy")</f>
        <v>2021</v>
      </c>
      <c r="K370">
        <v>102</v>
      </c>
      <c r="L370" s="12">
        <f>VLOOKUP(tab_stolen_vehicles6[[#This Row],[location_id]],tab_locations8[#All],4,FALSE)</f>
        <v>1695200</v>
      </c>
      <c r="M370" t="str">
        <f>VLOOKUP(tab_stolen_vehicles6[[#This Row],[location_id]],tab_locations8[#All],2,FALSE)</f>
        <v>Auckland</v>
      </c>
      <c r="Y370" s="15" t="str">
        <f>VLOOKUP(tab_stolen_vehicles6[[#This Row],[make_id]],tab_make_details7[#All],2,FALSE)</f>
        <v>Suzuki</v>
      </c>
    </row>
    <row r="371" spans="1:25" x14ac:dyDescent="0.25">
      <c r="A371">
        <v>625</v>
      </c>
      <c r="B371" t="s">
        <v>178</v>
      </c>
      <c r="C371">
        <v>611</v>
      </c>
      <c r="D371" t="str">
        <f>VLOOKUP(tab_stolen_vehicles6[[#This Row],[make_id]],tab_make_details7[#All],2,FALSE)</f>
        <v>Suzuki</v>
      </c>
      <c r="E371" t="str">
        <f>VLOOKUP(tab_stolen_vehicles6[[#This Row],[make_id]],tab_make_details7[#All],3,FALSE)</f>
        <v>Standard</v>
      </c>
      <c r="F371">
        <v>2009</v>
      </c>
      <c r="G371" t="s">
        <v>390</v>
      </c>
      <c r="H371" t="s">
        <v>229</v>
      </c>
      <c r="I371" s="1">
        <v>44583</v>
      </c>
      <c r="J371" s="1" t="str">
        <f>TEXT(tab_stolen_vehicles6[[#This Row],[date_stolen]],"yyyy")</f>
        <v>2022</v>
      </c>
      <c r="K371">
        <v>102</v>
      </c>
      <c r="L371" s="12">
        <f>VLOOKUP(tab_stolen_vehicles6[[#This Row],[location_id]],tab_locations8[#All],4,FALSE)</f>
        <v>1695200</v>
      </c>
      <c r="M371" t="str">
        <f>VLOOKUP(tab_stolen_vehicles6[[#This Row],[location_id]],tab_locations8[#All],2,FALSE)</f>
        <v>Auckland</v>
      </c>
      <c r="Y371" s="16" t="str">
        <f>VLOOKUP(tab_stolen_vehicles6[[#This Row],[make_id]],tab_make_details7[#All],2,FALSE)</f>
        <v>Suzuki</v>
      </c>
    </row>
    <row r="372" spans="1:25" x14ac:dyDescent="0.25">
      <c r="A372">
        <v>635</v>
      </c>
      <c r="B372" t="s">
        <v>178</v>
      </c>
      <c r="C372">
        <v>611</v>
      </c>
      <c r="D372" t="str">
        <f>VLOOKUP(tab_stolen_vehicles6[[#This Row],[make_id]],tab_make_details7[#All],2,FALSE)</f>
        <v>Suzuki</v>
      </c>
      <c r="E372" t="str">
        <f>VLOOKUP(tab_stolen_vehicles6[[#This Row],[make_id]],tab_make_details7[#All],3,FALSE)</f>
        <v>Standard</v>
      </c>
      <c r="F372">
        <v>2010</v>
      </c>
      <c r="G372" t="s">
        <v>545</v>
      </c>
      <c r="H372" t="s">
        <v>180</v>
      </c>
      <c r="I372" s="1">
        <v>44623</v>
      </c>
      <c r="J372" s="1" t="str">
        <f>TEXT(tab_stolen_vehicles6[[#This Row],[date_stolen]],"yyyy")</f>
        <v>2022</v>
      </c>
      <c r="K372">
        <v>102</v>
      </c>
      <c r="L372" s="12">
        <f>VLOOKUP(tab_stolen_vehicles6[[#This Row],[location_id]],tab_locations8[#All],4,FALSE)</f>
        <v>1695200</v>
      </c>
      <c r="M372" t="str">
        <f>VLOOKUP(tab_stolen_vehicles6[[#This Row],[location_id]],tab_locations8[#All],2,FALSE)</f>
        <v>Auckland</v>
      </c>
      <c r="Y372" s="15" t="str">
        <f>VLOOKUP(tab_stolen_vehicles6[[#This Row],[make_id]],tab_make_details7[#All],2,FALSE)</f>
        <v>Suzuki</v>
      </c>
    </row>
    <row r="373" spans="1:25" x14ac:dyDescent="0.25">
      <c r="A373">
        <v>652</v>
      </c>
      <c r="B373" t="s">
        <v>178</v>
      </c>
      <c r="C373">
        <v>611</v>
      </c>
      <c r="D373" t="str">
        <f>VLOOKUP(tab_stolen_vehicles6[[#This Row],[make_id]],tab_make_details7[#All],2,FALSE)</f>
        <v>Suzuki</v>
      </c>
      <c r="E373" t="str">
        <f>VLOOKUP(tab_stolen_vehicles6[[#This Row],[make_id]],tab_make_details7[#All],3,FALSE)</f>
        <v>Standard</v>
      </c>
      <c r="F373">
        <v>2011</v>
      </c>
      <c r="G373" t="s">
        <v>555</v>
      </c>
      <c r="H373" t="s">
        <v>180</v>
      </c>
      <c r="I373" s="1">
        <v>44638</v>
      </c>
      <c r="J373" s="1" t="str">
        <f>TEXT(tab_stolen_vehicles6[[#This Row],[date_stolen]],"yyyy")</f>
        <v>2022</v>
      </c>
      <c r="K373">
        <v>102</v>
      </c>
      <c r="L373" s="12">
        <f>VLOOKUP(tab_stolen_vehicles6[[#This Row],[location_id]],tab_locations8[#All],4,FALSE)</f>
        <v>1695200</v>
      </c>
      <c r="M373" t="str">
        <f>VLOOKUP(tab_stolen_vehicles6[[#This Row],[location_id]],tab_locations8[#All],2,FALSE)</f>
        <v>Auckland</v>
      </c>
      <c r="Y373" s="16" t="str">
        <f>VLOOKUP(tab_stolen_vehicles6[[#This Row],[make_id]],tab_make_details7[#All],2,FALSE)</f>
        <v>Suzuki</v>
      </c>
    </row>
    <row r="374" spans="1:25" x14ac:dyDescent="0.25">
      <c r="A374">
        <v>657</v>
      </c>
      <c r="B374" t="s">
        <v>178</v>
      </c>
      <c r="C374">
        <v>611</v>
      </c>
      <c r="D374" t="str">
        <f>VLOOKUP(tab_stolen_vehicles6[[#This Row],[make_id]],tab_make_details7[#All],2,FALSE)</f>
        <v>Suzuki</v>
      </c>
      <c r="E374" t="str">
        <f>VLOOKUP(tab_stolen_vehicles6[[#This Row],[make_id]],tab_make_details7[#All],3,FALSE)</f>
        <v>Standard</v>
      </c>
      <c r="F374">
        <v>2006</v>
      </c>
      <c r="G374" t="s">
        <v>557</v>
      </c>
      <c r="H374" t="s">
        <v>180</v>
      </c>
      <c r="I374" s="1">
        <v>44522</v>
      </c>
      <c r="J374" s="1" t="str">
        <f>TEXT(tab_stolen_vehicles6[[#This Row],[date_stolen]],"yyyy")</f>
        <v>2021</v>
      </c>
      <c r="K374">
        <v>102</v>
      </c>
      <c r="L374" s="12">
        <f>VLOOKUP(tab_stolen_vehicles6[[#This Row],[location_id]],tab_locations8[#All],4,FALSE)</f>
        <v>1695200</v>
      </c>
      <c r="M374" t="str">
        <f>VLOOKUP(tab_stolen_vehicles6[[#This Row],[location_id]],tab_locations8[#All],2,FALSE)</f>
        <v>Auckland</v>
      </c>
      <c r="Y374" s="15" t="str">
        <f>VLOOKUP(tab_stolen_vehicles6[[#This Row],[make_id]],tab_make_details7[#All],2,FALSE)</f>
        <v>Suzuki</v>
      </c>
    </row>
    <row r="375" spans="1:25" x14ac:dyDescent="0.25">
      <c r="A375">
        <v>658</v>
      </c>
      <c r="B375" t="s">
        <v>178</v>
      </c>
      <c r="C375">
        <v>611</v>
      </c>
      <c r="D375" t="str">
        <f>VLOOKUP(tab_stolen_vehicles6[[#This Row],[make_id]],tab_make_details7[#All],2,FALSE)</f>
        <v>Suzuki</v>
      </c>
      <c r="E375" t="str">
        <f>VLOOKUP(tab_stolen_vehicles6[[#This Row],[make_id]],tab_make_details7[#All],3,FALSE)</f>
        <v>Standard</v>
      </c>
      <c r="F375">
        <v>2007</v>
      </c>
      <c r="G375" t="s">
        <v>344</v>
      </c>
      <c r="H375" t="s">
        <v>208</v>
      </c>
      <c r="I375" s="1">
        <v>44591</v>
      </c>
      <c r="J375" s="1" t="str">
        <f>TEXT(tab_stolen_vehicles6[[#This Row],[date_stolen]],"yyyy")</f>
        <v>2022</v>
      </c>
      <c r="K375">
        <v>102</v>
      </c>
      <c r="L375" s="12">
        <f>VLOOKUP(tab_stolen_vehicles6[[#This Row],[location_id]],tab_locations8[#All],4,FALSE)</f>
        <v>1695200</v>
      </c>
      <c r="M375" t="str">
        <f>VLOOKUP(tab_stolen_vehicles6[[#This Row],[location_id]],tab_locations8[#All],2,FALSE)</f>
        <v>Auckland</v>
      </c>
      <c r="Y375" s="15" t="str">
        <f>VLOOKUP(tab_stolen_vehicles6[[#This Row],[make_id]],tab_make_details7[#All],2,FALSE)</f>
        <v>Suzuki</v>
      </c>
    </row>
    <row r="376" spans="1:25" x14ac:dyDescent="0.25">
      <c r="A376">
        <v>675</v>
      </c>
      <c r="B376" t="s">
        <v>178</v>
      </c>
      <c r="C376">
        <v>611</v>
      </c>
      <c r="D376" t="str">
        <f>VLOOKUP(tab_stolen_vehicles6[[#This Row],[make_id]],tab_make_details7[#All],2,FALSE)</f>
        <v>Suzuki</v>
      </c>
      <c r="E376" t="str">
        <f>VLOOKUP(tab_stolen_vehicles6[[#This Row],[make_id]],tab_make_details7[#All],3,FALSE)</f>
        <v>Standard</v>
      </c>
      <c r="F376">
        <v>2013</v>
      </c>
      <c r="G376" t="s">
        <v>567</v>
      </c>
      <c r="H376" t="s">
        <v>229</v>
      </c>
      <c r="I376" s="1">
        <v>44588</v>
      </c>
      <c r="J376" s="1" t="str">
        <f>TEXT(tab_stolen_vehicles6[[#This Row],[date_stolen]],"yyyy")</f>
        <v>2022</v>
      </c>
      <c r="K376">
        <v>102</v>
      </c>
      <c r="L376" s="12">
        <f>VLOOKUP(tab_stolen_vehicles6[[#This Row],[location_id]],tab_locations8[#All],4,FALSE)</f>
        <v>1695200</v>
      </c>
      <c r="M376" t="str">
        <f>VLOOKUP(tab_stolen_vehicles6[[#This Row],[location_id]],tab_locations8[#All],2,FALSE)</f>
        <v>Auckland</v>
      </c>
      <c r="Y376" s="16" t="str">
        <f>VLOOKUP(tab_stolen_vehicles6[[#This Row],[make_id]],tab_make_details7[#All],2,FALSE)</f>
        <v>Suzuki</v>
      </c>
    </row>
    <row r="377" spans="1:25" x14ac:dyDescent="0.25">
      <c r="A377">
        <v>686</v>
      </c>
      <c r="B377" t="s">
        <v>178</v>
      </c>
      <c r="C377">
        <v>611</v>
      </c>
      <c r="D377" t="str">
        <f>VLOOKUP(tab_stolen_vehicles6[[#This Row],[make_id]],tab_make_details7[#All],2,FALSE)</f>
        <v>Suzuki</v>
      </c>
      <c r="E377" t="str">
        <f>VLOOKUP(tab_stolen_vehicles6[[#This Row],[make_id]],tab_make_details7[#All],3,FALSE)</f>
        <v>Standard</v>
      </c>
      <c r="F377">
        <v>2012</v>
      </c>
      <c r="G377" t="s">
        <v>575</v>
      </c>
      <c r="H377" t="s">
        <v>180</v>
      </c>
      <c r="I377" s="1">
        <v>44522</v>
      </c>
      <c r="J377" s="1" t="str">
        <f>TEXT(tab_stolen_vehicles6[[#This Row],[date_stolen]],"yyyy")</f>
        <v>2021</v>
      </c>
      <c r="K377">
        <v>102</v>
      </c>
      <c r="L377" s="12">
        <f>VLOOKUP(tab_stolen_vehicles6[[#This Row],[location_id]],tab_locations8[#All],4,FALSE)</f>
        <v>1695200</v>
      </c>
      <c r="M377" t="str">
        <f>VLOOKUP(tab_stolen_vehicles6[[#This Row],[location_id]],tab_locations8[#All],2,FALSE)</f>
        <v>Auckland</v>
      </c>
      <c r="Y377" s="15" t="str">
        <f>VLOOKUP(tab_stolen_vehicles6[[#This Row],[make_id]],tab_make_details7[#All],2,FALSE)</f>
        <v>Suzuki</v>
      </c>
    </row>
    <row r="378" spans="1:25" x14ac:dyDescent="0.25">
      <c r="A378">
        <v>697</v>
      </c>
      <c r="B378" t="s">
        <v>178</v>
      </c>
      <c r="C378">
        <v>611</v>
      </c>
      <c r="D378" t="str">
        <f>VLOOKUP(tab_stolen_vehicles6[[#This Row],[make_id]],tab_make_details7[#All],2,FALSE)</f>
        <v>Suzuki</v>
      </c>
      <c r="E378" t="str">
        <f>VLOOKUP(tab_stolen_vehicles6[[#This Row],[make_id]],tab_make_details7[#All],3,FALSE)</f>
        <v>Standard</v>
      </c>
      <c r="F378">
        <v>2011</v>
      </c>
      <c r="G378" t="s">
        <v>581</v>
      </c>
      <c r="H378" t="s">
        <v>180</v>
      </c>
      <c r="I378" s="1">
        <v>44629</v>
      </c>
      <c r="J378" s="1" t="str">
        <f>TEXT(tab_stolen_vehicles6[[#This Row],[date_stolen]],"yyyy")</f>
        <v>2022</v>
      </c>
      <c r="K378">
        <v>102</v>
      </c>
      <c r="L378" s="12">
        <f>VLOOKUP(tab_stolen_vehicles6[[#This Row],[location_id]],tab_locations8[#All],4,FALSE)</f>
        <v>1695200</v>
      </c>
      <c r="M378" t="str">
        <f>VLOOKUP(tab_stolen_vehicles6[[#This Row],[location_id]],tab_locations8[#All],2,FALSE)</f>
        <v>Auckland</v>
      </c>
      <c r="Y378" s="16" t="str">
        <f>VLOOKUP(tab_stolen_vehicles6[[#This Row],[make_id]],tab_make_details7[#All],2,FALSE)</f>
        <v>Suzuki</v>
      </c>
    </row>
    <row r="379" spans="1:25" x14ac:dyDescent="0.25">
      <c r="A379">
        <v>710</v>
      </c>
      <c r="B379" t="s">
        <v>178</v>
      </c>
      <c r="C379">
        <v>611</v>
      </c>
      <c r="D379" t="str">
        <f>VLOOKUP(tab_stolen_vehicles6[[#This Row],[make_id]],tab_make_details7[#All],2,FALSE)</f>
        <v>Suzuki</v>
      </c>
      <c r="E379" t="str">
        <f>VLOOKUP(tab_stolen_vehicles6[[#This Row],[make_id]],tab_make_details7[#All],3,FALSE)</f>
        <v>Standard</v>
      </c>
      <c r="F379">
        <v>2010</v>
      </c>
      <c r="G379" t="s">
        <v>591</v>
      </c>
      <c r="H379" t="s">
        <v>193</v>
      </c>
      <c r="I379" s="1">
        <v>44644</v>
      </c>
      <c r="J379" s="1" t="str">
        <f>TEXT(tab_stolen_vehicles6[[#This Row],[date_stolen]],"yyyy")</f>
        <v>2022</v>
      </c>
      <c r="K379">
        <v>102</v>
      </c>
      <c r="L379" s="12">
        <f>VLOOKUP(tab_stolen_vehicles6[[#This Row],[location_id]],tab_locations8[#All],4,FALSE)</f>
        <v>1695200</v>
      </c>
      <c r="M379" t="str">
        <f>VLOOKUP(tab_stolen_vehicles6[[#This Row],[location_id]],tab_locations8[#All],2,FALSE)</f>
        <v>Auckland</v>
      </c>
      <c r="Y379" s="15" t="str">
        <f>VLOOKUP(tab_stolen_vehicles6[[#This Row],[make_id]],tab_make_details7[#All],2,FALSE)</f>
        <v>Suzuki</v>
      </c>
    </row>
    <row r="380" spans="1:25" x14ac:dyDescent="0.25">
      <c r="A380">
        <v>861</v>
      </c>
      <c r="B380" t="s">
        <v>178</v>
      </c>
      <c r="C380">
        <v>611</v>
      </c>
      <c r="D380" t="str">
        <f>VLOOKUP(tab_stolen_vehicles6[[#This Row],[make_id]],tab_make_details7[#All],2,FALSE)</f>
        <v>Suzuki</v>
      </c>
      <c r="E380" t="str">
        <f>VLOOKUP(tab_stolen_vehicles6[[#This Row],[make_id]],tab_make_details7[#All],3,FALSE)</f>
        <v>Standard</v>
      </c>
      <c r="F380">
        <v>2017</v>
      </c>
      <c r="G380" t="s">
        <v>390</v>
      </c>
      <c r="H380" t="s">
        <v>229</v>
      </c>
      <c r="I380" s="1">
        <v>44652</v>
      </c>
      <c r="J380" s="1" t="str">
        <f>TEXT(tab_stolen_vehicles6[[#This Row],[date_stolen]],"yyyy")</f>
        <v>2022</v>
      </c>
      <c r="K380">
        <v>102</v>
      </c>
      <c r="L380" s="12">
        <f>VLOOKUP(tab_stolen_vehicles6[[#This Row],[location_id]],tab_locations8[#All],4,FALSE)</f>
        <v>1695200</v>
      </c>
      <c r="M380" t="str">
        <f>VLOOKUP(tab_stolen_vehicles6[[#This Row],[location_id]],tab_locations8[#All],2,FALSE)</f>
        <v>Auckland</v>
      </c>
      <c r="Y380" s="16" t="str">
        <f>VLOOKUP(tab_stolen_vehicles6[[#This Row],[make_id]],tab_make_details7[#All],2,FALSE)</f>
        <v>Suzuki</v>
      </c>
    </row>
    <row r="381" spans="1:25" x14ac:dyDescent="0.25">
      <c r="A381">
        <v>883</v>
      </c>
      <c r="B381" t="s">
        <v>178</v>
      </c>
      <c r="C381">
        <v>611</v>
      </c>
      <c r="D381" t="str">
        <f>VLOOKUP(tab_stolen_vehicles6[[#This Row],[make_id]],tab_make_details7[#All],2,FALSE)</f>
        <v>Suzuki</v>
      </c>
      <c r="E381" t="str">
        <f>VLOOKUP(tab_stolen_vehicles6[[#This Row],[make_id]],tab_make_details7[#All],3,FALSE)</f>
        <v>Standard</v>
      </c>
      <c r="F381">
        <v>2004</v>
      </c>
      <c r="G381" t="s">
        <v>687</v>
      </c>
      <c r="H381" t="s">
        <v>180</v>
      </c>
      <c r="I381" s="1">
        <v>44654</v>
      </c>
      <c r="J381" s="1" t="str">
        <f>TEXT(tab_stolen_vehicles6[[#This Row],[date_stolen]],"yyyy")</f>
        <v>2022</v>
      </c>
      <c r="K381">
        <v>102</v>
      </c>
      <c r="L381" s="12">
        <f>VLOOKUP(tab_stolen_vehicles6[[#This Row],[location_id]],tab_locations8[#All],4,FALSE)</f>
        <v>1695200</v>
      </c>
      <c r="M381" t="str">
        <f>VLOOKUP(tab_stolen_vehicles6[[#This Row],[location_id]],tab_locations8[#All],2,FALSE)</f>
        <v>Auckland</v>
      </c>
      <c r="Y381" s="15" t="str">
        <f>VLOOKUP(tab_stolen_vehicles6[[#This Row],[make_id]],tab_make_details7[#All],2,FALSE)</f>
        <v>Suzuki</v>
      </c>
    </row>
    <row r="382" spans="1:25" x14ac:dyDescent="0.25">
      <c r="A382">
        <v>884</v>
      </c>
      <c r="B382" t="s">
        <v>178</v>
      </c>
      <c r="C382">
        <v>611</v>
      </c>
      <c r="D382" t="str">
        <f>VLOOKUP(tab_stolen_vehicles6[[#This Row],[make_id]],tab_make_details7[#All],2,FALSE)</f>
        <v>Suzuki</v>
      </c>
      <c r="E382" t="str">
        <f>VLOOKUP(tab_stolen_vehicles6[[#This Row],[make_id]],tab_make_details7[#All],3,FALSE)</f>
        <v>Standard</v>
      </c>
      <c r="F382">
        <v>2018</v>
      </c>
      <c r="G382" t="s">
        <v>676</v>
      </c>
      <c r="H382" t="s">
        <v>193</v>
      </c>
      <c r="I382" s="1">
        <v>44656</v>
      </c>
      <c r="J382" s="1" t="str">
        <f>TEXT(tab_stolen_vehicles6[[#This Row],[date_stolen]],"yyyy")</f>
        <v>2022</v>
      </c>
      <c r="K382">
        <v>102</v>
      </c>
      <c r="L382" s="12">
        <f>VLOOKUP(tab_stolen_vehicles6[[#This Row],[location_id]],tab_locations8[#All],4,FALSE)</f>
        <v>1695200</v>
      </c>
      <c r="M382" t="str">
        <f>VLOOKUP(tab_stolen_vehicles6[[#This Row],[location_id]],tab_locations8[#All],2,FALSE)</f>
        <v>Auckland</v>
      </c>
      <c r="Y382" s="15" t="str">
        <f>VLOOKUP(tab_stolen_vehicles6[[#This Row],[make_id]],tab_make_details7[#All],2,FALSE)</f>
        <v>Suzuki</v>
      </c>
    </row>
    <row r="383" spans="1:25" x14ac:dyDescent="0.25">
      <c r="A383">
        <v>894</v>
      </c>
      <c r="B383" t="s">
        <v>178</v>
      </c>
      <c r="C383">
        <v>611</v>
      </c>
      <c r="D383" t="str">
        <f>VLOOKUP(tab_stolen_vehicles6[[#This Row],[make_id]],tab_make_details7[#All],2,FALSE)</f>
        <v>Suzuki</v>
      </c>
      <c r="E383" t="str">
        <f>VLOOKUP(tab_stolen_vehicles6[[#This Row],[make_id]],tab_make_details7[#All],3,FALSE)</f>
        <v>Standard</v>
      </c>
      <c r="F383">
        <v>2019</v>
      </c>
      <c r="G383" t="s">
        <v>693</v>
      </c>
      <c r="H383" t="s">
        <v>189</v>
      </c>
      <c r="I383" s="1">
        <v>44596</v>
      </c>
      <c r="J383" s="1" t="str">
        <f>TEXT(tab_stolen_vehicles6[[#This Row],[date_stolen]],"yyyy")</f>
        <v>2022</v>
      </c>
      <c r="K383">
        <v>102</v>
      </c>
      <c r="L383" s="12">
        <f>VLOOKUP(tab_stolen_vehicles6[[#This Row],[location_id]],tab_locations8[#All],4,FALSE)</f>
        <v>1695200</v>
      </c>
      <c r="M383" t="str">
        <f>VLOOKUP(tab_stolen_vehicles6[[#This Row],[location_id]],tab_locations8[#All],2,FALSE)</f>
        <v>Auckland</v>
      </c>
      <c r="Y383" s="16" t="str">
        <f>VLOOKUP(tab_stolen_vehicles6[[#This Row],[make_id]],tab_make_details7[#All],2,FALSE)</f>
        <v>Suzuki</v>
      </c>
    </row>
    <row r="384" spans="1:25" x14ac:dyDescent="0.25">
      <c r="A384">
        <v>895</v>
      </c>
      <c r="B384" t="s">
        <v>178</v>
      </c>
      <c r="C384">
        <v>611</v>
      </c>
      <c r="D384" t="str">
        <f>VLOOKUP(tab_stolen_vehicles6[[#This Row],[make_id]],tab_make_details7[#All],2,FALSE)</f>
        <v>Suzuki</v>
      </c>
      <c r="E384" t="str">
        <f>VLOOKUP(tab_stolen_vehicles6[[#This Row],[make_id]],tab_make_details7[#All],3,FALSE)</f>
        <v>Standard</v>
      </c>
      <c r="F384">
        <v>2010</v>
      </c>
      <c r="G384" t="s">
        <v>390</v>
      </c>
      <c r="H384" t="s">
        <v>180</v>
      </c>
      <c r="I384" s="1">
        <v>44645</v>
      </c>
      <c r="J384" s="1" t="str">
        <f>TEXT(tab_stolen_vehicles6[[#This Row],[date_stolen]],"yyyy")</f>
        <v>2022</v>
      </c>
      <c r="K384">
        <v>102</v>
      </c>
      <c r="L384" s="12">
        <f>VLOOKUP(tab_stolen_vehicles6[[#This Row],[location_id]],tab_locations8[#All],4,FALSE)</f>
        <v>1695200</v>
      </c>
      <c r="M384" t="str">
        <f>VLOOKUP(tab_stolen_vehicles6[[#This Row],[location_id]],tab_locations8[#All],2,FALSE)</f>
        <v>Auckland</v>
      </c>
      <c r="Y384" s="15" t="str">
        <f>VLOOKUP(tab_stolen_vehicles6[[#This Row],[make_id]],tab_make_details7[#All],2,FALSE)</f>
        <v>Suzuki</v>
      </c>
    </row>
    <row r="385" spans="1:25" x14ac:dyDescent="0.25">
      <c r="A385">
        <v>897</v>
      </c>
      <c r="B385" t="s">
        <v>178</v>
      </c>
      <c r="C385">
        <v>611</v>
      </c>
      <c r="D385" t="str">
        <f>VLOOKUP(tab_stolen_vehicles6[[#This Row],[make_id]],tab_make_details7[#All],2,FALSE)</f>
        <v>Suzuki</v>
      </c>
      <c r="E385" t="str">
        <f>VLOOKUP(tab_stolen_vehicles6[[#This Row],[make_id]],tab_make_details7[#All],3,FALSE)</f>
        <v>Standard</v>
      </c>
      <c r="F385">
        <v>2015</v>
      </c>
      <c r="G385" t="s">
        <v>581</v>
      </c>
      <c r="H385" t="s">
        <v>229</v>
      </c>
      <c r="I385" s="1">
        <v>44565</v>
      </c>
      <c r="J385" s="1" t="str">
        <f>TEXT(tab_stolen_vehicles6[[#This Row],[date_stolen]],"yyyy")</f>
        <v>2022</v>
      </c>
      <c r="K385">
        <v>102</v>
      </c>
      <c r="L385" s="12">
        <f>VLOOKUP(tab_stolen_vehicles6[[#This Row],[location_id]],tab_locations8[#All],4,FALSE)</f>
        <v>1695200</v>
      </c>
      <c r="M385" t="str">
        <f>VLOOKUP(tab_stolen_vehicles6[[#This Row],[location_id]],tab_locations8[#All],2,FALSE)</f>
        <v>Auckland</v>
      </c>
      <c r="Y385" s="16" t="str">
        <f>VLOOKUP(tab_stolen_vehicles6[[#This Row],[make_id]],tab_make_details7[#All],2,FALSE)</f>
        <v>Suzuki</v>
      </c>
    </row>
    <row r="386" spans="1:25" x14ac:dyDescent="0.25">
      <c r="A386">
        <v>903</v>
      </c>
      <c r="B386" t="s">
        <v>178</v>
      </c>
      <c r="C386">
        <v>611</v>
      </c>
      <c r="D386" t="str">
        <f>VLOOKUP(tab_stolen_vehicles6[[#This Row],[make_id]],tab_make_details7[#All],2,FALSE)</f>
        <v>Suzuki</v>
      </c>
      <c r="E386" t="str">
        <f>VLOOKUP(tab_stolen_vehicles6[[#This Row],[make_id]],tab_make_details7[#All],3,FALSE)</f>
        <v>Standard</v>
      </c>
      <c r="F386">
        <v>2016</v>
      </c>
      <c r="G386" t="s">
        <v>390</v>
      </c>
      <c r="H386" t="s">
        <v>180</v>
      </c>
      <c r="I386" s="1">
        <v>44617</v>
      </c>
      <c r="J386" s="1" t="str">
        <f>TEXT(tab_stolen_vehicles6[[#This Row],[date_stolen]],"yyyy")</f>
        <v>2022</v>
      </c>
      <c r="K386">
        <v>102</v>
      </c>
      <c r="L386" s="12">
        <f>VLOOKUP(tab_stolen_vehicles6[[#This Row],[location_id]],tab_locations8[#All],4,FALSE)</f>
        <v>1695200</v>
      </c>
      <c r="M386" t="str">
        <f>VLOOKUP(tab_stolen_vehicles6[[#This Row],[location_id]],tab_locations8[#All],2,FALSE)</f>
        <v>Auckland</v>
      </c>
      <c r="Y386" s="15" t="str">
        <f>VLOOKUP(tab_stolen_vehicles6[[#This Row],[make_id]],tab_make_details7[#All],2,FALSE)</f>
        <v>Suzuki</v>
      </c>
    </row>
    <row r="387" spans="1:25" x14ac:dyDescent="0.25">
      <c r="A387">
        <v>912</v>
      </c>
      <c r="B387" t="s">
        <v>178</v>
      </c>
      <c r="C387">
        <v>611</v>
      </c>
      <c r="D387" t="str">
        <f>VLOOKUP(tab_stolen_vehicles6[[#This Row],[make_id]],tab_make_details7[#All],2,FALSE)</f>
        <v>Suzuki</v>
      </c>
      <c r="E387" t="str">
        <f>VLOOKUP(tab_stolen_vehicles6[[#This Row],[make_id]],tab_make_details7[#All],3,FALSE)</f>
        <v>Standard</v>
      </c>
      <c r="F387">
        <v>2018</v>
      </c>
      <c r="G387" t="s">
        <v>693</v>
      </c>
      <c r="H387" t="s">
        <v>189</v>
      </c>
      <c r="I387" s="1">
        <v>44652</v>
      </c>
      <c r="J387" s="1" t="str">
        <f>TEXT(tab_stolen_vehicles6[[#This Row],[date_stolen]],"yyyy")</f>
        <v>2022</v>
      </c>
      <c r="K387">
        <v>102</v>
      </c>
      <c r="L387" s="12">
        <f>VLOOKUP(tab_stolen_vehicles6[[#This Row],[location_id]],tab_locations8[#All],4,FALSE)</f>
        <v>1695200</v>
      </c>
      <c r="M387" t="str">
        <f>VLOOKUP(tab_stolen_vehicles6[[#This Row],[location_id]],tab_locations8[#All],2,FALSE)</f>
        <v>Auckland</v>
      </c>
      <c r="Y387" s="16" t="str">
        <f>VLOOKUP(tab_stolen_vehicles6[[#This Row],[make_id]],tab_make_details7[#All],2,FALSE)</f>
        <v>Suzuki</v>
      </c>
    </row>
    <row r="388" spans="1:25" x14ac:dyDescent="0.25">
      <c r="A388">
        <v>939</v>
      </c>
      <c r="B388" t="s">
        <v>178</v>
      </c>
      <c r="C388">
        <v>611</v>
      </c>
      <c r="D388" t="str">
        <f>VLOOKUP(tab_stolen_vehicles6[[#This Row],[make_id]],tab_make_details7[#All],2,FALSE)</f>
        <v>Suzuki</v>
      </c>
      <c r="E388" t="str">
        <f>VLOOKUP(tab_stolen_vehicles6[[#This Row],[make_id]],tab_make_details7[#All],3,FALSE)</f>
        <v>Standard</v>
      </c>
      <c r="F388">
        <v>2015</v>
      </c>
      <c r="G388" t="s">
        <v>567</v>
      </c>
      <c r="H388" t="s">
        <v>180</v>
      </c>
      <c r="I388" s="1">
        <v>44631</v>
      </c>
      <c r="J388" s="1" t="str">
        <f>TEXT(tab_stolen_vehicles6[[#This Row],[date_stolen]],"yyyy")</f>
        <v>2022</v>
      </c>
      <c r="K388">
        <v>102</v>
      </c>
      <c r="L388" s="12">
        <f>VLOOKUP(tab_stolen_vehicles6[[#This Row],[location_id]],tab_locations8[#All],4,FALSE)</f>
        <v>1695200</v>
      </c>
      <c r="M388" t="str">
        <f>VLOOKUP(tab_stolen_vehicles6[[#This Row],[location_id]],tab_locations8[#All],2,FALSE)</f>
        <v>Auckland</v>
      </c>
      <c r="Y388" s="16" t="str">
        <f>VLOOKUP(tab_stolen_vehicles6[[#This Row],[make_id]],tab_make_details7[#All],2,FALSE)</f>
        <v>Suzuki</v>
      </c>
    </row>
    <row r="389" spans="1:25" x14ac:dyDescent="0.25">
      <c r="A389">
        <v>979</v>
      </c>
      <c r="B389" t="s">
        <v>178</v>
      </c>
      <c r="C389">
        <v>611</v>
      </c>
      <c r="D389" t="str">
        <f>VLOOKUP(tab_stolen_vehicles6[[#This Row],[make_id]],tab_make_details7[#All],2,FALSE)</f>
        <v>Suzuki</v>
      </c>
      <c r="E389" t="str">
        <f>VLOOKUP(tab_stolen_vehicles6[[#This Row],[make_id]],tab_make_details7[#All],3,FALSE)</f>
        <v>Standard</v>
      </c>
      <c r="F389">
        <v>2013</v>
      </c>
      <c r="G389" t="s">
        <v>567</v>
      </c>
      <c r="H389" t="s">
        <v>180</v>
      </c>
      <c r="I389" s="1">
        <v>44498</v>
      </c>
      <c r="J389" s="1" t="str">
        <f>TEXT(tab_stolen_vehicles6[[#This Row],[date_stolen]],"yyyy")</f>
        <v>2021</v>
      </c>
      <c r="K389">
        <v>102</v>
      </c>
      <c r="L389" s="12">
        <f>VLOOKUP(tab_stolen_vehicles6[[#This Row],[location_id]],tab_locations8[#All],4,FALSE)</f>
        <v>1695200</v>
      </c>
      <c r="M389" t="str">
        <f>VLOOKUP(tab_stolen_vehicles6[[#This Row],[location_id]],tab_locations8[#All],2,FALSE)</f>
        <v>Auckland</v>
      </c>
      <c r="Y389" s="15" t="str">
        <f>VLOOKUP(tab_stolen_vehicles6[[#This Row],[make_id]],tab_make_details7[#All],2,FALSE)</f>
        <v>Suzuki</v>
      </c>
    </row>
    <row r="390" spans="1:25" x14ac:dyDescent="0.25">
      <c r="A390">
        <v>991</v>
      </c>
      <c r="B390" t="s">
        <v>178</v>
      </c>
      <c r="C390">
        <v>611</v>
      </c>
      <c r="D390" t="str">
        <f>VLOOKUP(tab_stolen_vehicles6[[#This Row],[make_id]],tab_make_details7[#All],2,FALSE)</f>
        <v>Suzuki</v>
      </c>
      <c r="E390" t="str">
        <f>VLOOKUP(tab_stolen_vehicles6[[#This Row],[make_id]],tab_make_details7[#All],3,FALSE)</f>
        <v>Standard</v>
      </c>
      <c r="F390">
        <v>2018</v>
      </c>
      <c r="G390" t="s">
        <v>693</v>
      </c>
      <c r="H390" t="s">
        <v>180</v>
      </c>
      <c r="I390" s="1">
        <v>44619</v>
      </c>
      <c r="J390" s="1" t="str">
        <f>TEXT(tab_stolen_vehicles6[[#This Row],[date_stolen]],"yyyy")</f>
        <v>2022</v>
      </c>
      <c r="K390">
        <v>102</v>
      </c>
      <c r="L390" s="12">
        <f>VLOOKUP(tab_stolen_vehicles6[[#This Row],[location_id]],tab_locations8[#All],4,FALSE)</f>
        <v>1695200</v>
      </c>
      <c r="M390" t="str">
        <f>VLOOKUP(tab_stolen_vehicles6[[#This Row],[location_id]],tab_locations8[#All],2,FALSE)</f>
        <v>Auckland</v>
      </c>
      <c r="Y390" s="16" t="str">
        <f>VLOOKUP(tab_stolen_vehicles6[[#This Row],[make_id]],tab_make_details7[#All],2,FALSE)</f>
        <v>Suzuki</v>
      </c>
    </row>
    <row r="391" spans="1:25" x14ac:dyDescent="0.25">
      <c r="A391">
        <v>995</v>
      </c>
      <c r="B391" t="s">
        <v>178</v>
      </c>
      <c r="C391">
        <v>611</v>
      </c>
      <c r="D391" t="str">
        <f>VLOOKUP(tab_stolen_vehicles6[[#This Row],[make_id]],tab_make_details7[#All],2,FALSE)</f>
        <v>Suzuki</v>
      </c>
      <c r="E391" t="str">
        <f>VLOOKUP(tab_stolen_vehicles6[[#This Row],[make_id]],tab_make_details7[#All],3,FALSE)</f>
        <v>Standard</v>
      </c>
      <c r="F391">
        <v>2019</v>
      </c>
      <c r="G391" t="s">
        <v>693</v>
      </c>
      <c r="H391" t="s">
        <v>180</v>
      </c>
      <c r="I391" s="1">
        <v>44518</v>
      </c>
      <c r="J391" s="1" t="str">
        <f>TEXT(tab_stolen_vehicles6[[#This Row],[date_stolen]],"yyyy")</f>
        <v>2021</v>
      </c>
      <c r="K391">
        <v>102</v>
      </c>
      <c r="L391" s="12">
        <f>VLOOKUP(tab_stolen_vehicles6[[#This Row],[location_id]],tab_locations8[#All],4,FALSE)</f>
        <v>1695200</v>
      </c>
      <c r="M391" t="str">
        <f>VLOOKUP(tab_stolen_vehicles6[[#This Row],[location_id]],tab_locations8[#All],2,FALSE)</f>
        <v>Auckland</v>
      </c>
      <c r="Y391" s="15" t="str">
        <f>VLOOKUP(tab_stolen_vehicles6[[#This Row],[make_id]],tab_make_details7[#All],2,FALSE)</f>
        <v>Suzuki</v>
      </c>
    </row>
    <row r="392" spans="1:25" x14ac:dyDescent="0.25">
      <c r="A392">
        <v>997</v>
      </c>
      <c r="B392" t="s">
        <v>178</v>
      </c>
      <c r="C392">
        <v>611</v>
      </c>
      <c r="D392" t="str">
        <f>VLOOKUP(tab_stolen_vehicles6[[#This Row],[make_id]],tab_make_details7[#All],2,FALSE)</f>
        <v>Suzuki</v>
      </c>
      <c r="E392" t="str">
        <f>VLOOKUP(tab_stolen_vehicles6[[#This Row],[make_id]],tab_make_details7[#All],3,FALSE)</f>
        <v>Standard</v>
      </c>
      <c r="F392">
        <v>2019</v>
      </c>
      <c r="G392" t="s">
        <v>693</v>
      </c>
      <c r="H392" t="s">
        <v>180</v>
      </c>
      <c r="I392" s="1">
        <v>44629</v>
      </c>
      <c r="J392" s="1" t="str">
        <f>TEXT(tab_stolen_vehicles6[[#This Row],[date_stolen]],"yyyy")</f>
        <v>2022</v>
      </c>
      <c r="K392">
        <v>102</v>
      </c>
      <c r="L392" s="12">
        <f>VLOOKUP(tab_stolen_vehicles6[[#This Row],[location_id]],tab_locations8[#All],4,FALSE)</f>
        <v>1695200</v>
      </c>
      <c r="M392" t="str">
        <f>VLOOKUP(tab_stolen_vehicles6[[#This Row],[location_id]],tab_locations8[#All],2,FALSE)</f>
        <v>Auckland</v>
      </c>
      <c r="Y392" s="16" t="str">
        <f>VLOOKUP(tab_stolen_vehicles6[[#This Row],[make_id]],tab_make_details7[#All],2,FALSE)</f>
        <v>Suzuki</v>
      </c>
    </row>
    <row r="393" spans="1:25" x14ac:dyDescent="0.25">
      <c r="A393">
        <v>361</v>
      </c>
      <c r="B393" t="s">
        <v>178</v>
      </c>
      <c r="C393">
        <v>611</v>
      </c>
      <c r="D393" t="str">
        <f>VLOOKUP(tab_stolen_vehicles6[[#This Row],[make_id]],tab_make_details7[#All],2,FALSE)</f>
        <v>Suzuki</v>
      </c>
      <c r="E393" t="str">
        <f>VLOOKUP(tab_stolen_vehicles6[[#This Row],[make_id]],tab_make_details7[#All],3,FALSE)</f>
        <v>Standard</v>
      </c>
      <c r="F393">
        <v>2009</v>
      </c>
      <c r="G393" t="s">
        <v>407</v>
      </c>
      <c r="H393" t="s">
        <v>189</v>
      </c>
      <c r="I393" s="1">
        <v>44580</v>
      </c>
      <c r="J393" s="1" t="str">
        <f>TEXT(tab_stolen_vehicles6[[#This Row],[date_stolen]],"yyyy")</f>
        <v>2022</v>
      </c>
      <c r="K393">
        <v>103</v>
      </c>
      <c r="L393" s="12">
        <f>VLOOKUP(tab_stolen_vehicles6[[#This Row],[location_id]],tab_locations8[#All],4,FALSE)</f>
        <v>513800</v>
      </c>
      <c r="M393" t="str">
        <f>VLOOKUP(tab_stolen_vehicles6[[#This Row],[location_id]],tab_locations8[#All],2,FALSE)</f>
        <v>Waikato</v>
      </c>
      <c r="Y393" s="16" t="str">
        <f>VLOOKUP(tab_stolen_vehicles6[[#This Row],[make_id]],tab_make_details7[#All],2,FALSE)</f>
        <v>Suzuki</v>
      </c>
    </row>
    <row r="394" spans="1:25" x14ac:dyDescent="0.25">
      <c r="A394">
        <v>235</v>
      </c>
      <c r="B394" t="s">
        <v>178</v>
      </c>
      <c r="C394">
        <v>611</v>
      </c>
      <c r="D394" t="str">
        <f>VLOOKUP(tab_stolen_vehicles6[[#This Row],[make_id]],tab_make_details7[#All],2,FALSE)</f>
        <v>Suzuki</v>
      </c>
      <c r="E394" t="str">
        <f>VLOOKUP(tab_stolen_vehicles6[[#This Row],[make_id]],tab_make_details7[#All],3,FALSE)</f>
        <v>Standard</v>
      </c>
      <c r="F394">
        <v>2003</v>
      </c>
      <c r="G394" t="s">
        <v>343</v>
      </c>
      <c r="H394" t="s">
        <v>172</v>
      </c>
      <c r="I394" s="1">
        <v>44560</v>
      </c>
      <c r="J394" s="1" t="str">
        <f>TEXT(tab_stolen_vehicles6[[#This Row],[date_stolen]],"yyyy")</f>
        <v>2021</v>
      </c>
      <c r="K394">
        <v>104</v>
      </c>
      <c r="L394" s="12">
        <f>VLOOKUP(tab_stolen_vehicles6[[#This Row],[location_id]],tab_locations8[#All],4,FALSE)</f>
        <v>347700</v>
      </c>
      <c r="M394" t="str">
        <f>VLOOKUP(tab_stolen_vehicles6[[#This Row],[location_id]],tab_locations8[#All],2,FALSE)</f>
        <v>Bay of Plenty</v>
      </c>
      <c r="Y394" s="15" t="str">
        <f>VLOOKUP(tab_stolen_vehicles6[[#This Row],[make_id]],tab_make_details7[#All],2,FALSE)</f>
        <v>Suzuki</v>
      </c>
    </row>
    <row r="395" spans="1:25" x14ac:dyDescent="0.25">
      <c r="A395">
        <v>964</v>
      </c>
      <c r="B395" t="s">
        <v>178</v>
      </c>
      <c r="C395">
        <v>611</v>
      </c>
      <c r="D395" t="str">
        <f>VLOOKUP(tab_stolen_vehicles6[[#This Row],[make_id]],tab_make_details7[#All],2,FALSE)</f>
        <v>Suzuki</v>
      </c>
      <c r="E395" t="str">
        <f>VLOOKUP(tab_stolen_vehicles6[[#This Row],[make_id]],tab_make_details7[#All],3,FALSE)</f>
        <v>Standard</v>
      </c>
      <c r="F395">
        <v>2017</v>
      </c>
      <c r="G395" t="s">
        <v>718</v>
      </c>
      <c r="H395" t="s">
        <v>180</v>
      </c>
      <c r="I395" s="1">
        <v>44620</v>
      </c>
      <c r="J395" s="1" t="str">
        <f>TEXT(tab_stolen_vehicles6[[#This Row],[date_stolen]],"yyyy")</f>
        <v>2022</v>
      </c>
      <c r="K395">
        <v>104</v>
      </c>
      <c r="L395" s="12">
        <f>VLOOKUP(tab_stolen_vehicles6[[#This Row],[location_id]],tab_locations8[#All],4,FALSE)</f>
        <v>347700</v>
      </c>
      <c r="M395" t="str">
        <f>VLOOKUP(tab_stolen_vehicles6[[#This Row],[location_id]],tab_locations8[#All],2,FALSE)</f>
        <v>Bay of Plenty</v>
      </c>
      <c r="Y395" s="16" t="str">
        <f>VLOOKUP(tab_stolen_vehicles6[[#This Row],[make_id]],tab_make_details7[#All],2,FALSE)</f>
        <v>Suzuki</v>
      </c>
    </row>
    <row r="396" spans="1:25" x14ac:dyDescent="0.25">
      <c r="A396">
        <v>949</v>
      </c>
      <c r="B396" t="s">
        <v>178</v>
      </c>
      <c r="C396">
        <v>611</v>
      </c>
      <c r="D396" t="str">
        <f>VLOOKUP(tab_stolen_vehicles6[[#This Row],[make_id]],tab_make_details7[#All],2,FALSE)</f>
        <v>Suzuki</v>
      </c>
      <c r="E396" t="str">
        <f>VLOOKUP(tab_stolen_vehicles6[[#This Row],[make_id]],tab_make_details7[#All],3,FALSE)</f>
        <v>Standard</v>
      </c>
      <c r="F396">
        <v>2019</v>
      </c>
      <c r="G396" t="s">
        <v>693</v>
      </c>
      <c r="H396" t="s">
        <v>229</v>
      </c>
      <c r="I396" s="1">
        <v>44646</v>
      </c>
      <c r="J396" s="1" t="str">
        <f>TEXT(tab_stolen_vehicles6[[#This Row],[date_stolen]],"yyyy")</f>
        <v>2022</v>
      </c>
      <c r="K396">
        <v>106</v>
      </c>
      <c r="L396" s="12">
        <f>VLOOKUP(tab_stolen_vehicles6[[#This Row],[location_id]],tab_locations8[#All],4,FALSE)</f>
        <v>182700</v>
      </c>
      <c r="M396" t="str">
        <f>VLOOKUP(tab_stolen_vehicles6[[#This Row],[location_id]],tab_locations8[#All],2,FALSE)</f>
        <v>Hawke's Bay</v>
      </c>
      <c r="Y396" s="16" t="str">
        <f>VLOOKUP(tab_stolen_vehicles6[[#This Row],[make_id]],tab_make_details7[#All],2,FALSE)</f>
        <v>Suzuki</v>
      </c>
    </row>
    <row r="397" spans="1:25" x14ac:dyDescent="0.25">
      <c r="A397">
        <v>530</v>
      </c>
      <c r="B397" t="s">
        <v>178</v>
      </c>
      <c r="C397">
        <v>611</v>
      </c>
      <c r="D397" t="str">
        <f>VLOOKUP(tab_stolen_vehicles6[[#This Row],[make_id]],tab_make_details7[#All],2,FALSE)</f>
        <v>Suzuki</v>
      </c>
      <c r="E397" t="str">
        <f>VLOOKUP(tab_stolen_vehicles6[[#This Row],[make_id]],tab_make_details7[#All],3,FALSE)</f>
        <v>Standard</v>
      </c>
      <c r="F397">
        <v>2002</v>
      </c>
      <c r="G397" t="s">
        <v>491</v>
      </c>
      <c r="H397" t="s">
        <v>229</v>
      </c>
      <c r="I397" s="1">
        <v>44591</v>
      </c>
      <c r="J397" s="1" t="str">
        <f>TEXT(tab_stolen_vehicles6[[#This Row],[date_stolen]],"yyyy")</f>
        <v>2022</v>
      </c>
      <c r="K397">
        <v>107</v>
      </c>
      <c r="L397" s="12">
        <f>VLOOKUP(tab_stolen_vehicles6[[#This Row],[location_id]],tab_locations8[#All],4,FALSE)</f>
        <v>127300</v>
      </c>
      <c r="M397" t="str">
        <f>VLOOKUP(tab_stolen_vehicles6[[#This Row],[location_id]],tab_locations8[#All],2,FALSE)</f>
        <v>Taranaki</v>
      </c>
      <c r="Y397" s="16" t="str">
        <f>VLOOKUP(tab_stolen_vehicles6[[#This Row],[make_id]],tab_make_details7[#All],2,FALSE)</f>
        <v>Suzuki</v>
      </c>
    </row>
    <row r="398" spans="1:25" x14ac:dyDescent="0.25">
      <c r="A398">
        <v>621</v>
      </c>
      <c r="B398" t="s">
        <v>178</v>
      </c>
      <c r="C398">
        <v>611</v>
      </c>
      <c r="D398" t="str">
        <f>VLOOKUP(tab_stolen_vehicles6[[#This Row],[make_id]],tab_make_details7[#All],2,FALSE)</f>
        <v>Suzuki</v>
      </c>
      <c r="E398" t="str">
        <f>VLOOKUP(tab_stolen_vehicles6[[#This Row],[make_id]],tab_make_details7[#All],3,FALSE)</f>
        <v>Standard</v>
      </c>
      <c r="F398">
        <v>2007</v>
      </c>
      <c r="G398" t="s">
        <v>316</v>
      </c>
      <c r="H398" t="s">
        <v>226</v>
      </c>
      <c r="I398" s="1">
        <v>44645</v>
      </c>
      <c r="J398" s="1" t="str">
        <f>TEXT(tab_stolen_vehicles6[[#This Row],[date_stolen]],"yyyy")</f>
        <v>2022</v>
      </c>
      <c r="K398">
        <v>109</v>
      </c>
      <c r="L398" s="12">
        <f>VLOOKUP(tab_stolen_vehicles6[[#This Row],[location_id]],tab_locations8[#All],4,FALSE)</f>
        <v>543500</v>
      </c>
      <c r="M398" t="str">
        <f>VLOOKUP(tab_stolen_vehicles6[[#This Row],[location_id]],tab_locations8[#All],2,FALSE)</f>
        <v>Wellington</v>
      </c>
      <c r="Y398" s="15" t="str">
        <f>VLOOKUP(tab_stolen_vehicles6[[#This Row],[make_id]],tab_make_details7[#All],2,FALSE)</f>
        <v>Suzuki</v>
      </c>
    </row>
    <row r="399" spans="1:25" x14ac:dyDescent="0.25">
      <c r="A399">
        <v>700</v>
      </c>
      <c r="B399" t="s">
        <v>178</v>
      </c>
      <c r="C399">
        <v>611</v>
      </c>
      <c r="D399" t="str">
        <f>VLOOKUP(tab_stolen_vehicles6[[#This Row],[make_id]],tab_make_details7[#All],2,FALSE)</f>
        <v>Suzuki</v>
      </c>
      <c r="E399" t="str">
        <f>VLOOKUP(tab_stolen_vehicles6[[#This Row],[make_id]],tab_make_details7[#All],3,FALSE)</f>
        <v>Standard</v>
      </c>
      <c r="F399">
        <v>2001</v>
      </c>
      <c r="G399" t="s">
        <v>584</v>
      </c>
      <c r="H399" t="s">
        <v>189</v>
      </c>
      <c r="I399" s="1">
        <v>44536</v>
      </c>
      <c r="J399" s="1" t="str">
        <f>TEXT(tab_stolen_vehicles6[[#This Row],[date_stolen]],"yyyy")</f>
        <v>2021</v>
      </c>
      <c r="K399">
        <v>109</v>
      </c>
      <c r="L399" s="12">
        <f>VLOOKUP(tab_stolen_vehicles6[[#This Row],[location_id]],tab_locations8[#All],4,FALSE)</f>
        <v>543500</v>
      </c>
      <c r="M399" t="str">
        <f>VLOOKUP(tab_stolen_vehicles6[[#This Row],[location_id]],tab_locations8[#All],2,FALSE)</f>
        <v>Wellington</v>
      </c>
      <c r="Y399" s="16" t="str">
        <f>VLOOKUP(tab_stolen_vehicles6[[#This Row],[make_id]],tab_make_details7[#All],2,FALSE)</f>
        <v>Suzuki</v>
      </c>
    </row>
    <row r="400" spans="1:25" x14ac:dyDescent="0.25">
      <c r="A400">
        <v>831</v>
      </c>
      <c r="B400" t="s">
        <v>178</v>
      </c>
      <c r="C400">
        <v>611</v>
      </c>
      <c r="D400" t="str">
        <f>VLOOKUP(tab_stolen_vehicles6[[#This Row],[make_id]],tab_make_details7[#All],2,FALSE)</f>
        <v>Suzuki</v>
      </c>
      <c r="E400" t="str">
        <f>VLOOKUP(tab_stolen_vehicles6[[#This Row],[make_id]],tab_make_details7[#All],3,FALSE)</f>
        <v>Standard</v>
      </c>
      <c r="F400">
        <v>2007</v>
      </c>
      <c r="G400" t="s">
        <v>656</v>
      </c>
      <c r="H400" t="s">
        <v>189</v>
      </c>
      <c r="I400" s="1">
        <v>44622</v>
      </c>
      <c r="J400" s="1" t="str">
        <f>TEXT(tab_stolen_vehicles6[[#This Row],[date_stolen]],"yyyy")</f>
        <v>2022</v>
      </c>
      <c r="K400">
        <v>109</v>
      </c>
      <c r="L400" s="12">
        <f>VLOOKUP(tab_stolen_vehicles6[[#This Row],[location_id]],tab_locations8[#All],4,FALSE)</f>
        <v>543500</v>
      </c>
      <c r="M400" t="str">
        <f>VLOOKUP(tab_stolen_vehicles6[[#This Row],[location_id]],tab_locations8[#All],2,FALSE)</f>
        <v>Wellington</v>
      </c>
      <c r="Y400" s="16" t="str">
        <f>VLOOKUP(tab_stolen_vehicles6[[#This Row],[make_id]],tab_make_details7[#All],2,FALSE)</f>
        <v>Suzuki</v>
      </c>
    </row>
    <row r="401" spans="1:25" x14ac:dyDescent="0.25">
      <c r="A401">
        <v>870</v>
      </c>
      <c r="B401" t="s">
        <v>178</v>
      </c>
      <c r="C401">
        <v>611</v>
      </c>
      <c r="D401" t="str">
        <f>VLOOKUP(tab_stolen_vehicles6[[#This Row],[make_id]],tab_make_details7[#All],2,FALSE)</f>
        <v>Suzuki</v>
      </c>
      <c r="E401" t="str">
        <f>VLOOKUP(tab_stolen_vehicles6[[#This Row],[make_id]],tab_make_details7[#All],3,FALSE)</f>
        <v>Standard</v>
      </c>
      <c r="F401">
        <v>2019</v>
      </c>
      <c r="G401" t="s">
        <v>676</v>
      </c>
      <c r="H401" t="s">
        <v>193</v>
      </c>
      <c r="I401" s="1">
        <v>44608</v>
      </c>
      <c r="J401" s="1" t="str">
        <f>TEXT(tab_stolen_vehicles6[[#This Row],[date_stolen]],"yyyy")</f>
        <v>2022</v>
      </c>
      <c r="K401">
        <v>109</v>
      </c>
      <c r="L401" s="12">
        <f>VLOOKUP(tab_stolen_vehicles6[[#This Row],[location_id]],tab_locations8[#All],4,FALSE)</f>
        <v>543500</v>
      </c>
      <c r="M401" t="str">
        <f>VLOOKUP(tab_stolen_vehicles6[[#This Row],[location_id]],tab_locations8[#All],2,FALSE)</f>
        <v>Wellington</v>
      </c>
      <c r="Y401" s="15" t="str">
        <f>VLOOKUP(tab_stolen_vehicles6[[#This Row],[make_id]],tab_make_details7[#All],2,FALSE)</f>
        <v>Suzuki</v>
      </c>
    </row>
    <row r="402" spans="1:25" x14ac:dyDescent="0.25">
      <c r="A402">
        <v>904</v>
      </c>
      <c r="B402" t="s">
        <v>178</v>
      </c>
      <c r="C402">
        <v>611</v>
      </c>
      <c r="D402" t="str">
        <f>VLOOKUP(tab_stolen_vehicles6[[#This Row],[make_id]],tab_make_details7[#All],2,FALSE)</f>
        <v>Suzuki</v>
      </c>
      <c r="E402" t="str">
        <f>VLOOKUP(tab_stolen_vehicles6[[#This Row],[make_id]],tab_make_details7[#All],3,FALSE)</f>
        <v>Standard</v>
      </c>
      <c r="F402">
        <v>2016</v>
      </c>
      <c r="G402" t="s">
        <v>696</v>
      </c>
      <c r="H402" t="s">
        <v>180</v>
      </c>
      <c r="I402" s="1">
        <v>44492</v>
      </c>
      <c r="J402" s="1" t="str">
        <f>TEXT(tab_stolen_vehicles6[[#This Row],[date_stolen]],"yyyy")</f>
        <v>2021</v>
      </c>
      <c r="K402">
        <v>109</v>
      </c>
      <c r="L402" s="12">
        <f>VLOOKUP(tab_stolen_vehicles6[[#This Row],[location_id]],tab_locations8[#All],4,FALSE)</f>
        <v>543500</v>
      </c>
      <c r="M402" t="str">
        <f>VLOOKUP(tab_stolen_vehicles6[[#This Row],[location_id]],tab_locations8[#All],2,FALSE)</f>
        <v>Wellington</v>
      </c>
      <c r="Y402" s="16" t="str">
        <f>VLOOKUP(tab_stolen_vehicles6[[#This Row],[make_id]],tab_make_details7[#All],2,FALSE)</f>
        <v>Suzuki</v>
      </c>
    </row>
    <row r="403" spans="1:25" x14ac:dyDescent="0.25">
      <c r="A403">
        <v>909</v>
      </c>
      <c r="B403" t="s">
        <v>178</v>
      </c>
      <c r="C403">
        <v>611</v>
      </c>
      <c r="D403" t="str">
        <f>VLOOKUP(tab_stolen_vehicles6[[#This Row],[make_id]],tab_make_details7[#All],2,FALSE)</f>
        <v>Suzuki</v>
      </c>
      <c r="E403" t="str">
        <f>VLOOKUP(tab_stolen_vehicles6[[#This Row],[make_id]],tab_make_details7[#All],3,FALSE)</f>
        <v>Standard</v>
      </c>
      <c r="F403">
        <v>2017</v>
      </c>
      <c r="G403" t="s">
        <v>700</v>
      </c>
      <c r="H403" t="s">
        <v>180</v>
      </c>
      <c r="I403" s="1">
        <v>44626</v>
      </c>
      <c r="J403" s="1" t="str">
        <f>TEXT(tab_stolen_vehicles6[[#This Row],[date_stolen]],"yyyy")</f>
        <v>2022</v>
      </c>
      <c r="K403">
        <v>109</v>
      </c>
      <c r="L403" s="12">
        <f>VLOOKUP(tab_stolen_vehicles6[[#This Row],[location_id]],tab_locations8[#All],4,FALSE)</f>
        <v>543500</v>
      </c>
      <c r="M403" t="str">
        <f>VLOOKUP(tab_stolen_vehicles6[[#This Row],[location_id]],tab_locations8[#All],2,FALSE)</f>
        <v>Wellington</v>
      </c>
      <c r="Y403" s="15" t="str">
        <f>VLOOKUP(tab_stolen_vehicles6[[#This Row],[make_id]],tab_make_details7[#All],2,FALSE)</f>
        <v>Suzuki</v>
      </c>
    </row>
    <row r="404" spans="1:25" x14ac:dyDescent="0.25">
      <c r="A404">
        <v>916</v>
      </c>
      <c r="B404" t="s">
        <v>178</v>
      </c>
      <c r="C404">
        <v>611</v>
      </c>
      <c r="D404" t="str">
        <f>VLOOKUP(tab_stolen_vehicles6[[#This Row],[make_id]],tab_make_details7[#All],2,FALSE)</f>
        <v>Suzuki</v>
      </c>
      <c r="E404" t="str">
        <f>VLOOKUP(tab_stolen_vehicles6[[#This Row],[make_id]],tab_make_details7[#All],3,FALSE)</f>
        <v>Standard</v>
      </c>
      <c r="F404">
        <v>2018</v>
      </c>
      <c r="G404" t="s">
        <v>693</v>
      </c>
      <c r="H404" t="s">
        <v>180</v>
      </c>
      <c r="I404" s="1">
        <v>44605</v>
      </c>
      <c r="J404" s="1" t="str">
        <f>TEXT(tab_stolen_vehicles6[[#This Row],[date_stolen]],"yyyy")</f>
        <v>2022</v>
      </c>
      <c r="K404">
        <v>109</v>
      </c>
      <c r="L404" s="12">
        <f>VLOOKUP(tab_stolen_vehicles6[[#This Row],[location_id]],tab_locations8[#All],4,FALSE)</f>
        <v>543500</v>
      </c>
      <c r="M404" t="str">
        <f>VLOOKUP(tab_stolen_vehicles6[[#This Row],[location_id]],tab_locations8[#All],2,FALSE)</f>
        <v>Wellington</v>
      </c>
      <c r="Y404" s="16" t="str">
        <f>VLOOKUP(tab_stolen_vehicles6[[#This Row],[make_id]],tab_make_details7[#All],2,FALSE)</f>
        <v>Suzuki</v>
      </c>
    </row>
    <row r="405" spans="1:25" x14ac:dyDescent="0.25">
      <c r="A405">
        <v>921</v>
      </c>
      <c r="B405" t="s">
        <v>178</v>
      </c>
      <c r="C405">
        <v>611</v>
      </c>
      <c r="D405" t="str">
        <f>VLOOKUP(tab_stolen_vehicles6[[#This Row],[make_id]],tab_make_details7[#All],2,FALSE)</f>
        <v>Suzuki</v>
      </c>
      <c r="E405" t="str">
        <f>VLOOKUP(tab_stolen_vehicles6[[#This Row],[make_id]],tab_make_details7[#All],3,FALSE)</f>
        <v>Standard</v>
      </c>
      <c r="F405">
        <v>2005</v>
      </c>
      <c r="G405" t="s">
        <v>327</v>
      </c>
      <c r="H405" t="s">
        <v>180</v>
      </c>
      <c r="I405" s="1">
        <v>44552</v>
      </c>
      <c r="J405" s="1" t="str">
        <f>TEXT(tab_stolen_vehicles6[[#This Row],[date_stolen]],"yyyy")</f>
        <v>2021</v>
      </c>
      <c r="K405">
        <v>109</v>
      </c>
      <c r="L405" s="12">
        <f>VLOOKUP(tab_stolen_vehicles6[[#This Row],[location_id]],tab_locations8[#All],4,FALSE)</f>
        <v>543500</v>
      </c>
      <c r="M405" t="str">
        <f>VLOOKUP(tab_stolen_vehicles6[[#This Row],[location_id]],tab_locations8[#All],2,FALSE)</f>
        <v>Wellington</v>
      </c>
      <c r="Y405" s="15" t="str">
        <f>VLOOKUP(tab_stolen_vehicles6[[#This Row],[make_id]],tab_make_details7[#All],2,FALSE)</f>
        <v>Suzuki</v>
      </c>
    </row>
    <row r="406" spans="1:25" x14ac:dyDescent="0.25">
      <c r="A406">
        <v>941</v>
      </c>
      <c r="B406" t="s">
        <v>178</v>
      </c>
      <c r="C406">
        <v>611</v>
      </c>
      <c r="D406" t="str">
        <f>VLOOKUP(tab_stolen_vehicles6[[#This Row],[make_id]],tab_make_details7[#All],2,FALSE)</f>
        <v>Suzuki</v>
      </c>
      <c r="E406" t="str">
        <f>VLOOKUP(tab_stolen_vehicles6[[#This Row],[make_id]],tab_make_details7[#All],3,FALSE)</f>
        <v>Standard</v>
      </c>
      <c r="F406">
        <v>2006</v>
      </c>
      <c r="G406" t="s">
        <v>327</v>
      </c>
      <c r="H406" t="s">
        <v>180</v>
      </c>
      <c r="I406" s="1">
        <v>44505</v>
      </c>
      <c r="J406" s="1" t="str">
        <f>TEXT(tab_stolen_vehicles6[[#This Row],[date_stolen]],"yyyy")</f>
        <v>2021</v>
      </c>
      <c r="K406">
        <v>109</v>
      </c>
      <c r="L406" s="12">
        <f>VLOOKUP(tab_stolen_vehicles6[[#This Row],[location_id]],tab_locations8[#All],4,FALSE)</f>
        <v>543500</v>
      </c>
      <c r="M406" t="str">
        <f>VLOOKUP(tab_stolen_vehicles6[[#This Row],[location_id]],tab_locations8[#All],2,FALSE)</f>
        <v>Wellington</v>
      </c>
      <c r="Y406" s="16" t="str">
        <f>VLOOKUP(tab_stolen_vehicles6[[#This Row],[make_id]],tab_make_details7[#All],2,FALSE)</f>
        <v>Suzuki</v>
      </c>
    </row>
    <row r="407" spans="1:25" x14ac:dyDescent="0.25">
      <c r="A407">
        <v>328</v>
      </c>
      <c r="B407" t="s">
        <v>178</v>
      </c>
      <c r="C407">
        <v>611</v>
      </c>
      <c r="D407" t="str">
        <f>VLOOKUP(tab_stolen_vehicles6[[#This Row],[make_id]],tab_make_details7[#All],2,FALSE)</f>
        <v>Suzuki</v>
      </c>
      <c r="E407" t="str">
        <f>VLOOKUP(tab_stolen_vehicles6[[#This Row],[make_id]],tab_make_details7[#All],3,FALSE)</f>
        <v>Standard</v>
      </c>
      <c r="F407">
        <v>2008</v>
      </c>
      <c r="G407" t="s">
        <v>390</v>
      </c>
      <c r="H407" t="s">
        <v>229</v>
      </c>
      <c r="I407" s="1">
        <v>44581</v>
      </c>
      <c r="J407" s="1" t="str">
        <f>TEXT(tab_stolen_vehicles6[[#This Row],[date_stolen]],"yyyy")</f>
        <v>2022</v>
      </c>
      <c r="K407">
        <v>111</v>
      </c>
      <c r="L407" s="12">
        <f>VLOOKUP(tab_stolen_vehicles6[[#This Row],[location_id]],tab_locations8[#All],4,FALSE)</f>
        <v>54500</v>
      </c>
      <c r="M407" t="str">
        <f>VLOOKUP(tab_stolen_vehicles6[[#This Row],[location_id]],tab_locations8[#All],2,FALSE)</f>
        <v>Nelson</v>
      </c>
      <c r="Y407" s="15" t="str">
        <f>VLOOKUP(tab_stolen_vehicles6[[#This Row],[make_id]],tab_make_details7[#All],2,FALSE)</f>
        <v>Suzuki</v>
      </c>
    </row>
    <row r="408" spans="1:25" x14ac:dyDescent="0.25">
      <c r="A408">
        <v>183</v>
      </c>
      <c r="B408" t="s">
        <v>178</v>
      </c>
      <c r="C408">
        <v>611</v>
      </c>
      <c r="D408" t="str">
        <f>VLOOKUP(tab_stolen_vehicles6[[#This Row],[make_id]],tab_make_details7[#All],2,FALSE)</f>
        <v>Suzuki</v>
      </c>
      <c r="E408" t="str">
        <f>VLOOKUP(tab_stolen_vehicles6[[#This Row],[make_id]],tab_make_details7[#All],3,FALSE)</f>
        <v>Standard</v>
      </c>
      <c r="F408">
        <v>2005</v>
      </c>
      <c r="G408" t="s">
        <v>316</v>
      </c>
      <c r="H408" t="s">
        <v>226</v>
      </c>
      <c r="I408" s="1">
        <v>44481</v>
      </c>
      <c r="J408" s="1" t="str">
        <f>TEXT(tab_stolen_vehicles6[[#This Row],[date_stolen]],"yyyy")</f>
        <v>2021</v>
      </c>
      <c r="K408">
        <v>114</v>
      </c>
      <c r="L408" s="12">
        <f>VLOOKUP(tab_stolen_vehicles6[[#This Row],[location_id]],tab_locations8[#All],4,FALSE)</f>
        <v>655000</v>
      </c>
      <c r="M408" t="str">
        <f>VLOOKUP(tab_stolen_vehicles6[[#This Row],[location_id]],tab_locations8[#All],2,FALSE)</f>
        <v>Canterbury</v>
      </c>
      <c r="Y408" s="16" t="str">
        <f>VLOOKUP(tab_stolen_vehicles6[[#This Row],[make_id]],tab_make_details7[#All],2,FALSE)</f>
        <v>Suzuki</v>
      </c>
    </row>
    <row r="409" spans="1:25" x14ac:dyDescent="0.25">
      <c r="A409">
        <v>379</v>
      </c>
      <c r="B409" t="s">
        <v>178</v>
      </c>
      <c r="C409">
        <v>611</v>
      </c>
      <c r="D409" t="str">
        <f>VLOOKUP(tab_stolen_vehicles6[[#This Row],[make_id]],tab_make_details7[#All],2,FALSE)</f>
        <v>Suzuki</v>
      </c>
      <c r="E409" t="str">
        <f>VLOOKUP(tab_stolen_vehicles6[[#This Row],[make_id]],tab_make_details7[#All],3,FALSE)</f>
        <v>Standard</v>
      </c>
      <c r="F409">
        <v>2009</v>
      </c>
      <c r="G409" t="s">
        <v>378</v>
      </c>
      <c r="H409" t="s">
        <v>189</v>
      </c>
      <c r="I409" s="1">
        <v>44561</v>
      </c>
      <c r="J409" s="1" t="str">
        <f>TEXT(tab_stolen_vehicles6[[#This Row],[date_stolen]],"yyyy")</f>
        <v>2021</v>
      </c>
      <c r="K409">
        <v>114</v>
      </c>
      <c r="L409" s="12">
        <f>VLOOKUP(tab_stolen_vehicles6[[#This Row],[location_id]],tab_locations8[#All],4,FALSE)</f>
        <v>655000</v>
      </c>
      <c r="M409" t="str">
        <f>VLOOKUP(tab_stolen_vehicles6[[#This Row],[location_id]],tab_locations8[#All],2,FALSE)</f>
        <v>Canterbury</v>
      </c>
      <c r="Y409" s="15" t="str">
        <f>VLOOKUP(tab_stolen_vehicles6[[#This Row],[make_id]],tab_make_details7[#All],2,FALSE)</f>
        <v>Suzuki</v>
      </c>
    </row>
    <row r="410" spans="1:25" x14ac:dyDescent="0.25">
      <c r="A410">
        <v>453</v>
      </c>
      <c r="B410" t="s">
        <v>178</v>
      </c>
      <c r="C410">
        <v>611</v>
      </c>
      <c r="D410" t="str">
        <f>VLOOKUP(tab_stolen_vehicles6[[#This Row],[make_id]],tab_make_details7[#All],2,FALSE)</f>
        <v>Suzuki</v>
      </c>
      <c r="E410" t="str">
        <f>VLOOKUP(tab_stolen_vehicles6[[#This Row],[make_id]],tab_make_details7[#All],3,FALSE)</f>
        <v>Standard</v>
      </c>
      <c r="F410">
        <v>2004</v>
      </c>
      <c r="G410" t="s">
        <v>452</v>
      </c>
      <c r="H410" t="s">
        <v>229</v>
      </c>
      <c r="I410" s="1">
        <v>44639</v>
      </c>
      <c r="J410" s="1" t="str">
        <f>TEXT(tab_stolen_vehicles6[[#This Row],[date_stolen]],"yyyy")</f>
        <v>2022</v>
      </c>
      <c r="K410">
        <v>114</v>
      </c>
      <c r="L410" s="12">
        <f>VLOOKUP(tab_stolen_vehicles6[[#This Row],[location_id]],tab_locations8[#All],4,FALSE)</f>
        <v>655000</v>
      </c>
      <c r="M410" t="str">
        <f>VLOOKUP(tab_stolen_vehicles6[[#This Row],[location_id]],tab_locations8[#All],2,FALSE)</f>
        <v>Canterbury</v>
      </c>
      <c r="Y410" s="16" t="str">
        <f>VLOOKUP(tab_stolen_vehicles6[[#This Row],[make_id]],tab_make_details7[#All],2,FALSE)</f>
        <v>Suzuki</v>
      </c>
    </row>
    <row r="411" spans="1:25" x14ac:dyDescent="0.25">
      <c r="A411">
        <v>968</v>
      </c>
      <c r="B411" t="s">
        <v>178</v>
      </c>
      <c r="C411">
        <v>611</v>
      </c>
      <c r="D411" t="str">
        <f>VLOOKUP(tab_stolen_vehicles6[[#This Row],[make_id]],tab_make_details7[#All],2,FALSE)</f>
        <v>Suzuki</v>
      </c>
      <c r="E411" t="str">
        <f>VLOOKUP(tab_stolen_vehicles6[[#This Row],[make_id]],tab_make_details7[#All],3,FALSE)</f>
        <v>Standard</v>
      </c>
      <c r="F411">
        <v>2018</v>
      </c>
      <c r="G411" t="s">
        <v>390</v>
      </c>
      <c r="H411" t="s">
        <v>180</v>
      </c>
      <c r="I411" s="1">
        <v>44590</v>
      </c>
      <c r="J411" s="1" t="str">
        <f>TEXT(tab_stolen_vehicles6[[#This Row],[date_stolen]],"yyyy")</f>
        <v>2022</v>
      </c>
      <c r="K411">
        <v>114</v>
      </c>
      <c r="L411" s="12">
        <f>VLOOKUP(tab_stolen_vehicles6[[#This Row],[location_id]],tab_locations8[#All],4,FALSE)</f>
        <v>655000</v>
      </c>
      <c r="M411" t="str">
        <f>VLOOKUP(tab_stolen_vehicles6[[#This Row],[location_id]],tab_locations8[#All],2,FALSE)</f>
        <v>Canterbury</v>
      </c>
      <c r="Y411" s="15" t="str">
        <f>VLOOKUP(tab_stolen_vehicles6[[#This Row],[make_id]],tab_make_details7[#All],2,FALSE)</f>
        <v>Suzuki</v>
      </c>
    </row>
    <row r="412" spans="1:25" x14ac:dyDescent="0.25">
      <c r="A412">
        <v>989</v>
      </c>
      <c r="B412" t="s">
        <v>178</v>
      </c>
      <c r="C412">
        <v>611</v>
      </c>
      <c r="D412" t="str">
        <f>VLOOKUP(tab_stolen_vehicles6[[#This Row],[make_id]],tab_make_details7[#All],2,FALSE)</f>
        <v>Suzuki</v>
      </c>
      <c r="E412" t="str">
        <f>VLOOKUP(tab_stolen_vehicles6[[#This Row],[make_id]],tab_make_details7[#All],3,FALSE)</f>
        <v>Standard</v>
      </c>
      <c r="F412">
        <v>2018</v>
      </c>
      <c r="G412" t="s">
        <v>693</v>
      </c>
      <c r="H412" t="s">
        <v>189</v>
      </c>
      <c r="I412" s="1">
        <v>44554</v>
      </c>
      <c r="J412" s="1" t="str">
        <f>TEXT(tab_stolen_vehicles6[[#This Row],[date_stolen]],"yyyy")</f>
        <v>2021</v>
      </c>
      <c r="K412">
        <v>114</v>
      </c>
      <c r="L412" s="12">
        <f>VLOOKUP(tab_stolen_vehicles6[[#This Row],[location_id]],tab_locations8[#All],4,FALSE)</f>
        <v>655000</v>
      </c>
      <c r="M412" t="str">
        <f>VLOOKUP(tab_stolen_vehicles6[[#This Row],[location_id]],tab_locations8[#All],2,FALSE)</f>
        <v>Canterbury</v>
      </c>
      <c r="Y412" s="16" t="str">
        <f>VLOOKUP(tab_stolen_vehicles6[[#This Row],[make_id]],tab_make_details7[#All],2,FALSE)</f>
        <v>Suzuki</v>
      </c>
    </row>
    <row r="413" spans="1:25" x14ac:dyDescent="0.25">
      <c r="A413">
        <v>21</v>
      </c>
      <c r="B413" t="s">
        <v>178</v>
      </c>
      <c r="C413">
        <v>625</v>
      </c>
      <c r="D413" t="str">
        <f>VLOOKUP(tab_stolen_vehicles6[[#This Row],[make_id]],tab_make_details7[#All],2,FALSE)</f>
        <v>Triumph</v>
      </c>
      <c r="E413" t="str">
        <f>VLOOKUP(tab_stolen_vehicles6[[#This Row],[make_id]],tab_make_details7[#All],3,FALSE)</f>
        <v>Standard</v>
      </c>
      <c r="F413">
        <v>2002</v>
      </c>
      <c r="G413" t="s">
        <v>196</v>
      </c>
      <c r="H413" t="s">
        <v>172</v>
      </c>
      <c r="I413" s="1">
        <v>44603</v>
      </c>
      <c r="J413" s="1" t="str">
        <f>TEXT(tab_stolen_vehicles6[[#This Row],[date_stolen]],"yyyy")</f>
        <v>2022</v>
      </c>
      <c r="K413">
        <v>101</v>
      </c>
      <c r="L413" s="12">
        <f>VLOOKUP(tab_stolen_vehicles6[[#This Row],[location_id]],tab_locations8[#All],4,FALSE)</f>
        <v>201500</v>
      </c>
      <c r="M413" t="str">
        <f>VLOOKUP(tab_stolen_vehicles6[[#This Row],[location_id]],tab_locations8[#All],2,FALSE)</f>
        <v>Northland</v>
      </c>
      <c r="Y413" s="15" t="str">
        <f>VLOOKUP(tab_stolen_vehicles6[[#This Row],[make_id]],tab_make_details7[#All],2,FALSE)</f>
        <v>Triumph</v>
      </c>
    </row>
    <row r="414" spans="1:25" x14ac:dyDescent="0.25">
      <c r="A414">
        <v>920</v>
      </c>
      <c r="B414" t="s">
        <v>178</v>
      </c>
      <c r="C414">
        <v>625</v>
      </c>
      <c r="D414" t="str">
        <f>VLOOKUP(tab_stolen_vehicles6[[#This Row],[make_id]],tab_make_details7[#All],2,FALSE)</f>
        <v>Triumph</v>
      </c>
      <c r="E414" t="str">
        <f>VLOOKUP(tab_stolen_vehicles6[[#This Row],[make_id]],tab_make_details7[#All],3,FALSE)</f>
        <v>Standard</v>
      </c>
      <c r="F414">
        <v>2019</v>
      </c>
      <c r="G414" t="s">
        <v>704</v>
      </c>
      <c r="H414" t="s">
        <v>172</v>
      </c>
      <c r="I414" s="1">
        <v>44599</v>
      </c>
      <c r="J414" s="1" t="str">
        <f>TEXT(tab_stolen_vehicles6[[#This Row],[date_stolen]],"yyyy")</f>
        <v>2022</v>
      </c>
      <c r="K414">
        <v>102</v>
      </c>
      <c r="L414" s="12">
        <f>VLOOKUP(tab_stolen_vehicles6[[#This Row],[location_id]],tab_locations8[#All],4,FALSE)</f>
        <v>1695200</v>
      </c>
      <c r="M414" t="str">
        <f>VLOOKUP(tab_stolen_vehicles6[[#This Row],[location_id]],tab_locations8[#All],2,FALSE)</f>
        <v>Auckland</v>
      </c>
      <c r="Y414" s="15" t="str">
        <f>VLOOKUP(tab_stolen_vehicles6[[#This Row],[make_id]],tab_make_details7[#All],2,FALSE)</f>
        <v>Triumph</v>
      </c>
    </row>
    <row r="415" spans="1:25" x14ac:dyDescent="0.25">
      <c r="A415">
        <v>974</v>
      </c>
      <c r="B415" t="s">
        <v>178</v>
      </c>
      <c r="C415">
        <v>625</v>
      </c>
      <c r="D415" t="str">
        <f>VLOOKUP(tab_stolen_vehicles6[[#This Row],[make_id]],tab_make_details7[#All],2,FALSE)</f>
        <v>Triumph</v>
      </c>
      <c r="E415" t="str">
        <f>VLOOKUP(tab_stolen_vehicles6[[#This Row],[make_id]],tab_make_details7[#All],3,FALSE)</f>
        <v>Standard</v>
      </c>
      <c r="F415">
        <v>2010</v>
      </c>
      <c r="G415" t="s">
        <v>722</v>
      </c>
      <c r="H415" t="s">
        <v>180</v>
      </c>
      <c r="I415" s="1">
        <v>44517</v>
      </c>
      <c r="J415" s="1" t="str">
        <f>TEXT(tab_stolen_vehicles6[[#This Row],[date_stolen]],"yyyy")</f>
        <v>2021</v>
      </c>
      <c r="K415">
        <v>102</v>
      </c>
      <c r="L415" s="12">
        <f>VLOOKUP(tab_stolen_vehicles6[[#This Row],[location_id]],tab_locations8[#All],4,FALSE)</f>
        <v>1695200</v>
      </c>
      <c r="M415" t="str">
        <f>VLOOKUP(tab_stolen_vehicles6[[#This Row],[location_id]],tab_locations8[#All],2,FALSE)</f>
        <v>Auckland</v>
      </c>
      <c r="Y415" s="16" t="str">
        <f>VLOOKUP(tab_stolen_vehicles6[[#This Row],[make_id]],tab_make_details7[#All],2,FALSE)</f>
        <v>Triumph</v>
      </c>
    </row>
    <row r="416" spans="1:25" x14ac:dyDescent="0.25">
      <c r="A416">
        <v>203</v>
      </c>
      <c r="B416" t="s">
        <v>178</v>
      </c>
      <c r="C416">
        <v>625</v>
      </c>
      <c r="D416" t="str">
        <f>VLOOKUP(tab_stolen_vehicles6[[#This Row],[make_id]],tab_make_details7[#All],2,FALSE)</f>
        <v>Triumph</v>
      </c>
      <c r="E416" t="str">
        <f>VLOOKUP(tab_stolen_vehicles6[[#This Row],[make_id]],tab_make_details7[#All],3,FALSE)</f>
        <v>Standard</v>
      </c>
      <c r="F416">
        <v>2004</v>
      </c>
      <c r="G416" t="s">
        <v>325</v>
      </c>
      <c r="H416" t="s">
        <v>229</v>
      </c>
      <c r="I416" s="1">
        <v>44602</v>
      </c>
      <c r="J416" s="1" t="str">
        <f>TEXT(tab_stolen_vehicles6[[#This Row],[date_stolen]],"yyyy")</f>
        <v>2022</v>
      </c>
      <c r="K416">
        <v>108</v>
      </c>
      <c r="L416" s="12">
        <f>VLOOKUP(tab_stolen_vehicles6[[#This Row],[location_id]],tab_locations8[#All],4,FALSE)</f>
        <v>258200</v>
      </c>
      <c r="M416" t="str">
        <f>VLOOKUP(tab_stolen_vehicles6[[#This Row],[location_id]],tab_locations8[#All],2,FALSE)</f>
        <v>Manawatū-Whanganui</v>
      </c>
      <c r="Y416" s="15" t="str">
        <f>VLOOKUP(tab_stolen_vehicles6[[#This Row],[make_id]],tab_make_details7[#All],2,FALSE)</f>
        <v>Triumph</v>
      </c>
    </row>
    <row r="417" spans="1:25" x14ac:dyDescent="0.25">
      <c r="A417">
        <v>620</v>
      </c>
      <c r="B417" t="s">
        <v>178</v>
      </c>
      <c r="C417">
        <v>625</v>
      </c>
      <c r="D417" t="str">
        <f>VLOOKUP(tab_stolen_vehicles6[[#This Row],[make_id]],tab_make_details7[#All],2,FALSE)</f>
        <v>Triumph</v>
      </c>
      <c r="E417" t="str">
        <f>VLOOKUP(tab_stolen_vehicles6[[#This Row],[make_id]],tab_make_details7[#All],3,FALSE)</f>
        <v>Standard</v>
      </c>
      <c r="F417">
        <v>2002</v>
      </c>
      <c r="G417" t="s">
        <v>534</v>
      </c>
      <c r="H417" t="s">
        <v>189</v>
      </c>
      <c r="I417" s="1">
        <v>44521</v>
      </c>
      <c r="J417" s="1" t="str">
        <f>TEXT(tab_stolen_vehicles6[[#This Row],[date_stolen]],"yyyy")</f>
        <v>2021</v>
      </c>
      <c r="K417">
        <v>109</v>
      </c>
      <c r="L417" s="12">
        <f>VLOOKUP(tab_stolen_vehicles6[[#This Row],[location_id]],tab_locations8[#All],4,FALSE)</f>
        <v>543500</v>
      </c>
      <c r="M417" t="str">
        <f>VLOOKUP(tab_stolen_vehicles6[[#This Row],[location_id]],tab_locations8[#All],2,FALSE)</f>
        <v>Wellington</v>
      </c>
      <c r="Y417" s="16" t="str">
        <f>VLOOKUP(tab_stolen_vehicles6[[#This Row],[make_id]],tab_make_details7[#All],2,FALSE)</f>
        <v>Triumph</v>
      </c>
    </row>
    <row r="418" spans="1:25" x14ac:dyDescent="0.25">
      <c r="A418">
        <v>86</v>
      </c>
      <c r="B418" t="s">
        <v>178</v>
      </c>
      <c r="C418">
        <v>629</v>
      </c>
      <c r="D418" t="str">
        <f>VLOOKUP(tab_stolen_vehicles6[[#This Row],[make_id]],tab_make_details7[#All],2,FALSE)</f>
        <v>Vespa</v>
      </c>
      <c r="E418" t="str">
        <f>VLOOKUP(tab_stolen_vehicles6[[#This Row],[make_id]],tab_make_details7[#All],3,FALSE)</f>
        <v>Standard</v>
      </c>
      <c r="F418">
        <v>2001</v>
      </c>
      <c r="G418" t="s">
        <v>253</v>
      </c>
      <c r="H418" t="s">
        <v>172</v>
      </c>
      <c r="I418" s="1">
        <v>44536</v>
      </c>
      <c r="J418" s="1" t="str">
        <f>TEXT(tab_stolen_vehicles6[[#This Row],[date_stolen]],"yyyy")</f>
        <v>2021</v>
      </c>
      <c r="K418">
        <v>102</v>
      </c>
      <c r="L418" s="12">
        <f>VLOOKUP(tab_stolen_vehicles6[[#This Row],[location_id]],tab_locations8[#All],4,FALSE)</f>
        <v>1695200</v>
      </c>
      <c r="M418" t="str">
        <f>VLOOKUP(tab_stolen_vehicles6[[#This Row],[location_id]],tab_locations8[#All],2,FALSE)</f>
        <v>Auckland</v>
      </c>
      <c r="Y418" s="15" t="str">
        <f>VLOOKUP(tab_stolen_vehicles6[[#This Row],[make_id]],tab_make_details7[#All],2,FALSE)</f>
        <v>Vespa</v>
      </c>
    </row>
    <row r="419" spans="1:25" x14ac:dyDescent="0.25">
      <c r="A419">
        <v>713</v>
      </c>
      <c r="B419" t="s">
        <v>178</v>
      </c>
      <c r="C419">
        <v>629</v>
      </c>
      <c r="D419" t="str">
        <f>VLOOKUP(tab_stolen_vehicles6[[#This Row],[make_id]],tab_make_details7[#All],2,FALSE)</f>
        <v>Vespa</v>
      </c>
      <c r="E419" t="str">
        <f>VLOOKUP(tab_stolen_vehicles6[[#This Row],[make_id]],tab_make_details7[#All],3,FALSE)</f>
        <v>Standard</v>
      </c>
      <c r="F419">
        <v>2013</v>
      </c>
      <c r="G419" t="s">
        <v>593</v>
      </c>
      <c r="H419" t="s">
        <v>229</v>
      </c>
      <c r="I419" s="1">
        <v>44478</v>
      </c>
      <c r="J419" s="1" t="str">
        <f>TEXT(tab_stolen_vehicles6[[#This Row],[date_stolen]],"yyyy")</f>
        <v>2021</v>
      </c>
      <c r="K419">
        <v>102</v>
      </c>
      <c r="L419" s="12">
        <f>VLOOKUP(tab_stolen_vehicles6[[#This Row],[location_id]],tab_locations8[#All],4,FALSE)</f>
        <v>1695200</v>
      </c>
      <c r="M419" t="str">
        <f>VLOOKUP(tab_stolen_vehicles6[[#This Row],[location_id]],tab_locations8[#All],2,FALSE)</f>
        <v>Auckland</v>
      </c>
      <c r="Y419" s="16" t="str">
        <f>VLOOKUP(tab_stolen_vehicles6[[#This Row],[make_id]],tab_make_details7[#All],2,FALSE)</f>
        <v>Vespa</v>
      </c>
    </row>
    <row r="420" spans="1:25" x14ac:dyDescent="0.25">
      <c r="A420">
        <v>875</v>
      </c>
      <c r="B420" t="s">
        <v>178</v>
      </c>
      <c r="C420">
        <v>629</v>
      </c>
      <c r="D420" t="str">
        <f>VLOOKUP(tab_stolen_vehicles6[[#This Row],[make_id]],tab_make_details7[#All],2,FALSE)</f>
        <v>Vespa</v>
      </c>
      <c r="E420" t="str">
        <f>VLOOKUP(tab_stolen_vehicles6[[#This Row],[make_id]],tab_make_details7[#All],3,FALSE)</f>
        <v>Standard</v>
      </c>
      <c r="F420">
        <v>2015</v>
      </c>
      <c r="G420" t="s">
        <v>680</v>
      </c>
      <c r="H420" t="s">
        <v>193</v>
      </c>
      <c r="I420" s="1">
        <v>44650</v>
      </c>
      <c r="J420" s="1" t="str">
        <f>TEXT(tab_stolen_vehicles6[[#This Row],[date_stolen]],"yyyy")</f>
        <v>2022</v>
      </c>
      <c r="K420">
        <v>102</v>
      </c>
      <c r="L420" s="12">
        <f>VLOOKUP(tab_stolen_vehicles6[[#This Row],[location_id]],tab_locations8[#All],4,FALSE)</f>
        <v>1695200</v>
      </c>
      <c r="M420" t="str">
        <f>VLOOKUP(tab_stolen_vehicles6[[#This Row],[location_id]],tab_locations8[#All],2,FALSE)</f>
        <v>Auckland</v>
      </c>
      <c r="Y420" s="15" t="str">
        <f>VLOOKUP(tab_stolen_vehicles6[[#This Row],[make_id]],tab_make_details7[#All],2,FALSE)</f>
        <v>Vespa</v>
      </c>
    </row>
    <row r="421" spans="1:25" x14ac:dyDescent="0.25">
      <c r="A421">
        <v>893</v>
      </c>
      <c r="B421" t="s">
        <v>178</v>
      </c>
      <c r="C421">
        <v>629</v>
      </c>
      <c r="D421" t="str">
        <f>VLOOKUP(tab_stolen_vehicles6[[#This Row],[make_id]],tab_make_details7[#All],2,FALSE)</f>
        <v>Vespa</v>
      </c>
      <c r="E421" t="str">
        <f>VLOOKUP(tab_stolen_vehicles6[[#This Row],[make_id]],tab_make_details7[#All],3,FALSE)</f>
        <v>Standard</v>
      </c>
      <c r="F421">
        <v>2013</v>
      </c>
      <c r="G421" t="s">
        <v>538</v>
      </c>
      <c r="H421" t="s">
        <v>193</v>
      </c>
      <c r="I421" s="1">
        <v>44486</v>
      </c>
      <c r="J421" s="1" t="str">
        <f>TEXT(tab_stolen_vehicles6[[#This Row],[date_stolen]],"yyyy")</f>
        <v>2021</v>
      </c>
      <c r="K421">
        <v>102</v>
      </c>
      <c r="L421" s="12">
        <f>VLOOKUP(tab_stolen_vehicles6[[#This Row],[location_id]],tab_locations8[#All],4,FALSE)</f>
        <v>1695200</v>
      </c>
      <c r="M421" t="str">
        <f>VLOOKUP(tab_stolen_vehicles6[[#This Row],[location_id]],tab_locations8[#All],2,FALSE)</f>
        <v>Auckland</v>
      </c>
      <c r="Y421" s="16" t="str">
        <f>VLOOKUP(tab_stolen_vehicles6[[#This Row],[make_id]],tab_make_details7[#All],2,FALSE)</f>
        <v>Vespa</v>
      </c>
    </row>
    <row r="422" spans="1:25" x14ac:dyDescent="0.25">
      <c r="A422">
        <v>942</v>
      </c>
      <c r="B422" t="s">
        <v>178</v>
      </c>
      <c r="C422">
        <v>629</v>
      </c>
      <c r="D422" t="str">
        <f>VLOOKUP(tab_stolen_vehicles6[[#This Row],[make_id]],tab_make_details7[#All],2,FALSE)</f>
        <v>Vespa</v>
      </c>
      <c r="E422" t="str">
        <f>VLOOKUP(tab_stolen_vehicles6[[#This Row],[make_id]],tab_make_details7[#All],3,FALSE)</f>
        <v>Standard</v>
      </c>
      <c r="F422">
        <v>1974</v>
      </c>
      <c r="G422" t="s">
        <v>708</v>
      </c>
      <c r="H422" t="s">
        <v>189</v>
      </c>
      <c r="I422" s="1">
        <v>44647</v>
      </c>
      <c r="J422" s="1" t="str">
        <f>TEXT(tab_stolen_vehicles6[[#This Row],[date_stolen]],"yyyy")</f>
        <v>2022</v>
      </c>
      <c r="K422">
        <v>102</v>
      </c>
      <c r="L422" s="12">
        <f>VLOOKUP(tab_stolen_vehicles6[[#This Row],[location_id]],tab_locations8[#All],4,FALSE)</f>
        <v>1695200</v>
      </c>
      <c r="M422" t="str">
        <f>VLOOKUP(tab_stolen_vehicles6[[#This Row],[location_id]],tab_locations8[#All],2,FALSE)</f>
        <v>Auckland</v>
      </c>
      <c r="Y422" s="15" t="str">
        <f>VLOOKUP(tab_stolen_vehicles6[[#This Row],[make_id]],tab_make_details7[#All],2,FALSE)</f>
        <v>Vespa</v>
      </c>
    </row>
    <row r="423" spans="1:25" x14ac:dyDescent="0.25">
      <c r="A423">
        <v>434</v>
      </c>
      <c r="B423" t="s">
        <v>178</v>
      </c>
      <c r="C423">
        <v>631</v>
      </c>
      <c r="D423" t="str">
        <f>VLOOKUP(tab_stolen_vehicles6[[#This Row],[make_id]],tab_make_details7[#All],2,FALSE)</f>
        <v>Victory</v>
      </c>
      <c r="E423" t="str">
        <f>VLOOKUP(tab_stolen_vehicles6[[#This Row],[make_id]],tab_make_details7[#All],3,FALSE)</f>
        <v>Standard</v>
      </c>
      <c r="F423">
        <v>2007</v>
      </c>
      <c r="G423" t="s">
        <v>443</v>
      </c>
      <c r="H423" t="s">
        <v>180</v>
      </c>
      <c r="I423" s="1">
        <v>44651</v>
      </c>
      <c r="J423" s="1" t="str">
        <f>TEXT(tab_stolen_vehicles6[[#This Row],[date_stolen]],"yyyy")</f>
        <v>2022</v>
      </c>
      <c r="K423">
        <v>111</v>
      </c>
      <c r="L423" s="12">
        <f>VLOOKUP(tab_stolen_vehicles6[[#This Row],[location_id]],tab_locations8[#All],4,FALSE)</f>
        <v>54500</v>
      </c>
      <c r="M423" t="str">
        <f>VLOOKUP(tab_stolen_vehicles6[[#This Row],[location_id]],tab_locations8[#All],2,FALSE)</f>
        <v>Nelson</v>
      </c>
      <c r="Y423" s="16" t="str">
        <f>VLOOKUP(tab_stolen_vehicles6[[#This Row],[make_id]],tab_make_details7[#All],2,FALSE)</f>
        <v>Victory</v>
      </c>
    </row>
    <row r="424" spans="1:25" x14ac:dyDescent="0.25">
      <c r="A424">
        <v>662</v>
      </c>
      <c r="B424" t="s">
        <v>178</v>
      </c>
      <c r="C424">
        <v>631</v>
      </c>
      <c r="D424" t="str">
        <f>VLOOKUP(tab_stolen_vehicles6[[#This Row],[make_id]],tab_make_details7[#All],2,FALSE)</f>
        <v>Victory</v>
      </c>
      <c r="E424" t="str">
        <f>VLOOKUP(tab_stolen_vehicles6[[#This Row],[make_id]],tab_make_details7[#All],3,FALSE)</f>
        <v>Standard</v>
      </c>
      <c r="F424">
        <v>2013</v>
      </c>
      <c r="G424" t="s">
        <v>559</v>
      </c>
      <c r="H424" t="s">
        <v>180</v>
      </c>
      <c r="I424" s="1">
        <v>44483</v>
      </c>
      <c r="J424" s="1" t="str">
        <f>TEXT(tab_stolen_vehicles6[[#This Row],[date_stolen]],"yyyy")</f>
        <v>2021</v>
      </c>
      <c r="K424">
        <v>116</v>
      </c>
      <c r="L424" s="12">
        <f>VLOOKUP(tab_stolen_vehicles6[[#This Row],[location_id]],tab_locations8[#All],4,FALSE)</f>
        <v>102400</v>
      </c>
      <c r="M424" t="str">
        <f>VLOOKUP(tab_stolen_vehicles6[[#This Row],[location_id]],tab_locations8[#All],2,FALSE)</f>
        <v>Southland</v>
      </c>
      <c r="Y424" s="15" t="str">
        <f>VLOOKUP(tab_stolen_vehicles6[[#This Row],[make_id]],tab_make_details7[#All],2,FALSE)</f>
        <v>Victory</v>
      </c>
    </row>
    <row r="425" spans="1:25" x14ac:dyDescent="0.25">
      <c r="A425">
        <v>636</v>
      </c>
      <c r="B425" t="s">
        <v>178</v>
      </c>
      <c r="C425">
        <v>636</v>
      </c>
      <c r="D425" t="str">
        <f>VLOOKUP(tab_stolen_vehicles6[[#This Row],[make_id]],tab_make_details7[#All],2,FALSE)</f>
        <v>Yamaha</v>
      </c>
      <c r="E425" t="str">
        <f>VLOOKUP(tab_stolen_vehicles6[[#This Row],[make_id]],tab_make_details7[#All],3,FALSE)</f>
        <v>Standard</v>
      </c>
      <c r="F425">
        <v>1993</v>
      </c>
      <c r="G425" t="s">
        <v>546</v>
      </c>
      <c r="H425" t="s">
        <v>193</v>
      </c>
      <c r="I425" s="1">
        <v>44605</v>
      </c>
      <c r="J425" s="1" t="str">
        <f>TEXT(tab_stolen_vehicles6[[#This Row],[date_stolen]],"yyyy")</f>
        <v>2022</v>
      </c>
      <c r="K425">
        <v>101</v>
      </c>
      <c r="L425" s="12">
        <f>VLOOKUP(tab_stolen_vehicles6[[#This Row],[location_id]],tab_locations8[#All],4,FALSE)</f>
        <v>201500</v>
      </c>
      <c r="M425" t="str">
        <f>VLOOKUP(tab_stolen_vehicles6[[#This Row],[location_id]],tab_locations8[#All],2,FALSE)</f>
        <v>Northland</v>
      </c>
      <c r="Y425" s="16" t="str">
        <f>VLOOKUP(tab_stolen_vehicles6[[#This Row],[make_id]],tab_make_details7[#All],2,FALSE)</f>
        <v>Yamaha</v>
      </c>
    </row>
    <row r="426" spans="1:25" x14ac:dyDescent="0.25">
      <c r="A426">
        <v>6</v>
      </c>
      <c r="B426" t="s">
        <v>178</v>
      </c>
      <c r="C426">
        <v>636</v>
      </c>
      <c r="D426" t="str">
        <f>VLOOKUP(tab_stolen_vehicles6[[#This Row],[make_id]],tab_make_details7[#All],2,FALSE)</f>
        <v>Yamaha</v>
      </c>
      <c r="E426" t="str">
        <f>VLOOKUP(tab_stolen_vehicles6[[#This Row],[make_id]],tab_make_details7[#All],3,FALSE)</f>
        <v>Standard</v>
      </c>
      <c r="F426">
        <v>2005</v>
      </c>
      <c r="G426" t="s">
        <v>179</v>
      </c>
      <c r="H426" t="s">
        <v>180</v>
      </c>
      <c r="I426" s="1">
        <v>44561</v>
      </c>
      <c r="J426" s="1" t="str">
        <f>TEXT(tab_stolen_vehicles6[[#This Row],[date_stolen]],"yyyy")</f>
        <v>2021</v>
      </c>
      <c r="K426">
        <v>102</v>
      </c>
      <c r="L426" s="12">
        <f>VLOOKUP(tab_stolen_vehicles6[[#This Row],[location_id]],tab_locations8[#All],4,FALSE)</f>
        <v>1695200</v>
      </c>
      <c r="M426" t="str">
        <f>VLOOKUP(tab_stolen_vehicles6[[#This Row],[location_id]],tab_locations8[#All],2,FALSE)</f>
        <v>Auckland</v>
      </c>
      <c r="Y426" s="15" t="str">
        <f>VLOOKUP(tab_stolen_vehicles6[[#This Row],[make_id]],tab_make_details7[#All],2,FALSE)</f>
        <v>Yamaha</v>
      </c>
    </row>
    <row r="427" spans="1:25" x14ac:dyDescent="0.25">
      <c r="A427">
        <v>260</v>
      </c>
      <c r="B427" t="s">
        <v>178</v>
      </c>
      <c r="C427">
        <v>636</v>
      </c>
      <c r="D427" t="str">
        <f>VLOOKUP(tab_stolen_vehicles6[[#This Row],[make_id]],tab_make_details7[#All],2,FALSE)</f>
        <v>Yamaha</v>
      </c>
      <c r="E427" t="str">
        <f>VLOOKUP(tab_stolen_vehicles6[[#This Row],[make_id]],tab_make_details7[#All],3,FALSE)</f>
        <v>Standard</v>
      </c>
      <c r="F427">
        <v>2005</v>
      </c>
      <c r="G427" t="s">
        <v>179</v>
      </c>
      <c r="H427" t="s">
        <v>206</v>
      </c>
      <c r="I427" s="1">
        <v>44609</v>
      </c>
      <c r="J427" s="1" t="str">
        <f>TEXT(tab_stolen_vehicles6[[#This Row],[date_stolen]],"yyyy")</f>
        <v>2022</v>
      </c>
      <c r="K427">
        <v>102</v>
      </c>
      <c r="L427" s="12">
        <f>VLOOKUP(tab_stolen_vehicles6[[#This Row],[location_id]],tab_locations8[#All],4,FALSE)</f>
        <v>1695200</v>
      </c>
      <c r="M427" t="str">
        <f>VLOOKUP(tab_stolen_vehicles6[[#This Row],[location_id]],tab_locations8[#All],2,FALSE)</f>
        <v>Auckland</v>
      </c>
      <c r="Y427" s="16" t="str">
        <f>VLOOKUP(tab_stolen_vehicles6[[#This Row],[make_id]],tab_make_details7[#All],2,FALSE)</f>
        <v>Yamaha</v>
      </c>
    </row>
    <row r="428" spans="1:25" x14ac:dyDescent="0.25">
      <c r="A428">
        <v>459</v>
      </c>
      <c r="B428" t="s">
        <v>178</v>
      </c>
      <c r="C428">
        <v>636</v>
      </c>
      <c r="D428" t="str">
        <f>VLOOKUP(tab_stolen_vehicles6[[#This Row],[make_id]],tab_make_details7[#All],2,FALSE)</f>
        <v>Yamaha</v>
      </c>
      <c r="E428" t="str">
        <f>VLOOKUP(tab_stolen_vehicles6[[#This Row],[make_id]],tab_make_details7[#All],3,FALSE)</f>
        <v>Standard</v>
      </c>
      <c r="F428">
        <v>2001</v>
      </c>
      <c r="G428" t="s">
        <v>457</v>
      </c>
      <c r="H428" t="s">
        <v>229</v>
      </c>
      <c r="I428" s="1">
        <v>44515</v>
      </c>
      <c r="J428" s="1" t="str">
        <f>TEXT(tab_stolen_vehicles6[[#This Row],[date_stolen]],"yyyy")</f>
        <v>2021</v>
      </c>
      <c r="K428">
        <v>102</v>
      </c>
      <c r="L428" s="12">
        <f>VLOOKUP(tab_stolen_vehicles6[[#This Row],[location_id]],tab_locations8[#All],4,FALSE)</f>
        <v>1695200</v>
      </c>
      <c r="M428" t="str">
        <f>VLOOKUP(tab_stolen_vehicles6[[#This Row],[location_id]],tab_locations8[#All],2,FALSE)</f>
        <v>Auckland</v>
      </c>
      <c r="Y428" s="15" t="str">
        <f>VLOOKUP(tab_stolen_vehicles6[[#This Row],[make_id]],tab_make_details7[#All],2,FALSE)</f>
        <v>Yamaha</v>
      </c>
    </row>
    <row r="429" spans="1:25" x14ac:dyDescent="0.25">
      <c r="A429">
        <v>645</v>
      </c>
      <c r="B429" t="s">
        <v>178</v>
      </c>
      <c r="C429">
        <v>636</v>
      </c>
      <c r="D429" t="str">
        <f>VLOOKUP(tab_stolen_vehicles6[[#This Row],[make_id]],tab_make_details7[#All],2,FALSE)</f>
        <v>Yamaha</v>
      </c>
      <c r="E429" t="str">
        <f>VLOOKUP(tab_stolen_vehicles6[[#This Row],[make_id]],tab_make_details7[#All],3,FALSE)</f>
        <v>Standard</v>
      </c>
      <c r="F429">
        <v>2008</v>
      </c>
      <c r="G429" t="s">
        <v>552</v>
      </c>
      <c r="H429" t="s">
        <v>189</v>
      </c>
      <c r="I429" s="1">
        <v>44572</v>
      </c>
      <c r="J429" s="1" t="str">
        <f>TEXT(tab_stolen_vehicles6[[#This Row],[date_stolen]],"yyyy")</f>
        <v>2022</v>
      </c>
      <c r="K429">
        <v>102</v>
      </c>
      <c r="L429" s="12">
        <f>VLOOKUP(tab_stolen_vehicles6[[#This Row],[location_id]],tab_locations8[#All],4,FALSE)</f>
        <v>1695200</v>
      </c>
      <c r="M429" t="str">
        <f>VLOOKUP(tab_stolen_vehicles6[[#This Row],[location_id]],tab_locations8[#All],2,FALSE)</f>
        <v>Auckland</v>
      </c>
      <c r="Y429" s="16" t="str">
        <f>VLOOKUP(tab_stolen_vehicles6[[#This Row],[make_id]],tab_make_details7[#All],2,FALSE)</f>
        <v>Yamaha</v>
      </c>
    </row>
    <row r="430" spans="1:25" x14ac:dyDescent="0.25">
      <c r="A430">
        <v>718</v>
      </c>
      <c r="B430" t="s">
        <v>178</v>
      </c>
      <c r="C430">
        <v>636</v>
      </c>
      <c r="D430" t="str">
        <f>VLOOKUP(tab_stolen_vehicles6[[#This Row],[make_id]],tab_make_details7[#All],2,FALSE)</f>
        <v>Yamaha</v>
      </c>
      <c r="E430" t="str">
        <f>VLOOKUP(tab_stolen_vehicles6[[#This Row],[make_id]],tab_make_details7[#All],3,FALSE)</f>
        <v>Standard</v>
      </c>
      <c r="F430">
        <v>2014</v>
      </c>
      <c r="G430" t="s">
        <v>596</v>
      </c>
      <c r="H430" t="s">
        <v>193</v>
      </c>
      <c r="I430" s="1">
        <v>44639</v>
      </c>
      <c r="J430" s="1" t="str">
        <f>TEXT(tab_stolen_vehicles6[[#This Row],[date_stolen]],"yyyy")</f>
        <v>2022</v>
      </c>
      <c r="K430">
        <v>102</v>
      </c>
      <c r="L430" s="12">
        <f>VLOOKUP(tab_stolen_vehicles6[[#This Row],[location_id]],tab_locations8[#All],4,FALSE)</f>
        <v>1695200</v>
      </c>
      <c r="M430" t="str">
        <f>VLOOKUP(tab_stolen_vehicles6[[#This Row],[location_id]],tab_locations8[#All],2,FALSE)</f>
        <v>Auckland</v>
      </c>
      <c r="Y430" s="16" t="str">
        <f>VLOOKUP(tab_stolen_vehicles6[[#This Row],[make_id]],tab_make_details7[#All],2,FALSE)</f>
        <v>Yamaha</v>
      </c>
    </row>
    <row r="431" spans="1:25" x14ac:dyDescent="0.25">
      <c r="A431">
        <v>856</v>
      </c>
      <c r="B431" t="s">
        <v>178</v>
      </c>
      <c r="C431">
        <v>636</v>
      </c>
      <c r="D431" t="str">
        <f>VLOOKUP(tab_stolen_vehicles6[[#This Row],[make_id]],tab_make_details7[#All],2,FALSE)</f>
        <v>Yamaha</v>
      </c>
      <c r="E431" t="str">
        <f>VLOOKUP(tab_stolen_vehicles6[[#This Row],[make_id]],tab_make_details7[#All],3,FALSE)</f>
        <v>Standard</v>
      </c>
      <c r="F431">
        <v>2016</v>
      </c>
      <c r="G431" t="s">
        <v>560</v>
      </c>
      <c r="H431" t="s">
        <v>229</v>
      </c>
      <c r="I431" s="1">
        <v>44607</v>
      </c>
      <c r="J431" s="1" t="str">
        <f>TEXT(tab_stolen_vehicles6[[#This Row],[date_stolen]],"yyyy")</f>
        <v>2022</v>
      </c>
      <c r="K431">
        <v>102</v>
      </c>
      <c r="L431" s="12">
        <f>VLOOKUP(tab_stolen_vehicles6[[#This Row],[location_id]],tab_locations8[#All],4,FALSE)</f>
        <v>1695200</v>
      </c>
      <c r="M431" t="str">
        <f>VLOOKUP(tab_stolen_vehicles6[[#This Row],[location_id]],tab_locations8[#All],2,FALSE)</f>
        <v>Auckland</v>
      </c>
      <c r="Y431" s="15" t="str">
        <f>VLOOKUP(tab_stolen_vehicles6[[#This Row],[make_id]],tab_make_details7[#All],2,FALSE)</f>
        <v>Yamaha</v>
      </c>
    </row>
    <row r="432" spans="1:25" x14ac:dyDescent="0.25">
      <c r="A432">
        <v>865</v>
      </c>
      <c r="B432" t="s">
        <v>178</v>
      </c>
      <c r="C432">
        <v>636</v>
      </c>
      <c r="D432" t="str">
        <f>VLOOKUP(tab_stolen_vehicles6[[#This Row],[make_id]],tab_make_details7[#All],2,FALSE)</f>
        <v>Yamaha</v>
      </c>
      <c r="E432" t="str">
        <f>VLOOKUP(tab_stolen_vehicles6[[#This Row],[make_id]],tab_make_details7[#All],3,FALSE)</f>
        <v>Standard</v>
      </c>
      <c r="F432">
        <v>2018</v>
      </c>
      <c r="G432" t="s">
        <v>560</v>
      </c>
      <c r="H432" t="s">
        <v>193</v>
      </c>
      <c r="I432" s="1">
        <v>44653</v>
      </c>
      <c r="J432" s="1" t="str">
        <f>TEXT(tab_stolen_vehicles6[[#This Row],[date_stolen]],"yyyy")</f>
        <v>2022</v>
      </c>
      <c r="K432">
        <v>102</v>
      </c>
      <c r="L432" s="12">
        <f>VLOOKUP(tab_stolen_vehicles6[[#This Row],[location_id]],tab_locations8[#All],4,FALSE)</f>
        <v>1695200</v>
      </c>
      <c r="M432" t="str">
        <f>VLOOKUP(tab_stolen_vehicles6[[#This Row],[location_id]],tab_locations8[#All],2,FALSE)</f>
        <v>Auckland</v>
      </c>
      <c r="Y432" s="16" t="str">
        <f>VLOOKUP(tab_stolen_vehicles6[[#This Row],[make_id]],tab_make_details7[#All],2,FALSE)</f>
        <v>Yamaha</v>
      </c>
    </row>
    <row r="433" spans="1:25" x14ac:dyDescent="0.25">
      <c r="A433">
        <v>869</v>
      </c>
      <c r="B433" t="s">
        <v>178</v>
      </c>
      <c r="C433">
        <v>636</v>
      </c>
      <c r="D433" t="str">
        <f>VLOOKUP(tab_stolen_vehicles6[[#This Row],[make_id]],tab_make_details7[#All],2,FALSE)</f>
        <v>Yamaha</v>
      </c>
      <c r="E433" t="str">
        <f>VLOOKUP(tab_stolen_vehicles6[[#This Row],[make_id]],tab_make_details7[#All],3,FALSE)</f>
        <v>Standard</v>
      </c>
      <c r="F433">
        <v>2019</v>
      </c>
      <c r="G433" t="s">
        <v>675</v>
      </c>
      <c r="H433" t="s">
        <v>189</v>
      </c>
      <c r="I433" s="1">
        <v>44548</v>
      </c>
      <c r="J433" s="1" t="str">
        <f>TEXT(tab_stolen_vehicles6[[#This Row],[date_stolen]],"yyyy")</f>
        <v>2021</v>
      </c>
      <c r="K433">
        <v>102</v>
      </c>
      <c r="L433" s="12">
        <f>VLOOKUP(tab_stolen_vehicles6[[#This Row],[location_id]],tab_locations8[#All],4,FALSE)</f>
        <v>1695200</v>
      </c>
      <c r="M433" t="str">
        <f>VLOOKUP(tab_stolen_vehicles6[[#This Row],[location_id]],tab_locations8[#All],2,FALSE)</f>
        <v>Auckland</v>
      </c>
      <c r="Y433" s="15" t="str">
        <f>VLOOKUP(tab_stolen_vehicles6[[#This Row],[make_id]],tab_make_details7[#All],2,FALSE)</f>
        <v>Yamaha</v>
      </c>
    </row>
    <row r="434" spans="1:25" x14ac:dyDescent="0.25">
      <c r="A434">
        <v>876</v>
      </c>
      <c r="B434" t="s">
        <v>178</v>
      </c>
      <c r="C434">
        <v>636</v>
      </c>
      <c r="D434" t="str">
        <f>VLOOKUP(tab_stolen_vehicles6[[#This Row],[make_id]],tab_make_details7[#All],2,FALSE)</f>
        <v>Yamaha</v>
      </c>
      <c r="E434" t="str">
        <f>VLOOKUP(tab_stolen_vehicles6[[#This Row],[make_id]],tab_make_details7[#All],3,FALSE)</f>
        <v>Standard</v>
      </c>
      <c r="F434">
        <v>2016</v>
      </c>
      <c r="G434" t="s">
        <v>560</v>
      </c>
      <c r="H434" t="s">
        <v>189</v>
      </c>
      <c r="I434" s="1">
        <v>44535</v>
      </c>
      <c r="J434" s="1" t="str">
        <f>TEXT(tab_stolen_vehicles6[[#This Row],[date_stolen]],"yyyy")</f>
        <v>2021</v>
      </c>
      <c r="K434">
        <v>102</v>
      </c>
      <c r="L434" s="12">
        <f>VLOOKUP(tab_stolen_vehicles6[[#This Row],[location_id]],tab_locations8[#All],4,FALSE)</f>
        <v>1695200</v>
      </c>
      <c r="M434" t="str">
        <f>VLOOKUP(tab_stolen_vehicles6[[#This Row],[location_id]],tab_locations8[#All],2,FALSE)</f>
        <v>Auckland</v>
      </c>
      <c r="Y434" s="15" t="str">
        <f>VLOOKUP(tab_stolen_vehicles6[[#This Row],[make_id]],tab_make_details7[#All],2,FALSE)</f>
        <v>Yamaha</v>
      </c>
    </row>
    <row r="435" spans="1:25" x14ac:dyDescent="0.25">
      <c r="A435">
        <v>887</v>
      </c>
      <c r="B435" t="s">
        <v>178</v>
      </c>
      <c r="C435">
        <v>636</v>
      </c>
      <c r="D435" t="str">
        <f>VLOOKUP(tab_stolen_vehicles6[[#This Row],[make_id]],tab_make_details7[#All],2,FALSE)</f>
        <v>Yamaha</v>
      </c>
      <c r="E435" t="str">
        <f>VLOOKUP(tab_stolen_vehicles6[[#This Row],[make_id]],tab_make_details7[#All],3,FALSE)</f>
        <v>Standard</v>
      </c>
      <c r="F435">
        <v>2018</v>
      </c>
      <c r="G435" t="s">
        <v>560</v>
      </c>
      <c r="H435" t="s">
        <v>193</v>
      </c>
      <c r="I435" s="1">
        <v>44593</v>
      </c>
      <c r="J435" s="1" t="str">
        <f>TEXT(tab_stolen_vehicles6[[#This Row],[date_stolen]],"yyyy")</f>
        <v>2022</v>
      </c>
      <c r="K435">
        <v>102</v>
      </c>
      <c r="L435" s="12">
        <f>VLOOKUP(tab_stolen_vehicles6[[#This Row],[location_id]],tab_locations8[#All],4,FALSE)</f>
        <v>1695200</v>
      </c>
      <c r="M435" t="str">
        <f>VLOOKUP(tab_stolen_vehicles6[[#This Row],[location_id]],tab_locations8[#All],2,FALSE)</f>
        <v>Auckland</v>
      </c>
      <c r="Y435" s="15" t="str">
        <f>VLOOKUP(tab_stolen_vehicles6[[#This Row],[make_id]],tab_make_details7[#All],2,FALSE)</f>
        <v>Yamaha</v>
      </c>
    </row>
    <row r="436" spans="1:25" x14ac:dyDescent="0.25">
      <c r="A436">
        <v>907</v>
      </c>
      <c r="B436" t="s">
        <v>178</v>
      </c>
      <c r="C436">
        <v>636</v>
      </c>
      <c r="D436" t="str">
        <f>VLOOKUP(tab_stolen_vehicles6[[#This Row],[make_id]],tab_make_details7[#All],2,FALSE)</f>
        <v>Yamaha</v>
      </c>
      <c r="E436" t="str">
        <f>VLOOKUP(tab_stolen_vehicles6[[#This Row],[make_id]],tab_make_details7[#All],3,FALSE)</f>
        <v>Standard</v>
      </c>
      <c r="F436">
        <v>2005</v>
      </c>
      <c r="G436" t="s">
        <v>698</v>
      </c>
      <c r="H436" t="s">
        <v>193</v>
      </c>
      <c r="I436" s="1">
        <v>44605</v>
      </c>
      <c r="J436" s="1" t="str">
        <f>TEXT(tab_stolen_vehicles6[[#This Row],[date_stolen]],"yyyy")</f>
        <v>2022</v>
      </c>
      <c r="K436">
        <v>102</v>
      </c>
      <c r="L436" s="12">
        <f>VLOOKUP(tab_stolen_vehicles6[[#This Row],[location_id]],tab_locations8[#All],4,FALSE)</f>
        <v>1695200</v>
      </c>
      <c r="M436" t="str">
        <f>VLOOKUP(tab_stolen_vehicles6[[#This Row],[location_id]],tab_locations8[#All],2,FALSE)</f>
        <v>Auckland</v>
      </c>
      <c r="Y436" s="16" t="str">
        <f>VLOOKUP(tab_stolen_vehicles6[[#This Row],[make_id]],tab_make_details7[#All],2,FALSE)</f>
        <v>Yamaha</v>
      </c>
    </row>
    <row r="437" spans="1:25" x14ac:dyDescent="0.25">
      <c r="A437">
        <v>910</v>
      </c>
      <c r="B437" t="s">
        <v>178</v>
      </c>
      <c r="C437">
        <v>636</v>
      </c>
      <c r="D437" t="str">
        <f>VLOOKUP(tab_stolen_vehicles6[[#This Row],[make_id]],tab_make_details7[#All],2,FALSE)</f>
        <v>Yamaha</v>
      </c>
      <c r="E437" t="str">
        <f>VLOOKUP(tab_stolen_vehicles6[[#This Row],[make_id]],tab_make_details7[#All],3,FALSE)</f>
        <v>Standard</v>
      </c>
      <c r="F437">
        <v>2017</v>
      </c>
      <c r="G437" t="s">
        <v>560</v>
      </c>
      <c r="H437" t="s">
        <v>180</v>
      </c>
      <c r="I437" s="1">
        <v>44621</v>
      </c>
      <c r="J437" s="1" t="str">
        <f>TEXT(tab_stolen_vehicles6[[#This Row],[date_stolen]],"yyyy")</f>
        <v>2022</v>
      </c>
      <c r="K437">
        <v>102</v>
      </c>
      <c r="L437" s="12">
        <f>VLOOKUP(tab_stolen_vehicles6[[#This Row],[location_id]],tab_locations8[#All],4,FALSE)</f>
        <v>1695200</v>
      </c>
      <c r="M437" t="str">
        <f>VLOOKUP(tab_stolen_vehicles6[[#This Row],[location_id]],tab_locations8[#All],2,FALSE)</f>
        <v>Auckland</v>
      </c>
      <c r="Y437" s="15" t="str">
        <f>VLOOKUP(tab_stolen_vehicles6[[#This Row],[make_id]],tab_make_details7[#All],2,FALSE)</f>
        <v>Yamaha</v>
      </c>
    </row>
    <row r="438" spans="1:25" x14ac:dyDescent="0.25">
      <c r="A438">
        <v>930</v>
      </c>
      <c r="B438" t="s">
        <v>178</v>
      </c>
      <c r="C438">
        <v>636</v>
      </c>
      <c r="D438" t="str">
        <f>VLOOKUP(tab_stolen_vehicles6[[#This Row],[make_id]],tab_make_details7[#All],2,FALSE)</f>
        <v>Yamaha</v>
      </c>
      <c r="E438" t="str">
        <f>VLOOKUP(tab_stolen_vehicles6[[#This Row],[make_id]],tab_make_details7[#All],3,FALSE)</f>
        <v>Standard</v>
      </c>
      <c r="F438">
        <v>2018</v>
      </c>
      <c r="G438" t="s">
        <v>560</v>
      </c>
      <c r="H438" t="s">
        <v>189</v>
      </c>
      <c r="I438" s="1">
        <v>44563</v>
      </c>
      <c r="J438" s="1" t="str">
        <f>TEXT(tab_stolen_vehicles6[[#This Row],[date_stolen]],"yyyy")</f>
        <v>2022</v>
      </c>
      <c r="K438">
        <v>102</v>
      </c>
      <c r="L438" s="12">
        <f>VLOOKUP(tab_stolen_vehicles6[[#This Row],[location_id]],tab_locations8[#All],4,FALSE)</f>
        <v>1695200</v>
      </c>
      <c r="M438" t="str">
        <f>VLOOKUP(tab_stolen_vehicles6[[#This Row],[location_id]],tab_locations8[#All],2,FALSE)</f>
        <v>Auckland</v>
      </c>
      <c r="Y438" s="16" t="str">
        <f>VLOOKUP(tab_stolen_vehicles6[[#This Row],[make_id]],tab_make_details7[#All],2,FALSE)</f>
        <v>Yamaha</v>
      </c>
    </row>
    <row r="439" spans="1:25" x14ac:dyDescent="0.25">
      <c r="A439">
        <v>983</v>
      </c>
      <c r="B439" t="s">
        <v>178</v>
      </c>
      <c r="C439">
        <v>636</v>
      </c>
      <c r="D439" t="str">
        <f>VLOOKUP(tab_stolen_vehicles6[[#This Row],[make_id]],tab_make_details7[#All],2,FALSE)</f>
        <v>Yamaha</v>
      </c>
      <c r="E439" t="str">
        <f>VLOOKUP(tab_stolen_vehicles6[[#This Row],[make_id]],tab_make_details7[#All],3,FALSE)</f>
        <v>Standard</v>
      </c>
      <c r="F439">
        <v>2016</v>
      </c>
      <c r="G439" t="s">
        <v>560</v>
      </c>
      <c r="H439" t="s">
        <v>229</v>
      </c>
      <c r="I439" s="1">
        <v>44491</v>
      </c>
      <c r="J439" s="1" t="str">
        <f>TEXT(tab_stolen_vehicles6[[#This Row],[date_stolen]],"yyyy")</f>
        <v>2021</v>
      </c>
      <c r="K439">
        <v>102</v>
      </c>
      <c r="L439" s="12">
        <f>VLOOKUP(tab_stolen_vehicles6[[#This Row],[location_id]],tab_locations8[#All],4,FALSE)</f>
        <v>1695200</v>
      </c>
      <c r="M439" t="str">
        <f>VLOOKUP(tab_stolen_vehicles6[[#This Row],[location_id]],tab_locations8[#All],2,FALSE)</f>
        <v>Auckland</v>
      </c>
      <c r="Y439" s="15" t="str">
        <f>VLOOKUP(tab_stolen_vehicles6[[#This Row],[make_id]],tab_make_details7[#All],2,FALSE)</f>
        <v>Yamaha</v>
      </c>
    </row>
    <row r="440" spans="1:25" x14ac:dyDescent="0.25">
      <c r="A440">
        <v>988</v>
      </c>
      <c r="B440" t="s">
        <v>178</v>
      </c>
      <c r="C440">
        <v>636</v>
      </c>
      <c r="D440" t="str">
        <f>VLOOKUP(tab_stolen_vehicles6[[#This Row],[make_id]],tab_make_details7[#All],2,FALSE)</f>
        <v>Yamaha</v>
      </c>
      <c r="E440" t="str">
        <f>VLOOKUP(tab_stolen_vehicles6[[#This Row],[make_id]],tab_make_details7[#All],3,FALSE)</f>
        <v>Standard</v>
      </c>
      <c r="F440">
        <v>2017</v>
      </c>
      <c r="G440" t="s">
        <v>672</v>
      </c>
      <c r="H440" t="s">
        <v>189</v>
      </c>
      <c r="I440" s="1">
        <v>44633</v>
      </c>
      <c r="J440" s="1" t="str">
        <f>TEXT(tab_stolen_vehicles6[[#This Row],[date_stolen]],"yyyy")</f>
        <v>2022</v>
      </c>
      <c r="K440">
        <v>102</v>
      </c>
      <c r="L440" s="12">
        <f>VLOOKUP(tab_stolen_vehicles6[[#This Row],[location_id]],tab_locations8[#All],4,FALSE)</f>
        <v>1695200</v>
      </c>
      <c r="M440" t="str">
        <f>VLOOKUP(tab_stolen_vehicles6[[#This Row],[location_id]],tab_locations8[#All],2,FALSE)</f>
        <v>Auckland</v>
      </c>
      <c r="Y440" s="16" t="str">
        <f>VLOOKUP(tab_stolen_vehicles6[[#This Row],[make_id]],tab_make_details7[#All],2,FALSE)</f>
        <v>Yamaha</v>
      </c>
    </row>
    <row r="441" spans="1:25" x14ac:dyDescent="0.25">
      <c r="A441">
        <v>715</v>
      </c>
      <c r="B441" t="s">
        <v>178</v>
      </c>
      <c r="C441">
        <v>636</v>
      </c>
      <c r="D441" t="str">
        <f>VLOOKUP(tab_stolen_vehicles6[[#This Row],[make_id]],tab_make_details7[#All],2,FALSE)</f>
        <v>Yamaha</v>
      </c>
      <c r="E441" t="str">
        <f>VLOOKUP(tab_stolen_vehicles6[[#This Row],[make_id]],tab_make_details7[#All],3,FALSE)</f>
        <v>Standard</v>
      </c>
      <c r="F441">
        <v>2006</v>
      </c>
      <c r="G441" t="s">
        <v>594</v>
      </c>
      <c r="H441" t="s">
        <v>229</v>
      </c>
      <c r="I441" s="1">
        <v>44511</v>
      </c>
      <c r="J441" s="1" t="str">
        <f>TEXT(tab_stolen_vehicles6[[#This Row],[date_stolen]],"yyyy")</f>
        <v>2021</v>
      </c>
      <c r="K441">
        <v>105</v>
      </c>
      <c r="L441" s="12">
        <f>VLOOKUP(tab_stolen_vehicles6[[#This Row],[location_id]],tab_locations8[#All],4,FALSE)</f>
        <v>52100</v>
      </c>
      <c r="M441" t="str">
        <f>VLOOKUP(tab_stolen_vehicles6[[#This Row],[location_id]],tab_locations8[#All],2,FALSE)</f>
        <v>Gisborne</v>
      </c>
      <c r="Y441" s="15" t="str">
        <f>VLOOKUP(tab_stolen_vehicles6[[#This Row],[make_id]],tab_make_details7[#All],2,FALSE)</f>
        <v>Yamaha</v>
      </c>
    </row>
    <row r="442" spans="1:25" x14ac:dyDescent="0.25">
      <c r="A442">
        <v>936</v>
      </c>
      <c r="B442" t="s">
        <v>178</v>
      </c>
      <c r="C442">
        <v>636</v>
      </c>
      <c r="D442" t="str">
        <f>VLOOKUP(tab_stolen_vehicles6[[#This Row],[make_id]],tab_make_details7[#All],2,FALSE)</f>
        <v>Yamaha</v>
      </c>
      <c r="E442" t="str">
        <f>VLOOKUP(tab_stolen_vehicles6[[#This Row],[make_id]],tab_make_details7[#All],3,FALSE)</f>
        <v>Standard</v>
      </c>
      <c r="F442">
        <v>2015</v>
      </c>
      <c r="G442" t="s">
        <v>560</v>
      </c>
      <c r="H442" t="s">
        <v>189</v>
      </c>
      <c r="I442" s="1">
        <v>44494</v>
      </c>
      <c r="J442" s="1" t="str">
        <f>TEXT(tab_stolen_vehicles6[[#This Row],[date_stolen]],"yyyy")</f>
        <v>2021</v>
      </c>
      <c r="K442">
        <v>108</v>
      </c>
      <c r="L442" s="12">
        <f>VLOOKUP(tab_stolen_vehicles6[[#This Row],[location_id]],tab_locations8[#All],4,FALSE)</f>
        <v>258200</v>
      </c>
      <c r="M442" t="str">
        <f>VLOOKUP(tab_stolen_vehicles6[[#This Row],[location_id]],tab_locations8[#All],2,FALSE)</f>
        <v>Manawatū-Whanganui</v>
      </c>
      <c r="Y442" s="16" t="str">
        <f>VLOOKUP(tab_stolen_vehicles6[[#This Row],[make_id]],tab_make_details7[#All],2,FALSE)</f>
        <v>Yamaha</v>
      </c>
    </row>
    <row r="443" spans="1:25" x14ac:dyDescent="0.25">
      <c r="A443">
        <v>667</v>
      </c>
      <c r="B443" t="s">
        <v>178</v>
      </c>
      <c r="C443">
        <v>636</v>
      </c>
      <c r="D443" t="str">
        <f>VLOOKUP(tab_stolen_vehicles6[[#This Row],[make_id]],tab_make_details7[#All],2,FALSE)</f>
        <v>Yamaha</v>
      </c>
      <c r="E443" t="str">
        <f>VLOOKUP(tab_stolen_vehicles6[[#This Row],[make_id]],tab_make_details7[#All],3,FALSE)</f>
        <v>Standard</v>
      </c>
      <c r="F443">
        <v>2013</v>
      </c>
      <c r="G443" t="s">
        <v>560</v>
      </c>
      <c r="H443" t="s">
        <v>189</v>
      </c>
      <c r="I443" s="1">
        <v>44647</v>
      </c>
      <c r="J443" s="1" t="str">
        <f>TEXT(tab_stolen_vehicles6[[#This Row],[date_stolen]],"yyyy")</f>
        <v>2022</v>
      </c>
      <c r="K443">
        <v>109</v>
      </c>
      <c r="L443" s="12">
        <f>VLOOKUP(tab_stolen_vehicles6[[#This Row],[location_id]],tab_locations8[#All],4,FALSE)</f>
        <v>543500</v>
      </c>
      <c r="M443" t="str">
        <f>VLOOKUP(tab_stolen_vehicles6[[#This Row],[location_id]],tab_locations8[#All],2,FALSE)</f>
        <v>Wellington</v>
      </c>
      <c r="Y443" s="15" t="str">
        <f>VLOOKUP(tab_stolen_vehicles6[[#This Row],[make_id]],tab_make_details7[#All],2,FALSE)</f>
        <v>Yamaha</v>
      </c>
    </row>
    <row r="444" spans="1:25" x14ac:dyDescent="0.25">
      <c r="A444">
        <v>53</v>
      </c>
      <c r="B444" t="s">
        <v>178</v>
      </c>
      <c r="C444">
        <v>636</v>
      </c>
      <c r="D444" t="str">
        <f>VLOOKUP(tab_stolen_vehicles6[[#This Row],[make_id]],tab_make_details7[#All],2,FALSE)</f>
        <v>Yamaha</v>
      </c>
      <c r="E444" t="str">
        <f>VLOOKUP(tab_stolen_vehicles6[[#This Row],[make_id]],tab_make_details7[#All],3,FALSE)</f>
        <v>Standard</v>
      </c>
      <c r="F444">
        <v>1995</v>
      </c>
      <c r="G444" t="s">
        <v>223</v>
      </c>
      <c r="H444" t="s">
        <v>189</v>
      </c>
      <c r="I444" s="1">
        <v>44641</v>
      </c>
      <c r="J444" s="1" t="str">
        <f>TEXT(tab_stolen_vehicles6[[#This Row],[date_stolen]],"yyyy")</f>
        <v>2022</v>
      </c>
      <c r="K444">
        <v>111</v>
      </c>
      <c r="L444" s="12">
        <f>VLOOKUP(tab_stolen_vehicles6[[#This Row],[location_id]],tab_locations8[#All],4,FALSE)</f>
        <v>54500</v>
      </c>
      <c r="M444" t="str">
        <f>VLOOKUP(tab_stolen_vehicles6[[#This Row],[location_id]],tab_locations8[#All],2,FALSE)</f>
        <v>Nelson</v>
      </c>
      <c r="Y444" s="16" t="str">
        <f>VLOOKUP(tab_stolen_vehicles6[[#This Row],[make_id]],tab_make_details7[#All],2,FALSE)</f>
        <v>Yamaha</v>
      </c>
    </row>
    <row r="445" spans="1:25" x14ac:dyDescent="0.25">
      <c r="A445">
        <v>947</v>
      </c>
      <c r="B445" t="s">
        <v>178</v>
      </c>
      <c r="C445">
        <v>636</v>
      </c>
      <c r="D445" t="str">
        <f>VLOOKUP(tab_stolen_vehicles6[[#This Row],[make_id]],tab_make_details7[#All],2,FALSE)</f>
        <v>Yamaha</v>
      </c>
      <c r="E445" t="str">
        <f>VLOOKUP(tab_stolen_vehicles6[[#This Row],[make_id]],tab_make_details7[#All],3,FALSE)</f>
        <v>Standard</v>
      </c>
      <c r="F445">
        <v>2017</v>
      </c>
      <c r="G445" t="s">
        <v>709</v>
      </c>
      <c r="H445" t="s">
        <v>189</v>
      </c>
      <c r="I445" s="1">
        <v>44641</v>
      </c>
      <c r="J445" s="1" t="str">
        <f>TEXT(tab_stolen_vehicles6[[#This Row],[date_stolen]],"yyyy")</f>
        <v>2022</v>
      </c>
      <c r="K445">
        <v>111</v>
      </c>
      <c r="L445" s="12">
        <f>VLOOKUP(tab_stolen_vehicles6[[#This Row],[location_id]],tab_locations8[#All],4,FALSE)</f>
        <v>54500</v>
      </c>
      <c r="M445" t="str">
        <f>VLOOKUP(tab_stolen_vehicles6[[#This Row],[location_id]],tab_locations8[#All],2,FALSE)</f>
        <v>Nelson</v>
      </c>
      <c r="Y445" s="15" t="str">
        <f>VLOOKUP(tab_stolen_vehicles6[[#This Row],[make_id]],tab_make_details7[#All],2,FALSE)</f>
        <v>Yamaha</v>
      </c>
    </row>
    <row r="446" spans="1:25" x14ac:dyDescent="0.25">
      <c r="A446">
        <v>432</v>
      </c>
      <c r="B446" t="s">
        <v>178</v>
      </c>
      <c r="C446">
        <v>636</v>
      </c>
      <c r="D446" t="str">
        <f>VLOOKUP(tab_stolen_vehicles6[[#This Row],[make_id]],tab_make_details7[#All],2,FALSE)</f>
        <v>Yamaha</v>
      </c>
      <c r="E446" t="str">
        <f>VLOOKUP(tab_stolen_vehicles6[[#This Row],[make_id]],tab_make_details7[#All],3,FALSE)</f>
        <v>Standard</v>
      </c>
      <c r="F446">
        <v>2004</v>
      </c>
      <c r="G446" t="s">
        <v>442</v>
      </c>
      <c r="H446" t="s">
        <v>172</v>
      </c>
      <c r="I446" s="1">
        <v>44611</v>
      </c>
      <c r="J446" s="1" t="str">
        <f>TEXT(tab_stolen_vehicles6[[#This Row],[date_stolen]],"yyyy")</f>
        <v>2022</v>
      </c>
      <c r="K446">
        <v>114</v>
      </c>
      <c r="L446" s="12">
        <f>VLOOKUP(tab_stolen_vehicles6[[#This Row],[location_id]],tab_locations8[#All],4,FALSE)</f>
        <v>655000</v>
      </c>
      <c r="M446" t="str">
        <f>VLOOKUP(tab_stolen_vehicles6[[#This Row],[location_id]],tab_locations8[#All],2,FALSE)</f>
        <v>Canterbury</v>
      </c>
      <c r="Y446" s="16" t="str">
        <f>VLOOKUP(tab_stolen_vehicles6[[#This Row],[make_id]],tab_make_details7[#All],2,FALSE)</f>
        <v>Yamaha</v>
      </c>
    </row>
    <row r="447" spans="1:25" x14ac:dyDescent="0.25">
      <c r="A447">
        <v>644</v>
      </c>
      <c r="B447" t="s">
        <v>178</v>
      </c>
      <c r="C447">
        <v>636</v>
      </c>
      <c r="D447" t="str">
        <f>VLOOKUP(tab_stolen_vehicles6[[#This Row],[make_id]],tab_make_details7[#All],2,FALSE)</f>
        <v>Yamaha</v>
      </c>
      <c r="E447" t="str">
        <f>VLOOKUP(tab_stolen_vehicles6[[#This Row],[make_id]],tab_make_details7[#All],3,FALSE)</f>
        <v>Standard</v>
      </c>
      <c r="F447">
        <v>2014</v>
      </c>
      <c r="G447" t="s">
        <v>551</v>
      </c>
      <c r="H447" t="s">
        <v>189</v>
      </c>
      <c r="I447" s="1">
        <v>44552</v>
      </c>
      <c r="J447" s="1" t="str">
        <f>TEXT(tab_stolen_vehicles6[[#This Row],[date_stolen]],"yyyy")</f>
        <v>2021</v>
      </c>
      <c r="K447">
        <v>114</v>
      </c>
      <c r="L447" s="12">
        <f>VLOOKUP(tab_stolen_vehicles6[[#This Row],[location_id]],tab_locations8[#All],4,FALSE)</f>
        <v>655000</v>
      </c>
      <c r="M447" t="str">
        <f>VLOOKUP(tab_stolen_vehicles6[[#This Row],[location_id]],tab_locations8[#All],2,FALSE)</f>
        <v>Canterbury</v>
      </c>
      <c r="Y447" s="15" t="str">
        <f>VLOOKUP(tab_stolen_vehicles6[[#This Row],[make_id]],tab_make_details7[#All],2,FALSE)</f>
        <v>Yamaha</v>
      </c>
    </row>
    <row r="448" spans="1:25" x14ac:dyDescent="0.25">
      <c r="A448">
        <v>850</v>
      </c>
      <c r="B448" t="s">
        <v>178</v>
      </c>
      <c r="C448">
        <v>636</v>
      </c>
      <c r="D448" t="str">
        <f>VLOOKUP(tab_stolen_vehicles6[[#This Row],[make_id]],tab_make_details7[#All],2,FALSE)</f>
        <v>Yamaha</v>
      </c>
      <c r="E448" t="str">
        <f>VLOOKUP(tab_stolen_vehicles6[[#This Row],[make_id]],tab_make_details7[#All],3,FALSE)</f>
        <v>Standard</v>
      </c>
      <c r="F448">
        <v>2018</v>
      </c>
      <c r="G448" t="s">
        <v>560</v>
      </c>
      <c r="H448" t="s">
        <v>189</v>
      </c>
      <c r="I448" s="1">
        <v>44616</v>
      </c>
      <c r="J448" s="1" t="str">
        <f>TEXT(tab_stolen_vehicles6[[#This Row],[date_stolen]],"yyyy")</f>
        <v>2022</v>
      </c>
      <c r="K448">
        <v>114</v>
      </c>
      <c r="L448" s="12">
        <f>VLOOKUP(tab_stolen_vehicles6[[#This Row],[location_id]],tab_locations8[#All],4,FALSE)</f>
        <v>655000</v>
      </c>
      <c r="M448" t="str">
        <f>VLOOKUP(tab_stolen_vehicles6[[#This Row],[location_id]],tab_locations8[#All],2,FALSE)</f>
        <v>Canterbury</v>
      </c>
      <c r="Y448" s="16" t="str">
        <f>VLOOKUP(tab_stolen_vehicles6[[#This Row],[make_id]],tab_make_details7[#All],2,FALSE)</f>
        <v>Yamaha</v>
      </c>
    </row>
    <row r="449" spans="1:25" x14ac:dyDescent="0.25">
      <c r="A449">
        <v>918</v>
      </c>
      <c r="B449" t="s">
        <v>178</v>
      </c>
      <c r="C449">
        <v>636</v>
      </c>
      <c r="D449" t="str">
        <f>VLOOKUP(tab_stolen_vehicles6[[#This Row],[make_id]],tab_make_details7[#All],2,FALSE)</f>
        <v>Yamaha</v>
      </c>
      <c r="E449" t="str">
        <f>VLOOKUP(tab_stolen_vehicles6[[#This Row],[make_id]],tab_make_details7[#All],3,FALSE)</f>
        <v>Standard</v>
      </c>
      <c r="F449">
        <v>2019</v>
      </c>
      <c r="G449" t="s">
        <v>560</v>
      </c>
      <c r="H449" t="s">
        <v>180</v>
      </c>
      <c r="I449" s="1">
        <v>44622</v>
      </c>
      <c r="J449" s="1" t="str">
        <f>TEXT(tab_stolen_vehicles6[[#This Row],[date_stolen]],"yyyy")</f>
        <v>2022</v>
      </c>
      <c r="K449">
        <v>114</v>
      </c>
      <c r="L449" s="12">
        <f>VLOOKUP(tab_stolen_vehicles6[[#This Row],[location_id]],tab_locations8[#All],4,FALSE)</f>
        <v>655000</v>
      </c>
      <c r="M449" t="str">
        <f>VLOOKUP(tab_stolen_vehicles6[[#This Row],[location_id]],tab_locations8[#All],2,FALSE)</f>
        <v>Canterbury</v>
      </c>
      <c r="Y449" s="15" t="str">
        <f>VLOOKUP(tab_stolen_vehicles6[[#This Row],[make_id]],tab_make_details7[#All],2,FALSE)</f>
        <v>Yamaha</v>
      </c>
    </row>
    <row r="450" spans="1:25" x14ac:dyDescent="0.25">
      <c r="A450">
        <v>862</v>
      </c>
      <c r="B450" t="s">
        <v>178</v>
      </c>
      <c r="C450">
        <v>636</v>
      </c>
      <c r="D450" t="str">
        <f>VLOOKUP(tab_stolen_vehicles6[[#This Row],[make_id]],tab_make_details7[#All],2,FALSE)</f>
        <v>Yamaha</v>
      </c>
      <c r="E450" t="str">
        <f>VLOOKUP(tab_stolen_vehicles6[[#This Row],[make_id]],tab_make_details7[#All],3,FALSE)</f>
        <v>Standard</v>
      </c>
      <c r="F450">
        <v>2017</v>
      </c>
      <c r="G450" t="s">
        <v>672</v>
      </c>
      <c r="H450" t="s">
        <v>172</v>
      </c>
      <c r="I450" s="1">
        <v>44550</v>
      </c>
      <c r="J450" s="1" t="str">
        <f>TEXT(tab_stolen_vehicles6[[#This Row],[date_stolen]],"yyyy")</f>
        <v>2021</v>
      </c>
      <c r="K450">
        <v>116</v>
      </c>
      <c r="L450" s="12">
        <f>VLOOKUP(tab_stolen_vehicles6[[#This Row],[location_id]],tab_locations8[#All],4,FALSE)</f>
        <v>102400</v>
      </c>
      <c r="M450" t="str">
        <f>VLOOKUP(tab_stolen_vehicles6[[#This Row],[location_id]],tab_locations8[#All],2,FALSE)</f>
        <v>Southland</v>
      </c>
      <c r="Y450" s="15" t="str">
        <f>VLOOKUP(tab_stolen_vehicles6[[#This Row],[make_id]],tab_make_details7[#All],2,FALSE)</f>
        <v>Yamaha</v>
      </c>
    </row>
    <row r="451" spans="1:25" x14ac:dyDescent="0.25">
      <c r="A451">
        <v>542</v>
      </c>
      <c r="B451" t="s">
        <v>243</v>
      </c>
      <c r="C451">
        <v>511</v>
      </c>
      <c r="D451" t="str">
        <f>VLOOKUP(tab_stolen_vehicles6[[#This Row],[make_id]],tab_make_details7[#All],2,FALSE)</f>
        <v>Bentley</v>
      </c>
      <c r="E451" t="str">
        <f>VLOOKUP(tab_stolen_vehicles6[[#This Row],[make_id]],tab_make_details7[#All],3,FALSE)</f>
        <v>Luxury</v>
      </c>
      <c r="F451">
        <v>1963</v>
      </c>
      <c r="G451" t="s">
        <v>499</v>
      </c>
      <c r="H451" t="s">
        <v>193</v>
      </c>
      <c r="I451" s="1">
        <v>44656</v>
      </c>
      <c r="J451" s="1" t="str">
        <f>TEXT(tab_stolen_vehicles6[[#This Row],[date_stolen]],"yyyy")</f>
        <v>2022</v>
      </c>
      <c r="K451">
        <v>109</v>
      </c>
      <c r="L451" s="12">
        <f>VLOOKUP(tab_stolen_vehicles6[[#This Row],[location_id]],tab_locations8[#All],4,FALSE)</f>
        <v>543500</v>
      </c>
      <c r="M451" t="str">
        <f>VLOOKUP(tab_stolen_vehicles6[[#This Row],[location_id]],tab_locations8[#All],2,FALSE)</f>
        <v>Wellington</v>
      </c>
      <c r="Y451" s="16" t="str">
        <f>VLOOKUP(tab_stolen_vehicles6[[#This Row],[make_id]],tab_make_details7[#All],2,FALSE)</f>
        <v>Bentley</v>
      </c>
    </row>
    <row r="452" spans="1:25" x14ac:dyDescent="0.25">
      <c r="A452">
        <v>75</v>
      </c>
      <c r="B452" t="s">
        <v>243</v>
      </c>
      <c r="C452">
        <v>512</v>
      </c>
      <c r="D452" t="str">
        <f>VLOOKUP(tab_stolen_vehicles6[[#This Row],[make_id]],tab_make_details7[#All],2,FALSE)</f>
        <v>BMW</v>
      </c>
      <c r="E452" t="str">
        <f>VLOOKUP(tab_stolen_vehicles6[[#This Row],[make_id]],tab_make_details7[#All],3,FALSE)</f>
        <v>Luxury</v>
      </c>
      <c r="F452">
        <v>2007</v>
      </c>
      <c r="G452" t="s">
        <v>244</v>
      </c>
      <c r="H452" t="s">
        <v>193</v>
      </c>
      <c r="I452" s="1">
        <v>44643</v>
      </c>
      <c r="J452" s="1" t="str">
        <f>TEXT(tab_stolen_vehicles6[[#This Row],[date_stolen]],"yyyy")</f>
        <v>2022</v>
      </c>
      <c r="K452">
        <v>102</v>
      </c>
      <c r="L452" s="12">
        <f>VLOOKUP(tab_stolen_vehicles6[[#This Row],[location_id]],tab_locations8[#All],4,FALSE)</f>
        <v>1695200</v>
      </c>
      <c r="M452" t="str">
        <f>VLOOKUP(tab_stolen_vehicles6[[#This Row],[location_id]],tab_locations8[#All],2,FALSE)</f>
        <v>Auckland</v>
      </c>
      <c r="Y452" s="15" t="str">
        <f>VLOOKUP(tab_stolen_vehicles6[[#This Row],[make_id]],tab_make_details7[#All],2,FALSE)</f>
        <v>BMW</v>
      </c>
    </row>
    <row r="453" spans="1:25" x14ac:dyDescent="0.25">
      <c r="A453">
        <v>427</v>
      </c>
      <c r="B453" t="s">
        <v>243</v>
      </c>
      <c r="C453">
        <v>512</v>
      </c>
      <c r="D453" t="str">
        <f>VLOOKUP(tab_stolen_vehicles6[[#This Row],[make_id]],tab_make_details7[#All],2,FALSE)</f>
        <v>BMW</v>
      </c>
      <c r="E453" t="str">
        <f>VLOOKUP(tab_stolen_vehicles6[[#This Row],[make_id]],tab_make_details7[#All],3,FALSE)</f>
        <v>Luxury</v>
      </c>
      <c r="F453">
        <v>2014</v>
      </c>
      <c r="G453" t="s">
        <v>439</v>
      </c>
      <c r="H453" t="s">
        <v>193</v>
      </c>
      <c r="I453" s="1">
        <v>44644</v>
      </c>
      <c r="J453" s="1" t="str">
        <f>TEXT(tab_stolen_vehicles6[[#This Row],[date_stolen]],"yyyy")</f>
        <v>2022</v>
      </c>
      <c r="K453">
        <v>102</v>
      </c>
      <c r="L453" s="12">
        <f>VLOOKUP(tab_stolen_vehicles6[[#This Row],[location_id]],tab_locations8[#All],4,FALSE)</f>
        <v>1695200</v>
      </c>
      <c r="M453" t="str">
        <f>VLOOKUP(tab_stolen_vehicles6[[#This Row],[location_id]],tab_locations8[#All],2,FALSE)</f>
        <v>Auckland</v>
      </c>
      <c r="Y453" s="16" t="str">
        <f>VLOOKUP(tab_stolen_vehicles6[[#This Row],[make_id]],tab_make_details7[#All],2,FALSE)</f>
        <v>BMW</v>
      </c>
    </row>
    <row r="454" spans="1:25" x14ac:dyDescent="0.25">
      <c r="A454">
        <v>801</v>
      </c>
      <c r="B454" t="s">
        <v>243</v>
      </c>
      <c r="C454">
        <v>512</v>
      </c>
      <c r="D454" t="str">
        <f>VLOOKUP(tab_stolen_vehicles6[[#This Row],[make_id]],tab_make_details7[#All],2,FALSE)</f>
        <v>BMW</v>
      </c>
      <c r="E454" t="str">
        <f>VLOOKUP(tab_stolen_vehicles6[[#This Row],[make_id]],tab_make_details7[#All],3,FALSE)</f>
        <v>Luxury</v>
      </c>
      <c r="F454">
        <v>2000</v>
      </c>
      <c r="G454" t="s">
        <v>642</v>
      </c>
      <c r="H454" t="s">
        <v>172</v>
      </c>
      <c r="I454" s="1">
        <v>44645</v>
      </c>
      <c r="J454" s="1" t="str">
        <f>TEXT(tab_stolen_vehicles6[[#This Row],[date_stolen]],"yyyy")</f>
        <v>2022</v>
      </c>
      <c r="K454">
        <v>105</v>
      </c>
      <c r="L454" s="12">
        <f>VLOOKUP(tab_stolen_vehicles6[[#This Row],[location_id]],tab_locations8[#All],4,FALSE)</f>
        <v>52100</v>
      </c>
      <c r="M454" t="str">
        <f>VLOOKUP(tab_stolen_vehicles6[[#This Row],[location_id]],tab_locations8[#All],2,FALSE)</f>
        <v>Gisborne</v>
      </c>
      <c r="Y454" s="15" t="str">
        <f>VLOOKUP(tab_stolen_vehicles6[[#This Row],[make_id]],tab_make_details7[#All],2,FALSE)</f>
        <v>BMW</v>
      </c>
    </row>
    <row r="455" spans="1:25" x14ac:dyDescent="0.25">
      <c r="A455">
        <v>744</v>
      </c>
      <c r="B455" t="s">
        <v>243</v>
      </c>
      <c r="C455">
        <v>540</v>
      </c>
      <c r="D455" t="str">
        <f>VLOOKUP(tab_stolen_vehicles6[[#This Row],[make_id]],tab_make_details7[#All],2,FALSE)</f>
        <v>Ford</v>
      </c>
      <c r="E455" t="str">
        <f>VLOOKUP(tab_stolen_vehicles6[[#This Row],[make_id]],tab_make_details7[#All],3,FALSE)</f>
        <v>Standard</v>
      </c>
      <c r="F455">
        <v>2001</v>
      </c>
      <c r="G455" t="s">
        <v>615</v>
      </c>
      <c r="H455" t="s">
        <v>444</v>
      </c>
      <c r="I455" s="1">
        <v>44549</v>
      </c>
      <c r="J455" s="1" t="str">
        <f>TEXT(tab_stolen_vehicles6[[#This Row],[date_stolen]],"yyyy")</f>
        <v>2021</v>
      </c>
      <c r="K455">
        <v>104</v>
      </c>
      <c r="L455" s="12">
        <f>VLOOKUP(tab_stolen_vehicles6[[#This Row],[location_id]],tab_locations8[#All],4,FALSE)</f>
        <v>347700</v>
      </c>
      <c r="M455" t="str">
        <f>VLOOKUP(tab_stolen_vehicles6[[#This Row],[location_id]],tab_locations8[#All],2,FALSE)</f>
        <v>Bay of Plenty</v>
      </c>
      <c r="Y455" s="16" t="str">
        <f>VLOOKUP(tab_stolen_vehicles6[[#This Row],[make_id]],tab_make_details7[#All],2,FALSE)</f>
        <v>Ford</v>
      </c>
    </row>
    <row r="456" spans="1:25" x14ac:dyDescent="0.25">
      <c r="A456">
        <v>819</v>
      </c>
      <c r="B456" t="s">
        <v>243</v>
      </c>
      <c r="C456">
        <v>540</v>
      </c>
      <c r="D456" t="str">
        <f>VLOOKUP(tab_stolen_vehicles6[[#This Row],[make_id]],tab_make_details7[#All],2,FALSE)</f>
        <v>Ford</v>
      </c>
      <c r="E456" t="str">
        <f>VLOOKUP(tab_stolen_vehicles6[[#This Row],[make_id]],tab_make_details7[#All],3,FALSE)</f>
        <v>Standard</v>
      </c>
      <c r="F456">
        <v>1963</v>
      </c>
      <c r="G456" t="s">
        <v>651</v>
      </c>
      <c r="H456" t="s">
        <v>189</v>
      </c>
      <c r="I456" s="1">
        <v>44613</v>
      </c>
      <c r="J456" s="1" t="str">
        <f>TEXT(tab_stolen_vehicles6[[#This Row],[date_stolen]],"yyyy")</f>
        <v>2022</v>
      </c>
      <c r="K456">
        <v>109</v>
      </c>
      <c r="L456" s="12">
        <f>VLOOKUP(tab_stolen_vehicles6[[#This Row],[location_id]],tab_locations8[#All],4,FALSE)</f>
        <v>543500</v>
      </c>
      <c r="M456" t="str">
        <f>VLOOKUP(tab_stolen_vehicles6[[#This Row],[location_id]],tab_locations8[#All],2,FALSE)</f>
        <v>Wellington</v>
      </c>
      <c r="Y456" s="15" t="str">
        <f>VLOOKUP(tab_stolen_vehicles6[[#This Row],[make_id]],tab_make_details7[#All],2,FALSE)</f>
        <v>Ford</v>
      </c>
    </row>
    <row r="457" spans="1:25" x14ac:dyDescent="0.25">
      <c r="A457">
        <v>777</v>
      </c>
      <c r="B457" t="s">
        <v>243</v>
      </c>
      <c r="C457">
        <v>540</v>
      </c>
      <c r="D457" t="str">
        <f>VLOOKUP(tab_stolen_vehicles6[[#This Row],[make_id]],tab_make_details7[#All],2,FALSE)</f>
        <v>Ford</v>
      </c>
      <c r="E457" t="str">
        <f>VLOOKUP(tab_stolen_vehicles6[[#This Row],[make_id]],tab_make_details7[#All],3,FALSE)</f>
        <v>Standard</v>
      </c>
      <c r="F457">
        <v>2002</v>
      </c>
      <c r="G457" t="s">
        <v>615</v>
      </c>
      <c r="H457" t="s">
        <v>180</v>
      </c>
      <c r="I457" s="1">
        <v>44641</v>
      </c>
      <c r="J457" s="1" t="str">
        <f>TEXT(tab_stolen_vehicles6[[#This Row],[date_stolen]],"yyyy")</f>
        <v>2022</v>
      </c>
      <c r="K457">
        <v>114</v>
      </c>
      <c r="L457" s="12">
        <f>VLOOKUP(tab_stolen_vehicles6[[#This Row],[location_id]],tab_locations8[#All],4,FALSE)</f>
        <v>655000</v>
      </c>
      <c r="M457" t="str">
        <f>VLOOKUP(tab_stolen_vehicles6[[#This Row],[location_id]],tab_locations8[#All],2,FALSE)</f>
        <v>Canterbury</v>
      </c>
      <c r="Y457" s="16" t="str">
        <f>VLOOKUP(tab_stolen_vehicles6[[#This Row],[make_id]],tab_make_details7[#All],2,FALSE)</f>
        <v>Ford</v>
      </c>
    </row>
    <row r="458" spans="1:25" x14ac:dyDescent="0.25">
      <c r="A458">
        <v>727</v>
      </c>
      <c r="B458" t="s">
        <v>243</v>
      </c>
      <c r="C458">
        <v>540</v>
      </c>
      <c r="D458" t="str">
        <f>VLOOKUP(tab_stolen_vehicles6[[#This Row],[make_id]],tab_make_details7[#All],2,FALSE)</f>
        <v>Ford</v>
      </c>
      <c r="E458" t="str">
        <f>VLOOKUP(tab_stolen_vehicles6[[#This Row],[make_id]],tab_make_details7[#All],3,FALSE)</f>
        <v>Standard</v>
      </c>
      <c r="F458">
        <v>2001</v>
      </c>
      <c r="G458" t="s">
        <v>602</v>
      </c>
      <c r="H458" t="s">
        <v>444</v>
      </c>
      <c r="I458" s="1">
        <v>44533</v>
      </c>
      <c r="J458" s="1" t="str">
        <f>TEXT(tab_stolen_vehicles6[[#This Row],[date_stolen]],"yyyy")</f>
        <v>2021</v>
      </c>
      <c r="K458">
        <v>116</v>
      </c>
      <c r="L458" s="12">
        <f>VLOOKUP(tab_stolen_vehicles6[[#This Row],[location_id]],tab_locations8[#All],4,FALSE)</f>
        <v>102400</v>
      </c>
      <c r="M458" t="str">
        <f>VLOOKUP(tab_stolen_vehicles6[[#This Row],[location_id]],tab_locations8[#All],2,FALSE)</f>
        <v>Southland</v>
      </c>
      <c r="Y458" s="15" t="str">
        <f>VLOOKUP(tab_stolen_vehicles6[[#This Row],[make_id]],tab_make_details7[#All],2,FALSE)</f>
        <v>Ford</v>
      </c>
    </row>
    <row r="459" spans="1:25" x14ac:dyDescent="0.25">
      <c r="A459">
        <v>772</v>
      </c>
      <c r="B459" t="s">
        <v>243</v>
      </c>
      <c r="C459">
        <v>548</v>
      </c>
      <c r="D459" t="str">
        <f>VLOOKUP(tab_stolen_vehicles6[[#This Row],[make_id]],tab_make_details7[#All],2,FALSE)</f>
        <v>Holden</v>
      </c>
      <c r="E459" t="str">
        <f>VLOOKUP(tab_stolen_vehicles6[[#This Row],[make_id]],tab_make_details7[#All],3,FALSE)</f>
        <v>Standard</v>
      </c>
      <c r="F459">
        <v>2002</v>
      </c>
      <c r="G459" t="s">
        <v>605</v>
      </c>
      <c r="H459" t="s">
        <v>172</v>
      </c>
      <c r="I459" s="1">
        <v>44502</v>
      </c>
      <c r="J459" s="1" t="str">
        <f>TEXT(tab_stolen_vehicles6[[#This Row],[date_stolen]],"yyyy")</f>
        <v>2021</v>
      </c>
      <c r="K459">
        <v>101</v>
      </c>
      <c r="L459" s="12">
        <f>VLOOKUP(tab_stolen_vehicles6[[#This Row],[location_id]],tab_locations8[#All],4,FALSE)</f>
        <v>201500</v>
      </c>
      <c r="M459" t="str">
        <f>VLOOKUP(tab_stolen_vehicles6[[#This Row],[location_id]],tab_locations8[#All],2,FALSE)</f>
        <v>Northland</v>
      </c>
      <c r="Y459" s="16" t="str">
        <f>VLOOKUP(tab_stolen_vehicles6[[#This Row],[make_id]],tab_make_details7[#All],2,FALSE)</f>
        <v>Holden</v>
      </c>
    </row>
    <row r="460" spans="1:25" x14ac:dyDescent="0.25">
      <c r="A460">
        <v>811</v>
      </c>
      <c r="B460" t="s">
        <v>243</v>
      </c>
      <c r="C460">
        <v>548</v>
      </c>
      <c r="D460" t="str">
        <f>VLOOKUP(tab_stolen_vehicles6[[#This Row],[make_id]],tab_make_details7[#All],2,FALSE)</f>
        <v>Holden</v>
      </c>
      <c r="E460" t="str">
        <f>VLOOKUP(tab_stolen_vehicles6[[#This Row],[make_id]],tab_make_details7[#All],3,FALSE)</f>
        <v>Standard</v>
      </c>
      <c r="F460">
        <v>2002</v>
      </c>
      <c r="G460" t="s">
        <v>605</v>
      </c>
      <c r="H460" t="s">
        <v>172</v>
      </c>
      <c r="I460" s="1">
        <v>44539</v>
      </c>
      <c r="J460" s="1" t="str">
        <f>TEXT(tab_stolen_vehicles6[[#This Row],[date_stolen]],"yyyy")</f>
        <v>2021</v>
      </c>
      <c r="K460">
        <v>101</v>
      </c>
      <c r="L460" s="12">
        <f>VLOOKUP(tab_stolen_vehicles6[[#This Row],[location_id]],tab_locations8[#All],4,FALSE)</f>
        <v>201500</v>
      </c>
      <c r="M460" t="str">
        <f>VLOOKUP(tab_stolen_vehicles6[[#This Row],[location_id]],tab_locations8[#All],2,FALSE)</f>
        <v>Northland</v>
      </c>
      <c r="Y460" s="15" t="str">
        <f>VLOOKUP(tab_stolen_vehicles6[[#This Row],[make_id]],tab_make_details7[#All],2,FALSE)</f>
        <v>Holden</v>
      </c>
    </row>
    <row r="461" spans="1:25" x14ac:dyDescent="0.25">
      <c r="A461">
        <v>730</v>
      </c>
      <c r="B461" t="s">
        <v>243</v>
      </c>
      <c r="C461">
        <v>548</v>
      </c>
      <c r="D461" t="str">
        <f>VLOOKUP(tab_stolen_vehicles6[[#This Row],[make_id]],tab_make_details7[#All],2,FALSE)</f>
        <v>Holden</v>
      </c>
      <c r="E461" t="str">
        <f>VLOOKUP(tab_stolen_vehicles6[[#This Row],[make_id]],tab_make_details7[#All],3,FALSE)</f>
        <v>Standard</v>
      </c>
      <c r="F461">
        <v>2001</v>
      </c>
      <c r="G461" t="s">
        <v>605</v>
      </c>
      <c r="H461" t="s">
        <v>229</v>
      </c>
      <c r="I461" s="1">
        <v>44509</v>
      </c>
      <c r="J461" s="1" t="str">
        <f>TEXT(tab_stolen_vehicles6[[#This Row],[date_stolen]],"yyyy")</f>
        <v>2021</v>
      </c>
      <c r="K461">
        <v>102</v>
      </c>
      <c r="L461" s="12">
        <f>VLOOKUP(tab_stolen_vehicles6[[#This Row],[location_id]],tab_locations8[#All],4,FALSE)</f>
        <v>1695200</v>
      </c>
      <c r="M461" t="str">
        <f>VLOOKUP(tab_stolen_vehicles6[[#This Row],[location_id]],tab_locations8[#All],2,FALSE)</f>
        <v>Auckland</v>
      </c>
      <c r="Y461" s="16" t="str">
        <f>VLOOKUP(tab_stolen_vehicles6[[#This Row],[make_id]],tab_make_details7[#All],2,FALSE)</f>
        <v>Holden</v>
      </c>
    </row>
    <row r="462" spans="1:25" x14ac:dyDescent="0.25">
      <c r="A462">
        <v>821</v>
      </c>
      <c r="B462" t="s">
        <v>243</v>
      </c>
      <c r="C462">
        <v>548</v>
      </c>
      <c r="D462" t="str">
        <f>VLOOKUP(tab_stolen_vehicles6[[#This Row],[make_id]],tab_make_details7[#All],2,FALSE)</f>
        <v>Holden</v>
      </c>
      <c r="E462" t="str">
        <f>VLOOKUP(tab_stolen_vehicles6[[#This Row],[make_id]],tab_make_details7[#All],3,FALSE)</f>
        <v>Standard</v>
      </c>
      <c r="F462">
        <v>2002</v>
      </c>
      <c r="G462" t="s">
        <v>605</v>
      </c>
      <c r="H462" t="s">
        <v>206</v>
      </c>
      <c r="I462" s="1">
        <v>44656</v>
      </c>
      <c r="J462" s="1" t="str">
        <f>TEXT(tab_stolen_vehicles6[[#This Row],[date_stolen]],"yyyy")</f>
        <v>2022</v>
      </c>
      <c r="K462">
        <v>102</v>
      </c>
      <c r="L462" s="12">
        <f>VLOOKUP(tab_stolen_vehicles6[[#This Row],[location_id]],tab_locations8[#All],4,FALSE)</f>
        <v>1695200</v>
      </c>
      <c r="M462" t="str">
        <f>VLOOKUP(tab_stolen_vehicles6[[#This Row],[location_id]],tab_locations8[#All],2,FALSE)</f>
        <v>Auckland</v>
      </c>
      <c r="Y462" s="15" t="str">
        <f>VLOOKUP(tab_stolen_vehicles6[[#This Row],[make_id]],tab_make_details7[#All],2,FALSE)</f>
        <v>Holden</v>
      </c>
    </row>
    <row r="463" spans="1:25" x14ac:dyDescent="0.25">
      <c r="A463">
        <v>773</v>
      </c>
      <c r="B463" t="s">
        <v>243</v>
      </c>
      <c r="C463">
        <v>548</v>
      </c>
      <c r="D463" t="str">
        <f>VLOOKUP(tab_stolen_vehicles6[[#This Row],[make_id]],tab_make_details7[#All],2,FALSE)</f>
        <v>Holden</v>
      </c>
      <c r="E463" t="str">
        <f>VLOOKUP(tab_stolen_vehicles6[[#This Row],[make_id]],tab_make_details7[#All],3,FALSE)</f>
        <v>Standard</v>
      </c>
      <c r="F463">
        <v>2002</v>
      </c>
      <c r="G463" t="s">
        <v>605</v>
      </c>
      <c r="H463" t="s">
        <v>229</v>
      </c>
      <c r="I463" s="1">
        <v>44558</v>
      </c>
      <c r="J463" s="1" t="str">
        <f>TEXT(tab_stolen_vehicles6[[#This Row],[date_stolen]],"yyyy")</f>
        <v>2021</v>
      </c>
      <c r="K463">
        <v>106</v>
      </c>
      <c r="L463" s="12">
        <f>VLOOKUP(tab_stolen_vehicles6[[#This Row],[location_id]],tab_locations8[#All],4,FALSE)</f>
        <v>182700</v>
      </c>
      <c r="M463" t="str">
        <f>VLOOKUP(tab_stolen_vehicles6[[#This Row],[location_id]],tab_locations8[#All],2,FALSE)</f>
        <v>Hawke's Bay</v>
      </c>
      <c r="Y463" s="16" t="str">
        <f>VLOOKUP(tab_stolen_vehicles6[[#This Row],[make_id]],tab_make_details7[#All],2,FALSE)</f>
        <v>Holden</v>
      </c>
    </row>
    <row r="464" spans="1:25" x14ac:dyDescent="0.25">
      <c r="A464">
        <v>818</v>
      </c>
      <c r="B464" t="s">
        <v>243</v>
      </c>
      <c r="C464">
        <v>548</v>
      </c>
      <c r="D464" t="str">
        <f>VLOOKUP(tab_stolen_vehicles6[[#This Row],[make_id]],tab_make_details7[#All],2,FALSE)</f>
        <v>Holden</v>
      </c>
      <c r="E464" t="str">
        <f>VLOOKUP(tab_stolen_vehicles6[[#This Row],[make_id]],tab_make_details7[#All],3,FALSE)</f>
        <v>Standard</v>
      </c>
      <c r="F464">
        <v>2002</v>
      </c>
      <c r="G464" t="s">
        <v>605</v>
      </c>
      <c r="H464" t="s">
        <v>193</v>
      </c>
      <c r="I464" s="1">
        <v>44643</v>
      </c>
      <c r="J464" s="1" t="str">
        <f>TEXT(tab_stolen_vehicles6[[#This Row],[date_stolen]],"yyyy")</f>
        <v>2022</v>
      </c>
      <c r="K464">
        <v>114</v>
      </c>
      <c r="L464" s="12">
        <f>VLOOKUP(tab_stolen_vehicles6[[#This Row],[location_id]],tab_locations8[#All],4,FALSE)</f>
        <v>655000</v>
      </c>
      <c r="M464" t="str">
        <f>VLOOKUP(tab_stolen_vehicles6[[#This Row],[location_id]],tab_locations8[#All],2,FALSE)</f>
        <v>Canterbury</v>
      </c>
      <c r="Y464" s="15" t="str">
        <f>VLOOKUP(tab_stolen_vehicles6[[#This Row],[make_id]],tab_make_details7[#All],2,FALSE)</f>
        <v>Holden</v>
      </c>
    </row>
    <row r="465" spans="1:25" x14ac:dyDescent="0.25">
      <c r="A465">
        <v>760</v>
      </c>
      <c r="B465" t="s">
        <v>243</v>
      </c>
      <c r="C465">
        <v>548</v>
      </c>
      <c r="D465" t="str">
        <f>VLOOKUP(tab_stolen_vehicles6[[#This Row],[make_id]],tab_make_details7[#All],2,FALSE)</f>
        <v>Holden</v>
      </c>
      <c r="E465" t="str">
        <f>VLOOKUP(tab_stolen_vehicles6[[#This Row],[make_id]],tab_make_details7[#All],3,FALSE)</f>
        <v>Standard</v>
      </c>
      <c r="F465">
        <v>2001</v>
      </c>
      <c r="G465" t="s">
        <v>605</v>
      </c>
      <c r="H465" t="s">
        <v>193</v>
      </c>
      <c r="I465" s="1">
        <v>44636</v>
      </c>
      <c r="J465" s="1" t="str">
        <f>TEXT(tab_stolen_vehicles6[[#This Row],[date_stolen]],"yyyy")</f>
        <v>2022</v>
      </c>
      <c r="K465">
        <v>115</v>
      </c>
      <c r="L465" s="12">
        <f>VLOOKUP(tab_stolen_vehicles6[[#This Row],[location_id]],tab_locations8[#All],4,FALSE)</f>
        <v>246000</v>
      </c>
      <c r="M465" t="str">
        <f>VLOOKUP(tab_stolen_vehicles6[[#This Row],[location_id]],tab_locations8[#All],2,FALSE)</f>
        <v>Otago</v>
      </c>
      <c r="Y465" s="16" t="str">
        <f>VLOOKUP(tab_stolen_vehicles6[[#This Row],[make_id]],tab_make_details7[#All],2,FALSE)</f>
        <v>Holden</v>
      </c>
    </row>
    <row r="466" spans="1:25" x14ac:dyDescent="0.25">
      <c r="A466">
        <v>824</v>
      </c>
      <c r="B466" t="s">
        <v>243</v>
      </c>
      <c r="C466">
        <v>550</v>
      </c>
      <c r="D466" t="str">
        <f>VLOOKUP(tab_stolen_vehicles6[[#This Row],[make_id]],tab_make_details7[#All],2,FALSE)</f>
        <v>Honda</v>
      </c>
      <c r="E466" t="str">
        <f>VLOOKUP(tab_stolen_vehicles6[[#This Row],[make_id]],tab_make_details7[#All],3,FALSE)</f>
        <v>Standard</v>
      </c>
      <c r="F466">
        <v>2003</v>
      </c>
      <c r="G466" t="s">
        <v>621</v>
      </c>
      <c r="H466" t="s">
        <v>208</v>
      </c>
      <c r="I466" s="1">
        <v>44650</v>
      </c>
      <c r="J466" s="1" t="str">
        <f>TEXT(tab_stolen_vehicles6[[#This Row],[date_stolen]],"yyyy")</f>
        <v>2022</v>
      </c>
      <c r="K466">
        <v>102</v>
      </c>
      <c r="L466" s="12">
        <f>VLOOKUP(tab_stolen_vehicles6[[#This Row],[location_id]],tab_locations8[#All],4,FALSE)</f>
        <v>1695200</v>
      </c>
      <c r="M466" t="str">
        <f>VLOOKUP(tab_stolen_vehicles6[[#This Row],[location_id]],tab_locations8[#All],2,FALSE)</f>
        <v>Auckland</v>
      </c>
      <c r="Y466" s="15" t="str">
        <f>VLOOKUP(tab_stolen_vehicles6[[#This Row],[make_id]],tab_make_details7[#All],2,FALSE)</f>
        <v>Honda</v>
      </c>
    </row>
    <row r="467" spans="1:25" x14ac:dyDescent="0.25">
      <c r="A467">
        <v>281</v>
      </c>
      <c r="B467" t="s">
        <v>243</v>
      </c>
      <c r="C467">
        <v>576</v>
      </c>
      <c r="D467" t="str">
        <f>VLOOKUP(tab_stolen_vehicles6[[#This Row],[make_id]],tab_make_details7[#All],2,FALSE)</f>
        <v>Mazda</v>
      </c>
      <c r="E467" t="str">
        <f>VLOOKUP(tab_stolen_vehicles6[[#This Row],[make_id]],tab_make_details7[#All],3,FALSE)</f>
        <v>Standard</v>
      </c>
      <c r="F467">
        <v>1993</v>
      </c>
      <c r="G467" t="s">
        <v>363</v>
      </c>
      <c r="H467" t="s">
        <v>189</v>
      </c>
      <c r="I467" s="1">
        <v>44606</v>
      </c>
      <c r="J467" s="1" t="str">
        <f>TEXT(tab_stolen_vehicles6[[#This Row],[date_stolen]],"yyyy")</f>
        <v>2022</v>
      </c>
      <c r="K467">
        <v>103</v>
      </c>
      <c r="L467" s="12">
        <f>VLOOKUP(tab_stolen_vehicles6[[#This Row],[location_id]],tab_locations8[#All],4,FALSE)</f>
        <v>513800</v>
      </c>
      <c r="M467" t="str">
        <f>VLOOKUP(tab_stolen_vehicles6[[#This Row],[location_id]],tab_locations8[#All],2,FALSE)</f>
        <v>Waikato</v>
      </c>
      <c r="Y467" s="16" t="str">
        <f>VLOOKUP(tab_stolen_vehicles6[[#This Row],[make_id]],tab_make_details7[#All],2,FALSE)</f>
        <v>Mazda</v>
      </c>
    </row>
    <row r="468" spans="1:25" x14ac:dyDescent="0.25">
      <c r="A468">
        <v>807</v>
      </c>
      <c r="B468" t="s">
        <v>243</v>
      </c>
      <c r="C468">
        <v>580</v>
      </c>
      <c r="D468" t="str">
        <f>VLOOKUP(tab_stolen_vehicles6[[#This Row],[make_id]],tab_make_details7[#All],2,FALSE)</f>
        <v>Mitsubishi</v>
      </c>
      <c r="E468" t="str">
        <f>VLOOKUP(tab_stolen_vehicles6[[#This Row],[make_id]],tab_make_details7[#All],3,FALSE)</f>
        <v>Standard</v>
      </c>
      <c r="F468">
        <v>2002</v>
      </c>
      <c r="G468" t="s">
        <v>645</v>
      </c>
      <c r="H468" t="s">
        <v>313</v>
      </c>
      <c r="I468" s="1">
        <v>44621</v>
      </c>
      <c r="J468" s="1" t="str">
        <f>TEXT(tab_stolen_vehicles6[[#This Row],[date_stolen]],"yyyy")</f>
        <v>2022</v>
      </c>
      <c r="K468">
        <v>101</v>
      </c>
      <c r="L468" s="12">
        <f>VLOOKUP(tab_stolen_vehicles6[[#This Row],[location_id]],tab_locations8[#All],4,FALSE)</f>
        <v>201500</v>
      </c>
      <c r="M468" t="str">
        <f>VLOOKUP(tab_stolen_vehicles6[[#This Row],[location_id]],tab_locations8[#All],2,FALSE)</f>
        <v>Northland</v>
      </c>
      <c r="Y468" s="15" t="str">
        <f>VLOOKUP(tab_stolen_vehicles6[[#This Row],[make_id]],tab_make_details7[#All],2,FALSE)</f>
        <v>Mitsubishi</v>
      </c>
    </row>
    <row r="469" spans="1:25" x14ac:dyDescent="0.25">
      <c r="A469">
        <v>748</v>
      </c>
      <c r="B469" t="s">
        <v>243</v>
      </c>
      <c r="C469">
        <v>580</v>
      </c>
      <c r="D469" t="str">
        <f>VLOOKUP(tab_stolen_vehicles6[[#This Row],[make_id]],tab_make_details7[#All],2,FALSE)</f>
        <v>Mitsubishi</v>
      </c>
      <c r="E469" t="str">
        <f>VLOOKUP(tab_stolen_vehicles6[[#This Row],[make_id]],tab_make_details7[#All],3,FALSE)</f>
        <v>Standard</v>
      </c>
      <c r="F469">
        <v>1996</v>
      </c>
      <c r="G469" t="s">
        <v>603</v>
      </c>
      <c r="H469" t="s">
        <v>229</v>
      </c>
      <c r="I469" s="1">
        <v>44540</v>
      </c>
      <c r="J469" s="1" t="str">
        <f>TEXT(tab_stolen_vehicles6[[#This Row],[date_stolen]],"yyyy")</f>
        <v>2021</v>
      </c>
      <c r="K469">
        <v>102</v>
      </c>
      <c r="L469" s="12">
        <f>VLOOKUP(tab_stolen_vehicles6[[#This Row],[location_id]],tab_locations8[#All],4,FALSE)</f>
        <v>1695200</v>
      </c>
      <c r="M469" t="str">
        <f>VLOOKUP(tab_stolen_vehicles6[[#This Row],[location_id]],tab_locations8[#All],2,FALSE)</f>
        <v>Auckland</v>
      </c>
      <c r="Y469" s="16" t="str">
        <f>VLOOKUP(tab_stolen_vehicles6[[#This Row],[make_id]],tab_make_details7[#All],2,FALSE)</f>
        <v>Mitsubishi</v>
      </c>
    </row>
    <row r="470" spans="1:25" x14ac:dyDescent="0.25">
      <c r="A470">
        <v>820</v>
      </c>
      <c r="B470" t="s">
        <v>243</v>
      </c>
      <c r="C470">
        <v>580</v>
      </c>
      <c r="D470" t="str">
        <f>VLOOKUP(tab_stolen_vehicles6[[#This Row],[make_id]],tab_make_details7[#All],2,FALSE)</f>
        <v>Mitsubishi</v>
      </c>
      <c r="E470" t="str">
        <f>VLOOKUP(tab_stolen_vehicles6[[#This Row],[make_id]],tab_make_details7[#All],3,FALSE)</f>
        <v>Standard</v>
      </c>
      <c r="F470">
        <v>2002</v>
      </c>
      <c r="G470" t="s">
        <v>645</v>
      </c>
      <c r="H470" t="s">
        <v>172</v>
      </c>
      <c r="I470" s="1">
        <v>44653</v>
      </c>
      <c r="J470" s="1" t="str">
        <f>TEXT(tab_stolen_vehicles6[[#This Row],[date_stolen]],"yyyy")</f>
        <v>2022</v>
      </c>
      <c r="K470">
        <v>102</v>
      </c>
      <c r="L470" s="12">
        <f>VLOOKUP(tab_stolen_vehicles6[[#This Row],[location_id]],tab_locations8[#All],4,FALSE)</f>
        <v>1695200</v>
      </c>
      <c r="M470" t="str">
        <f>VLOOKUP(tab_stolen_vehicles6[[#This Row],[location_id]],tab_locations8[#All],2,FALSE)</f>
        <v>Auckland</v>
      </c>
      <c r="Y470" s="15" t="str">
        <f>VLOOKUP(tab_stolen_vehicles6[[#This Row],[make_id]],tab_make_details7[#All],2,FALSE)</f>
        <v>Mitsubishi</v>
      </c>
    </row>
    <row r="471" spans="1:25" x14ac:dyDescent="0.25">
      <c r="A471">
        <v>728</v>
      </c>
      <c r="B471" t="s">
        <v>243</v>
      </c>
      <c r="C471">
        <v>580</v>
      </c>
      <c r="D471" t="str">
        <f>VLOOKUP(tab_stolen_vehicles6[[#This Row],[make_id]],tab_make_details7[#All],2,FALSE)</f>
        <v>Mitsubishi</v>
      </c>
      <c r="E471" t="str">
        <f>VLOOKUP(tab_stolen_vehicles6[[#This Row],[make_id]],tab_make_details7[#All],3,FALSE)</f>
        <v>Standard</v>
      </c>
      <c r="F471">
        <v>2000</v>
      </c>
      <c r="G471" t="s">
        <v>603</v>
      </c>
      <c r="H471" t="s">
        <v>193</v>
      </c>
      <c r="I471" s="1">
        <v>44559</v>
      </c>
      <c r="J471" s="1" t="str">
        <f>TEXT(tab_stolen_vehicles6[[#This Row],[date_stolen]],"yyyy")</f>
        <v>2021</v>
      </c>
      <c r="K471">
        <v>103</v>
      </c>
      <c r="L471" s="12">
        <f>VLOOKUP(tab_stolen_vehicles6[[#This Row],[location_id]],tab_locations8[#All],4,FALSE)</f>
        <v>513800</v>
      </c>
      <c r="M471" t="str">
        <f>VLOOKUP(tab_stolen_vehicles6[[#This Row],[location_id]],tab_locations8[#All],2,FALSE)</f>
        <v>Waikato</v>
      </c>
      <c r="Y471" s="16" t="str">
        <f>VLOOKUP(tab_stolen_vehicles6[[#This Row],[make_id]],tab_make_details7[#All],2,FALSE)</f>
        <v>Mitsubishi</v>
      </c>
    </row>
    <row r="472" spans="1:25" x14ac:dyDescent="0.25">
      <c r="A472">
        <v>749</v>
      </c>
      <c r="B472" t="s">
        <v>243</v>
      </c>
      <c r="C472">
        <v>580</v>
      </c>
      <c r="D472" t="str">
        <f>VLOOKUP(tab_stolen_vehicles6[[#This Row],[make_id]],tab_make_details7[#All],2,FALSE)</f>
        <v>Mitsubishi</v>
      </c>
      <c r="E472" t="str">
        <f>VLOOKUP(tab_stolen_vehicles6[[#This Row],[make_id]],tab_make_details7[#All],3,FALSE)</f>
        <v>Standard</v>
      </c>
      <c r="F472">
        <v>1994</v>
      </c>
      <c r="G472" t="s">
        <v>603</v>
      </c>
      <c r="H472" t="s">
        <v>193</v>
      </c>
      <c r="I472" s="1">
        <v>44535</v>
      </c>
      <c r="J472" s="1" t="str">
        <f>TEXT(tab_stolen_vehicles6[[#This Row],[date_stolen]],"yyyy")</f>
        <v>2021</v>
      </c>
      <c r="K472">
        <v>114</v>
      </c>
      <c r="L472" s="12">
        <f>VLOOKUP(tab_stolen_vehicles6[[#This Row],[location_id]],tab_locations8[#All],4,FALSE)</f>
        <v>655000</v>
      </c>
      <c r="M472" t="str">
        <f>VLOOKUP(tab_stolen_vehicles6[[#This Row],[location_id]],tab_locations8[#All],2,FALSE)</f>
        <v>Canterbury</v>
      </c>
      <c r="Y472" s="15" t="str">
        <f>VLOOKUP(tab_stolen_vehicles6[[#This Row],[make_id]],tab_make_details7[#All],2,FALSE)</f>
        <v>Mitsubishi</v>
      </c>
    </row>
    <row r="473" spans="1:25" x14ac:dyDescent="0.25">
      <c r="A473">
        <v>746</v>
      </c>
      <c r="B473" t="s">
        <v>243</v>
      </c>
      <c r="C473">
        <v>587</v>
      </c>
      <c r="D473" t="str">
        <f>VLOOKUP(tab_stolen_vehicles6[[#This Row],[make_id]],tab_make_details7[#All],2,FALSE)</f>
        <v>Nissan</v>
      </c>
      <c r="E473" t="str">
        <f>VLOOKUP(tab_stolen_vehicles6[[#This Row],[make_id]],tab_make_details7[#All],3,FALSE)</f>
        <v>Standard</v>
      </c>
      <c r="F473">
        <v>1993</v>
      </c>
      <c r="G473" t="s">
        <v>299</v>
      </c>
      <c r="H473" t="s">
        <v>180</v>
      </c>
      <c r="I473" s="1">
        <v>44637</v>
      </c>
      <c r="J473" s="1" t="str">
        <f>TEXT(tab_stolen_vehicles6[[#This Row],[date_stolen]],"yyyy")</f>
        <v>2022</v>
      </c>
      <c r="K473">
        <v>102</v>
      </c>
      <c r="L473" s="12">
        <f>VLOOKUP(tab_stolen_vehicles6[[#This Row],[location_id]],tab_locations8[#All],4,FALSE)</f>
        <v>1695200</v>
      </c>
      <c r="M473" t="str">
        <f>VLOOKUP(tab_stolen_vehicles6[[#This Row],[location_id]],tab_locations8[#All],2,FALSE)</f>
        <v>Auckland</v>
      </c>
      <c r="Y473" s="16" t="str">
        <f>VLOOKUP(tab_stolen_vehicles6[[#This Row],[make_id]],tab_make_details7[#All],2,FALSE)</f>
        <v>Nissan</v>
      </c>
    </row>
    <row r="474" spans="1:25" x14ac:dyDescent="0.25">
      <c r="A474">
        <v>771</v>
      </c>
      <c r="B474" t="s">
        <v>243</v>
      </c>
      <c r="C474">
        <v>587</v>
      </c>
      <c r="D474" t="str">
        <f>VLOOKUP(tab_stolen_vehicles6[[#This Row],[make_id]],tab_make_details7[#All],2,FALSE)</f>
        <v>Nissan</v>
      </c>
      <c r="E474" t="str">
        <f>VLOOKUP(tab_stolen_vehicles6[[#This Row],[make_id]],tab_make_details7[#All],3,FALSE)</f>
        <v>Standard</v>
      </c>
      <c r="F474">
        <v>2002</v>
      </c>
      <c r="G474" t="s">
        <v>608</v>
      </c>
      <c r="H474" t="s">
        <v>208</v>
      </c>
      <c r="I474" s="1">
        <v>44547</v>
      </c>
      <c r="J474" s="1" t="str">
        <f>TEXT(tab_stolen_vehicles6[[#This Row],[date_stolen]],"yyyy")</f>
        <v>2021</v>
      </c>
      <c r="K474">
        <v>102</v>
      </c>
      <c r="L474" s="12">
        <f>VLOOKUP(tab_stolen_vehicles6[[#This Row],[location_id]],tab_locations8[#All],4,FALSE)</f>
        <v>1695200</v>
      </c>
      <c r="M474" t="str">
        <f>VLOOKUP(tab_stolen_vehicles6[[#This Row],[location_id]],tab_locations8[#All],2,FALSE)</f>
        <v>Auckland</v>
      </c>
      <c r="Y474" s="15" t="str">
        <f>VLOOKUP(tab_stolen_vehicles6[[#This Row],[make_id]],tab_make_details7[#All],2,FALSE)</f>
        <v>Nissan</v>
      </c>
    </row>
    <row r="475" spans="1:25" x14ac:dyDescent="0.25">
      <c r="A475">
        <v>799</v>
      </c>
      <c r="B475" t="s">
        <v>243</v>
      </c>
      <c r="C475">
        <v>587</v>
      </c>
      <c r="D475" t="str">
        <f>VLOOKUP(tab_stolen_vehicles6[[#This Row],[make_id]],tab_make_details7[#All],2,FALSE)</f>
        <v>Nissan</v>
      </c>
      <c r="E475" t="str">
        <f>VLOOKUP(tab_stolen_vehicles6[[#This Row],[make_id]],tab_make_details7[#All],3,FALSE)</f>
        <v>Standard</v>
      </c>
      <c r="F475">
        <v>1997</v>
      </c>
      <c r="G475" t="s">
        <v>641</v>
      </c>
      <c r="H475" t="s">
        <v>206</v>
      </c>
      <c r="I475" s="1">
        <v>44620</v>
      </c>
      <c r="J475" s="1" t="str">
        <f>TEXT(tab_stolen_vehicles6[[#This Row],[date_stolen]],"yyyy")</f>
        <v>2022</v>
      </c>
      <c r="K475">
        <v>102</v>
      </c>
      <c r="L475" s="12">
        <f>VLOOKUP(tab_stolen_vehicles6[[#This Row],[location_id]],tab_locations8[#All],4,FALSE)</f>
        <v>1695200</v>
      </c>
      <c r="M475" t="str">
        <f>VLOOKUP(tab_stolen_vehicles6[[#This Row],[location_id]],tab_locations8[#All],2,FALSE)</f>
        <v>Auckland</v>
      </c>
      <c r="Y475" s="16" t="str">
        <f>VLOOKUP(tab_stolen_vehicles6[[#This Row],[make_id]],tab_make_details7[#All],2,FALSE)</f>
        <v>Nissan</v>
      </c>
    </row>
    <row r="476" spans="1:25" x14ac:dyDescent="0.25">
      <c r="A476">
        <v>806</v>
      </c>
      <c r="B476" t="s">
        <v>243</v>
      </c>
      <c r="C476">
        <v>587</v>
      </c>
      <c r="D476" t="str">
        <f>VLOOKUP(tab_stolen_vehicles6[[#This Row],[make_id]],tab_make_details7[#All],2,FALSE)</f>
        <v>Nissan</v>
      </c>
      <c r="E476" t="str">
        <f>VLOOKUP(tab_stolen_vehicles6[[#This Row],[make_id]],tab_make_details7[#All],3,FALSE)</f>
        <v>Standard</v>
      </c>
      <c r="F476">
        <v>1999</v>
      </c>
      <c r="G476" t="s">
        <v>624</v>
      </c>
      <c r="H476" t="s">
        <v>172</v>
      </c>
      <c r="I476" s="1">
        <v>44635</v>
      </c>
      <c r="J476" s="1" t="str">
        <f>TEXT(tab_stolen_vehicles6[[#This Row],[date_stolen]],"yyyy")</f>
        <v>2022</v>
      </c>
      <c r="K476">
        <v>103</v>
      </c>
      <c r="L476" s="12">
        <f>VLOOKUP(tab_stolen_vehicles6[[#This Row],[location_id]],tab_locations8[#All],4,FALSE)</f>
        <v>513800</v>
      </c>
      <c r="M476" t="str">
        <f>VLOOKUP(tab_stolen_vehicles6[[#This Row],[location_id]],tab_locations8[#All],2,FALSE)</f>
        <v>Waikato</v>
      </c>
      <c r="Y476" s="15" t="str">
        <f>VLOOKUP(tab_stolen_vehicles6[[#This Row],[make_id]],tab_make_details7[#All],2,FALSE)</f>
        <v>Nissan</v>
      </c>
    </row>
    <row r="477" spans="1:25" x14ac:dyDescent="0.25">
      <c r="A477">
        <v>740</v>
      </c>
      <c r="B477" t="s">
        <v>243</v>
      </c>
      <c r="C477">
        <v>587</v>
      </c>
      <c r="D477" t="str">
        <f>VLOOKUP(tab_stolen_vehicles6[[#This Row],[make_id]],tab_make_details7[#All],2,FALSE)</f>
        <v>Nissan</v>
      </c>
      <c r="E477" t="str">
        <f>VLOOKUP(tab_stolen_vehicles6[[#This Row],[make_id]],tab_make_details7[#All],3,FALSE)</f>
        <v>Standard</v>
      </c>
      <c r="F477">
        <v>1994</v>
      </c>
      <c r="G477" t="s">
        <v>299</v>
      </c>
      <c r="H477" t="s">
        <v>206</v>
      </c>
      <c r="I477" s="1">
        <v>44592</v>
      </c>
      <c r="J477" s="1" t="str">
        <f>TEXT(tab_stolen_vehicles6[[#This Row],[date_stolen]],"yyyy")</f>
        <v>2022</v>
      </c>
      <c r="K477">
        <v>105</v>
      </c>
      <c r="L477" s="12">
        <f>VLOOKUP(tab_stolen_vehicles6[[#This Row],[location_id]],tab_locations8[#All],4,FALSE)</f>
        <v>52100</v>
      </c>
      <c r="M477" t="str">
        <f>VLOOKUP(tab_stolen_vehicles6[[#This Row],[location_id]],tab_locations8[#All],2,FALSE)</f>
        <v>Gisborne</v>
      </c>
      <c r="Y477" s="16" t="str">
        <f>VLOOKUP(tab_stolen_vehicles6[[#This Row],[make_id]],tab_make_details7[#All],2,FALSE)</f>
        <v>Nissan</v>
      </c>
    </row>
    <row r="478" spans="1:25" x14ac:dyDescent="0.25">
      <c r="A478">
        <v>787</v>
      </c>
      <c r="B478" t="s">
        <v>243</v>
      </c>
      <c r="C478">
        <v>587</v>
      </c>
      <c r="D478" t="str">
        <f>VLOOKUP(tab_stolen_vehicles6[[#This Row],[make_id]],tab_make_details7[#All],2,FALSE)</f>
        <v>Nissan</v>
      </c>
      <c r="E478" t="str">
        <f>VLOOKUP(tab_stolen_vehicles6[[#This Row],[make_id]],tab_make_details7[#All],3,FALSE)</f>
        <v>Standard</v>
      </c>
      <c r="F478">
        <v>1996</v>
      </c>
      <c r="G478" t="s">
        <v>624</v>
      </c>
      <c r="H478" t="s">
        <v>206</v>
      </c>
      <c r="I478" s="1">
        <v>44525</v>
      </c>
      <c r="J478" s="1" t="str">
        <f>TEXT(tab_stolen_vehicles6[[#This Row],[date_stolen]],"yyyy")</f>
        <v>2021</v>
      </c>
      <c r="K478">
        <v>105</v>
      </c>
      <c r="L478" s="12">
        <f>VLOOKUP(tab_stolen_vehicles6[[#This Row],[location_id]],tab_locations8[#All],4,FALSE)</f>
        <v>52100</v>
      </c>
      <c r="M478" t="str">
        <f>VLOOKUP(tab_stolen_vehicles6[[#This Row],[location_id]],tab_locations8[#All],2,FALSE)</f>
        <v>Gisborne</v>
      </c>
      <c r="Y478" s="15" t="str">
        <f>VLOOKUP(tab_stolen_vehicles6[[#This Row],[make_id]],tab_make_details7[#All],2,FALSE)</f>
        <v>Nissan</v>
      </c>
    </row>
    <row r="479" spans="1:25" x14ac:dyDescent="0.25">
      <c r="A479">
        <v>800</v>
      </c>
      <c r="B479" t="s">
        <v>243</v>
      </c>
      <c r="C479">
        <v>587</v>
      </c>
      <c r="D479" t="str">
        <f>VLOOKUP(tab_stolen_vehicles6[[#This Row],[make_id]],tab_make_details7[#All],2,FALSE)</f>
        <v>Nissan</v>
      </c>
      <c r="E479" t="str">
        <f>VLOOKUP(tab_stolen_vehicles6[[#This Row],[make_id]],tab_make_details7[#All],3,FALSE)</f>
        <v>Standard</v>
      </c>
      <c r="F479">
        <v>1995</v>
      </c>
      <c r="G479" t="s">
        <v>626</v>
      </c>
      <c r="H479" t="s">
        <v>261</v>
      </c>
      <c r="I479" s="1">
        <v>44654</v>
      </c>
      <c r="J479" s="1" t="str">
        <f>TEXT(tab_stolen_vehicles6[[#This Row],[date_stolen]],"yyyy")</f>
        <v>2022</v>
      </c>
      <c r="K479">
        <v>105</v>
      </c>
      <c r="L479" s="12">
        <f>VLOOKUP(tab_stolen_vehicles6[[#This Row],[location_id]],tab_locations8[#All],4,FALSE)</f>
        <v>52100</v>
      </c>
      <c r="M479" t="str">
        <f>VLOOKUP(tab_stolen_vehicles6[[#This Row],[location_id]],tab_locations8[#All],2,FALSE)</f>
        <v>Gisborne</v>
      </c>
      <c r="Y479" s="16" t="str">
        <f>VLOOKUP(tab_stolen_vehicles6[[#This Row],[make_id]],tab_make_details7[#All],2,FALSE)</f>
        <v>Nissan</v>
      </c>
    </row>
    <row r="480" spans="1:25" x14ac:dyDescent="0.25">
      <c r="A480">
        <v>757</v>
      </c>
      <c r="B480" t="s">
        <v>243</v>
      </c>
      <c r="C480">
        <v>587</v>
      </c>
      <c r="D480" t="str">
        <f>VLOOKUP(tab_stolen_vehicles6[[#This Row],[make_id]],tab_make_details7[#All],2,FALSE)</f>
        <v>Nissan</v>
      </c>
      <c r="E480" t="str">
        <f>VLOOKUP(tab_stolen_vehicles6[[#This Row],[make_id]],tab_make_details7[#All],3,FALSE)</f>
        <v>Standard</v>
      </c>
      <c r="F480">
        <v>1995</v>
      </c>
      <c r="G480" t="s">
        <v>624</v>
      </c>
      <c r="H480" t="s">
        <v>189</v>
      </c>
      <c r="I480" s="1">
        <v>44643</v>
      </c>
      <c r="J480" s="1" t="str">
        <f>TEXT(tab_stolen_vehicles6[[#This Row],[date_stolen]],"yyyy")</f>
        <v>2022</v>
      </c>
      <c r="K480">
        <v>106</v>
      </c>
      <c r="L480" s="12">
        <f>VLOOKUP(tab_stolen_vehicles6[[#This Row],[location_id]],tab_locations8[#All],4,FALSE)</f>
        <v>182700</v>
      </c>
      <c r="M480" t="str">
        <f>VLOOKUP(tab_stolen_vehicles6[[#This Row],[location_id]],tab_locations8[#All],2,FALSE)</f>
        <v>Hawke's Bay</v>
      </c>
      <c r="Y480" s="15" t="str">
        <f>VLOOKUP(tab_stolen_vehicles6[[#This Row],[make_id]],tab_make_details7[#All],2,FALSE)</f>
        <v>Nissan</v>
      </c>
    </row>
    <row r="481" spans="1:25" x14ac:dyDescent="0.25">
      <c r="A481">
        <v>762</v>
      </c>
      <c r="B481" t="s">
        <v>243</v>
      </c>
      <c r="C481">
        <v>587</v>
      </c>
      <c r="D481" t="str">
        <f>VLOOKUP(tab_stolen_vehicles6[[#This Row],[make_id]],tab_make_details7[#All],2,FALSE)</f>
        <v>Nissan</v>
      </c>
      <c r="E481" t="str">
        <f>VLOOKUP(tab_stolen_vehicles6[[#This Row],[make_id]],tab_make_details7[#All],3,FALSE)</f>
        <v>Standard</v>
      </c>
      <c r="F481">
        <v>1997</v>
      </c>
      <c r="G481" t="s">
        <v>626</v>
      </c>
      <c r="H481" t="s">
        <v>189</v>
      </c>
      <c r="I481" s="1">
        <v>44610</v>
      </c>
      <c r="J481" s="1" t="str">
        <f>TEXT(tab_stolen_vehicles6[[#This Row],[date_stolen]],"yyyy")</f>
        <v>2022</v>
      </c>
      <c r="K481">
        <v>106</v>
      </c>
      <c r="L481" s="12">
        <f>VLOOKUP(tab_stolen_vehicles6[[#This Row],[location_id]],tab_locations8[#All],4,FALSE)</f>
        <v>182700</v>
      </c>
      <c r="M481" t="str">
        <f>VLOOKUP(tab_stolen_vehicles6[[#This Row],[location_id]],tab_locations8[#All],2,FALSE)</f>
        <v>Hawke's Bay</v>
      </c>
      <c r="Y481" s="15" t="str">
        <f>VLOOKUP(tab_stolen_vehicles6[[#This Row],[make_id]],tab_make_details7[#All],2,FALSE)</f>
        <v>Nissan</v>
      </c>
    </row>
    <row r="482" spans="1:25" x14ac:dyDescent="0.25">
      <c r="A482">
        <v>160</v>
      </c>
      <c r="B482" t="s">
        <v>243</v>
      </c>
      <c r="C482">
        <v>587</v>
      </c>
      <c r="D482" t="str">
        <f>VLOOKUP(tab_stolen_vehicles6[[#This Row],[make_id]],tab_make_details7[#All],2,FALSE)</f>
        <v>Nissan</v>
      </c>
      <c r="E482" t="str">
        <f>VLOOKUP(tab_stolen_vehicles6[[#This Row],[make_id]],tab_make_details7[#All],3,FALSE)</f>
        <v>Standard</v>
      </c>
      <c r="F482">
        <v>1989</v>
      </c>
      <c r="G482" t="s">
        <v>299</v>
      </c>
      <c r="H482" t="s">
        <v>189</v>
      </c>
      <c r="I482" s="1">
        <v>44595</v>
      </c>
      <c r="J482" s="1" t="str">
        <f>TEXT(tab_stolen_vehicles6[[#This Row],[date_stolen]],"yyyy")</f>
        <v>2022</v>
      </c>
      <c r="K482">
        <v>109</v>
      </c>
      <c r="L482" s="12">
        <f>VLOOKUP(tab_stolen_vehicles6[[#This Row],[location_id]],tab_locations8[#All],4,FALSE)</f>
        <v>543500</v>
      </c>
      <c r="M482" t="str">
        <f>VLOOKUP(tab_stolen_vehicles6[[#This Row],[location_id]],tab_locations8[#All],2,FALSE)</f>
        <v>Wellington</v>
      </c>
      <c r="Y482" s="16" t="str">
        <f>VLOOKUP(tab_stolen_vehicles6[[#This Row],[make_id]],tab_make_details7[#All],2,FALSE)</f>
        <v>Nissan</v>
      </c>
    </row>
    <row r="483" spans="1:25" x14ac:dyDescent="0.25">
      <c r="A483">
        <v>733</v>
      </c>
      <c r="B483" t="s">
        <v>243</v>
      </c>
      <c r="C483">
        <v>587</v>
      </c>
      <c r="D483" t="str">
        <f>VLOOKUP(tab_stolen_vehicles6[[#This Row],[make_id]],tab_make_details7[#All],2,FALSE)</f>
        <v>Nissan</v>
      </c>
      <c r="E483" t="str">
        <f>VLOOKUP(tab_stolen_vehicles6[[#This Row],[make_id]],tab_make_details7[#All],3,FALSE)</f>
        <v>Standard</v>
      </c>
      <c r="F483">
        <v>1994</v>
      </c>
      <c r="G483" t="s">
        <v>607</v>
      </c>
      <c r="H483" t="s">
        <v>189</v>
      </c>
      <c r="I483" s="1">
        <v>44652</v>
      </c>
      <c r="J483" s="1" t="str">
        <f>TEXT(tab_stolen_vehicles6[[#This Row],[date_stolen]],"yyyy")</f>
        <v>2022</v>
      </c>
      <c r="K483">
        <v>109</v>
      </c>
      <c r="L483" s="12">
        <f>VLOOKUP(tab_stolen_vehicles6[[#This Row],[location_id]],tab_locations8[#All],4,FALSE)</f>
        <v>543500</v>
      </c>
      <c r="M483" t="str">
        <f>VLOOKUP(tab_stolen_vehicles6[[#This Row],[location_id]],tab_locations8[#All],2,FALSE)</f>
        <v>Wellington</v>
      </c>
      <c r="Y483" s="15" t="str">
        <f>VLOOKUP(tab_stolen_vehicles6[[#This Row],[make_id]],tab_make_details7[#All],2,FALSE)</f>
        <v>Nissan</v>
      </c>
    </row>
    <row r="484" spans="1:25" x14ac:dyDescent="0.25">
      <c r="A484">
        <v>751</v>
      </c>
      <c r="B484" t="s">
        <v>243</v>
      </c>
      <c r="C484">
        <v>587</v>
      </c>
      <c r="D484" t="str">
        <f>VLOOKUP(tab_stolen_vehicles6[[#This Row],[make_id]],tab_make_details7[#All],2,FALSE)</f>
        <v>Nissan</v>
      </c>
      <c r="E484" t="str">
        <f>VLOOKUP(tab_stolen_vehicles6[[#This Row],[make_id]],tab_make_details7[#All],3,FALSE)</f>
        <v>Standard</v>
      </c>
      <c r="F484">
        <v>1992</v>
      </c>
      <c r="G484" t="s">
        <v>608</v>
      </c>
      <c r="H484" t="s">
        <v>206</v>
      </c>
      <c r="I484" s="1">
        <v>44532</v>
      </c>
      <c r="J484" s="1" t="str">
        <f>TEXT(tab_stolen_vehicles6[[#This Row],[date_stolen]],"yyyy")</f>
        <v>2021</v>
      </c>
      <c r="K484">
        <v>114</v>
      </c>
      <c r="L484" s="12">
        <f>VLOOKUP(tab_stolen_vehicles6[[#This Row],[location_id]],tab_locations8[#All],4,FALSE)</f>
        <v>655000</v>
      </c>
      <c r="M484" t="str">
        <f>VLOOKUP(tab_stolen_vehicles6[[#This Row],[location_id]],tab_locations8[#All],2,FALSE)</f>
        <v>Canterbury</v>
      </c>
      <c r="Y484" s="16" t="str">
        <f>VLOOKUP(tab_stolen_vehicles6[[#This Row],[make_id]],tab_make_details7[#All],2,FALSE)</f>
        <v>Nissan</v>
      </c>
    </row>
    <row r="485" spans="1:25" x14ac:dyDescent="0.25">
      <c r="A485">
        <v>734</v>
      </c>
      <c r="B485" t="s">
        <v>243</v>
      </c>
      <c r="C485">
        <v>587</v>
      </c>
      <c r="D485" t="str">
        <f>VLOOKUP(tab_stolen_vehicles6[[#This Row],[make_id]],tab_make_details7[#All],2,FALSE)</f>
        <v>Nissan</v>
      </c>
      <c r="E485" t="str">
        <f>VLOOKUP(tab_stolen_vehicles6[[#This Row],[make_id]],tab_make_details7[#All],3,FALSE)</f>
        <v>Standard</v>
      </c>
      <c r="F485">
        <v>1991</v>
      </c>
      <c r="G485" t="s">
        <v>608</v>
      </c>
      <c r="H485" t="s">
        <v>180</v>
      </c>
      <c r="I485" s="1">
        <v>44477</v>
      </c>
      <c r="J485" s="1" t="str">
        <f>TEXT(tab_stolen_vehicles6[[#This Row],[date_stolen]],"yyyy")</f>
        <v>2021</v>
      </c>
      <c r="K485">
        <v>115</v>
      </c>
      <c r="L485" s="12">
        <f>VLOOKUP(tab_stolen_vehicles6[[#This Row],[location_id]],tab_locations8[#All],4,FALSE)</f>
        <v>246000</v>
      </c>
      <c r="M485" t="str">
        <f>VLOOKUP(tab_stolen_vehicles6[[#This Row],[location_id]],tab_locations8[#All],2,FALSE)</f>
        <v>Otago</v>
      </c>
      <c r="Y485" s="15" t="str">
        <f>VLOOKUP(tab_stolen_vehicles6[[#This Row],[make_id]],tab_make_details7[#All],2,FALSE)</f>
        <v>Nissan</v>
      </c>
    </row>
    <row r="486" spans="1:25" x14ac:dyDescent="0.25">
      <c r="A486">
        <v>723</v>
      </c>
      <c r="B486" t="s">
        <v>243</v>
      </c>
      <c r="C486">
        <v>619</v>
      </c>
      <c r="D486" t="str">
        <f>VLOOKUP(tab_stolen_vehicles6[[#This Row],[make_id]],tab_make_details7[#All],2,FALSE)</f>
        <v>Toyota</v>
      </c>
      <c r="E486" t="str">
        <f>VLOOKUP(tab_stolen_vehicles6[[#This Row],[make_id]],tab_make_details7[#All],3,FALSE)</f>
        <v>Standard</v>
      </c>
      <c r="F486">
        <v>1991</v>
      </c>
      <c r="G486" t="s">
        <v>600</v>
      </c>
      <c r="H486" t="s">
        <v>208</v>
      </c>
      <c r="I486" s="1">
        <v>44609</v>
      </c>
      <c r="J486" s="1" t="str">
        <f>TEXT(tab_stolen_vehicles6[[#This Row],[date_stolen]],"yyyy")</f>
        <v>2022</v>
      </c>
      <c r="K486">
        <v>102</v>
      </c>
      <c r="L486" s="12">
        <f>VLOOKUP(tab_stolen_vehicles6[[#This Row],[location_id]],tab_locations8[#All],4,FALSE)</f>
        <v>1695200</v>
      </c>
      <c r="M486" t="str">
        <f>VLOOKUP(tab_stolen_vehicles6[[#This Row],[location_id]],tab_locations8[#All],2,FALSE)</f>
        <v>Auckland</v>
      </c>
      <c r="Y486" s="16" t="str">
        <f>VLOOKUP(tab_stolen_vehicles6[[#This Row],[make_id]],tab_make_details7[#All],2,FALSE)</f>
        <v>Toyota</v>
      </c>
    </row>
    <row r="487" spans="1:25" x14ac:dyDescent="0.25">
      <c r="A487">
        <v>743</v>
      </c>
      <c r="B487" t="s">
        <v>243</v>
      </c>
      <c r="C487">
        <v>619</v>
      </c>
      <c r="D487" t="str">
        <f>VLOOKUP(tab_stolen_vehicles6[[#This Row],[make_id]],tab_make_details7[#All],2,FALSE)</f>
        <v>Toyota</v>
      </c>
      <c r="E487" t="str">
        <f>VLOOKUP(tab_stolen_vehicles6[[#This Row],[make_id]],tab_make_details7[#All],3,FALSE)</f>
        <v>Standard</v>
      </c>
      <c r="F487">
        <v>1994</v>
      </c>
      <c r="G487" t="s">
        <v>614</v>
      </c>
      <c r="H487" t="s">
        <v>172</v>
      </c>
      <c r="I487" s="1">
        <v>44526</v>
      </c>
      <c r="J487" s="1" t="str">
        <f>TEXT(tab_stolen_vehicles6[[#This Row],[date_stolen]],"yyyy")</f>
        <v>2021</v>
      </c>
      <c r="K487">
        <v>114</v>
      </c>
      <c r="L487" s="12">
        <f>VLOOKUP(tab_stolen_vehicles6[[#This Row],[location_id]],tab_locations8[#All],4,FALSE)</f>
        <v>655000</v>
      </c>
      <c r="M487" t="str">
        <f>VLOOKUP(tab_stolen_vehicles6[[#This Row],[location_id]],tab_locations8[#All],2,FALSE)</f>
        <v>Canterbury</v>
      </c>
      <c r="Y487" s="15" t="str">
        <f>VLOOKUP(tab_stolen_vehicles6[[#This Row],[make_id]],tab_make_details7[#All],2,FALSE)</f>
        <v>Toyota</v>
      </c>
    </row>
    <row r="488" spans="1:25" x14ac:dyDescent="0.25">
      <c r="A488">
        <v>814</v>
      </c>
      <c r="B488" t="s">
        <v>649</v>
      </c>
      <c r="C488">
        <v>587</v>
      </c>
      <c r="D488" t="str">
        <f>VLOOKUP(tab_stolen_vehicles6[[#This Row],[make_id]],tab_make_details7[#All],2,FALSE)</f>
        <v>Nissan</v>
      </c>
      <c r="E488" t="str">
        <f>VLOOKUP(tab_stolen_vehicles6[[#This Row],[make_id]],tab_make_details7[#All],3,FALSE)</f>
        <v>Standard</v>
      </c>
      <c r="F488">
        <v>1992</v>
      </c>
      <c r="G488" t="s">
        <v>299</v>
      </c>
      <c r="H488" t="s">
        <v>206</v>
      </c>
      <c r="I488" s="1">
        <v>44584</v>
      </c>
      <c r="J488" s="1" t="str">
        <f>TEXT(tab_stolen_vehicles6[[#This Row],[date_stolen]],"yyyy")</f>
        <v>2022</v>
      </c>
      <c r="K488">
        <v>102</v>
      </c>
      <c r="L488" s="12">
        <f>VLOOKUP(tab_stolen_vehicles6[[#This Row],[location_id]],tab_locations8[#All],4,FALSE)</f>
        <v>1695200</v>
      </c>
      <c r="M488" t="str">
        <f>VLOOKUP(tab_stolen_vehicles6[[#This Row],[location_id]],tab_locations8[#All],2,FALSE)</f>
        <v>Auckland</v>
      </c>
      <c r="Y488" s="15" t="str">
        <f>VLOOKUP(tab_stolen_vehicles6[[#This Row],[make_id]],tab_make_details7[#All],2,FALSE)</f>
        <v>Nissan</v>
      </c>
    </row>
    <row r="489" spans="1:25" x14ac:dyDescent="0.25">
      <c r="A489">
        <v>84</v>
      </c>
      <c r="B489" t="s">
        <v>250</v>
      </c>
      <c r="C489">
        <v>507</v>
      </c>
      <c r="D489" t="str">
        <f>VLOOKUP(tab_stolen_vehicles6[[#This Row],[make_id]],tab_make_details7[#All],2,FALSE)</f>
        <v>Audi</v>
      </c>
      <c r="E489" t="str">
        <f>VLOOKUP(tab_stolen_vehicles6[[#This Row],[make_id]],tab_make_details7[#All],3,FALSE)</f>
        <v>Standard</v>
      </c>
      <c r="F489">
        <v>2015</v>
      </c>
      <c r="G489" t="s">
        <v>251</v>
      </c>
      <c r="H489" t="s">
        <v>172</v>
      </c>
      <c r="I489" s="1">
        <v>44654</v>
      </c>
      <c r="J489" s="1" t="str">
        <f>TEXT(tab_stolen_vehicles6[[#This Row],[date_stolen]],"yyyy")</f>
        <v>2022</v>
      </c>
      <c r="K489">
        <v>109</v>
      </c>
      <c r="L489" s="12">
        <f>VLOOKUP(tab_stolen_vehicles6[[#This Row],[location_id]],tab_locations8[#All],4,FALSE)</f>
        <v>543500</v>
      </c>
      <c r="M489" t="str">
        <f>VLOOKUP(tab_stolen_vehicles6[[#This Row],[location_id]],tab_locations8[#All],2,FALSE)</f>
        <v>Wellington</v>
      </c>
      <c r="Y489" s="16" t="str">
        <f>VLOOKUP(tab_stolen_vehicles6[[#This Row],[make_id]],tab_make_details7[#All],2,FALSE)</f>
        <v>Audi</v>
      </c>
    </row>
    <row r="490" spans="1:25" x14ac:dyDescent="0.25">
      <c r="A490">
        <v>738</v>
      </c>
      <c r="B490" t="s">
        <v>250</v>
      </c>
      <c r="C490">
        <v>540</v>
      </c>
      <c r="D490" t="str">
        <f>VLOOKUP(tab_stolen_vehicles6[[#This Row],[make_id]],tab_make_details7[#All],2,FALSE)</f>
        <v>Ford</v>
      </c>
      <c r="E490" t="str">
        <f>VLOOKUP(tab_stolen_vehicles6[[#This Row],[make_id]],tab_make_details7[#All],3,FALSE)</f>
        <v>Standard</v>
      </c>
      <c r="F490">
        <v>1996</v>
      </c>
      <c r="G490" t="s">
        <v>611</v>
      </c>
      <c r="H490" t="s">
        <v>229</v>
      </c>
      <c r="I490" s="1">
        <v>44635</v>
      </c>
      <c r="J490" s="1" t="str">
        <f>TEXT(tab_stolen_vehicles6[[#This Row],[date_stolen]],"yyyy")</f>
        <v>2022</v>
      </c>
      <c r="K490">
        <v>102</v>
      </c>
      <c r="L490" s="12">
        <f>VLOOKUP(tab_stolen_vehicles6[[#This Row],[location_id]],tab_locations8[#All],4,FALSE)</f>
        <v>1695200</v>
      </c>
      <c r="M490" t="str">
        <f>VLOOKUP(tab_stolen_vehicles6[[#This Row],[location_id]],tab_locations8[#All],2,FALSE)</f>
        <v>Auckland</v>
      </c>
      <c r="Y490" s="15" t="str">
        <f>VLOOKUP(tab_stolen_vehicles6[[#This Row],[make_id]],tab_make_details7[#All],2,FALSE)</f>
        <v>Ford</v>
      </c>
    </row>
    <row r="491" spans="1:25" x14ac:dyDescent="0.25">
      <c r="A491">
        <v>823</v>
      </c>
      <c r="B491" t="s">
        <v>250</v>
      </c>
      <c r="C491">
        <v>540</v>
      </c>
      <c r="D491" t="str">
        <f>VLOOKUP(tab_stolen_vehicles6[[#This Row],[make_id]],tab_make_details7[#All],2,FALSE)</f>
        <v>Ford</v>
      </c>
      <c r="E491" t="str">
        <f>VLOOKUP(tab_stolen_vehicles6[[#This Row],[make_id]],tab_make_details7[#All],3,FALSE)</f>
        <v>Standard</v>
      </c>
      <c r="F491">
        <v>2002</v>
      </c>
      <c r="G491" t="s">
        <v>652</v>
      </c>
      <c r="H491" t="s">
        <v>206</v>
      </c>
      <c r="I491" s="1">
        <v>44615</v>
      </c>
      <c r="J491" s="1" t="str">
        <f>TEXT(tab_stolen_vehicles6[[#This Row],[date_stolen]],"yyyy")</f>
        <v>2022</v>
      </c>
      <c r="K491">
        <v>102</v>
      </c>
      <c r="L491" s="12">
        <f>VLOOKUP(tab_stolen_vehicles6[[#This Row],[location_id]],tab_locations8[#All],4,FALSE)</f>
        <v>1695200</v>
      </c>
      <c r="M491" t="str">
        <f>VLOOKUP(tab_stolen_vehicles6[[#This Row],[location_id]],tab_locations8[#All],2,FALSE)</f>
        <v>Auckland</v>
      </c>
      <c r="Y491" s="16" t="str">
        <f>VLOOKUP(tab_stolen_vehicles6[[#This Row],[make_id]],tab_make_details7[#All],2,FALSE)</f>
        <v>Ford</v>
      </c>
    </row>
    <row r="492" spans="1:25" x14ac:dyDescent="0.25">
      <c r="A492">
        <v>786</v>
      </c>
      <c r="B492" t="s">
        <v>250</v>
      </c>
      <c r="C492">
        <v>540</v>
      </c>
      <c r="D492" t="str">
        <f>VLOOKUP(tab_stolen_vehicles6[[#This Row],[make_id]],tab_make_details7[#All],2,FALSE)</f>
        <v>Ford</v>
      </c>
      <c r="E492" t="str">
        <f>VLOOKUP(tab_stolen_vehicles6[[#This Row],[make_id]],tab_make_details7[#All],3,FALSE)</f>
        <v>Standard</v>
      </c>
      <c r="F492">
        <v>2002</v>
      </c>
      <c r="G492" t="s">
        <v>631</v>
      </c>
      <c r="H492" t="s">
        <v>172</v>
      </c>
      <c r="I492" s="1">
        <v>44620</v>
      </c>
      <c r="J492" s="1" t="str">
        <f>TEXT(tab_stolen_vehicles6[[#This Row],[date_stolen]],"yyyy")</f>
        <v>2022</v>
      </c>
      <c r="K492">
        <v>104</v>
      </c>
      <c r="L492" s="12">
        <f>VLOOKUP(tab_stolen_vehicles6[[#This Row],[location_id]],tab_locations8[#All],4,FALSE)</f>
        <v>347700</v>
      </c>
      <c r="M492" t="str">
        <f>VLOOKUP(tab_stolen_vehicles6[[#This Row],[location_id]],tab_locations8[#All],2,FALSE)</f>
        <v>Bay of Plenty</v>
      </c>
      <c r="Y492" s="15" t="str">
        <f>VLOOKUP(tab_stolen_vehicles6[[#This Row],[make_id]],tab_make_details7[#All],2,FALSE)</f>
        <v>Ford</v>
      </c>
    </row>
    <row r="493" spans="1:25" x14ac:dyDescent="0.25">
      <c r="A493">
        <v>774</v>
      </c>
      <c r="B493" t="s">
        <v>250</v>
      </c>
      <c r="C493">
        <v>540</v>
      </c>
      <c r="D493" t="str">
        <f>VLOOKUP(tab_stolen_vehicles6[[#This Row],[make_id]],tab_make_details7[#All],2,FALSE)</f>
        <v>Ford</v>
      </c>
      <c r="E493" t="str">
        <f>VLOOKUP(tab_stolen_vehicles6[[#This Row],[make_id]],tab_make_details7[#All],3,FALSE)</f>
        <v>Standard</v>
      </c>
      <c r="F493">
        <v>2002</v>
      </c>
      <c r="G493" t="s">
        <v>631</v>
      </c>
      <c r="H493" t="s">
        <v>229</v>
      </c>
      <c r="I493" s="1">
        <v>44557</v>
      </c>
      <c r="J493" s="1" t="str">
        <f>TEXT(tab_stolen_vehicles6[[#This Row],[date_stolen]],"yyyy")</f>
        <v>2021</v>
      </c>
      <c r="K493">
        <v>106</v>
      </c>
      <c r="L493" s="12">
        <f>VLOOKUP(tab_stolen_vehicles6[[#This Row],[location_id]],tab_locations8[#All],4,FALSE)</f>
        <v>182700</v>
      </c>
      <c r="M493" t="str">
        <f>VLOOKUP(tab_stolen_vehicles6[[#This Row],[location_id]],tab_locations8[#All],2,FALSE)</f>
        <v>Hawke's Bay</v>
      </c>
      <c r="Y493" s="16" t="str">
        <f>VLOOKUP(tab_stolen_vehicles6[[#This Row],[make_id]],tab_make_details7[#All],2,FALSE)</f>
        <v>Ford</v>
      </c>
    </row>
    <row r="494" spans="1:25" x14ac:dyDescent="0.25">
      <c r="A494">
        <v>752</v>
      </c>
      <c r="B494" t="s">
        <v>250</v>
      </c>
      <c r="C494">
        <v>548</v>
      </c>
      <c r="D494" t="str">
        <f>VLOOKUP(tab_stolen_vehicles6[[#This Row],[make_id]],tab_make_details7[#All],2,FALSE)</f>
        <v>Holden</v>
      </c>
      <c r="E494" t="str">
        <f>VLOOKUP(tab_stolen_vehicles6[[#This Row],[make_id]],tab_make_details7[#All],3,FALSE)</f>
        <v>Standard</v>
      </c>
      <c r="F494">
        <v>2001</v>
      </c>
      <c r="G494" t="s">
        <v>619</v>
      </c>
      <c r="H494" t="s">
        <v>229</v>
      </c>
      <c r="I494" s="1">
        <v>44516</v>
      </c>
      <c r="J494" s="1" t="str">
        <f>TEXT(tab_stolen_vehicles6[[#This Row],[date_stolen]],"yyyy")</f>
        <v>2021</v>
      </c>
      <c r="K494">
        <v>102</v>
      </c>
      <c r="L494" s="12">
        <f>VLOOKUP(tab_stolen_vehicles6[[#This Row],[location_id]],tab_locations8[#All],4,FALSE)</f>
        <v>1695200</v>
      </c>
      <c r="M494" t="str">
        <f>VLOOKUP(tab_stolen_vehicles6[[#This Row],[location_id]],tab_locations8[#All],2,FALSE)</f>
        <v>Auckland</v>
      </c>
      <c r="Y494" s="15" t="str">
        <f>VLOOKUP(tab_stolen_vehicles6[[#This Row],[make_id]],tab_make_details7[#All],2,FALSE)</f>
        <v>Holden</v>
      </c>
    </row>
    <row r="495" spans="1:25" x14ac:dyDescent="0.25">
      <c r="A495">
        <v>763</v>
      </c>
      <c r="B495" t="s">
        <v>250</v>
      </c>
      <c r="C495">
        <v>548</v>
      </c>
      <c r="D495" t="str">
        <f>VLOOKUP(tab_stolen_vehicles6[[#This Row],[make_id]],tab_make_details7[#All],2,FALSE)</f>
        <v>Holden</v>
      </c>
      <c r="E495" t="str">
        <f>VLOOKUP(tab_stolen_vehicles6[[#This Row],[make_id]],tab_make_details7[#All],3,FALSE)</f>
        <v>Standard</v>
      </c>
      <c r="F495">
        <v>2001</v>
      </c>
      <c r="G495" t="s">
        <v>605</v>
      </c>
      <c r="H495" t="s">
        <v>189</v>
      </c>
      <c r="I495" s="1">
        <v>44557</v>
      </c>
      <c r="J495" s="1" t="str">
        <f>TEXT(tab_stolen_vehicles6[[#This Row],[date_stolen]],"yyyy")</f>
        <v>2021</v>
      </c>
      <c r="K495">
        <v>103</v>
      </c>
      <c r="L495" s="12">
        <f>VLOOKUP(tab_stolen_vehicles6[[#This Row],[location_id]],tab_locations8[#All],4,FALSE)</f>
        <v>513800</v>
      </c>
      <c r="M495" t="str">
        <f>VLOOKUP(tab_stolen_vehicles6[[#This Row],[location_id]],tab_locations8[#All],2,FALSE)</f>
        <v>Waikato</v>
      </c>
      <c r="Y495" s="16" t="str">
        <f>VLOOKUP(tab_stolen_vehicles6[[#This Row],[make_id]],tab_make_details7[#All],2,FALSE)</f>
        <v>Holden</v>
      </c>
    </row>
    <row r="496" spans="1:25" x14ac:dyDescent="0.25">
      <c r="A496">
        <v>780</v>
      </c>
      <c r="B496" t="s">
        <v>250</v>
      </c>
      <c r="C496">
        <v>556</v>
      </c>
      <c r="D496" t="str">
        <f>VLOOKUP(tab_stolen_vehicles6[[#This Row],[make_id]],tab_make_details7[#All],2,FALSE)</f>
        <v>Isuzu</v>
      </c>
      <c r="E496" t="str">
        <f>VLOOKUP(tab_stolen_vehicles6[[#This Row],[make_id]],tab_make_details7[#All],3,FALSE)</f>
        <v>Standard</v>
      </c>
      <c r="F496">
        <v>1992</v>
      </c>
      <c r="G496" t="s">
        <v>635</v>
      </c>
      <c r="H496" t="s">
        <v>208</v>
      </c>
      <c r="I496" s="1">
        <v>44615</v>
      </c>
      <c r="J496" s="1" t="str">
        <f>TEXT(tab_stolen_vehicles6[[#This Row],[date_stolen]],"yyyy")</f>
        <v>2022</v>
      </c>
      <c r="K496">
        <v>102</v>
      </c>
      <c r="L496" s="12">
        <f>VLOOKUP(tab_stolen_vehicles6[[#This Row],[location_id]],tab_locations8[#All],4,FALSE)</f>
        <v>1695200</v>
      </c>
      <c r="M496" t="str">
        <f>VLOOKUP(tab_stolen_vehicles6[[#This Row],[location_id]],tab_locations8[#All],2,FALSE)</f>
        <v>Auckland</v>
      </c>
      <c r="Y496" s="15" t="str">
        <f>VLOOKUP(tab_stolen_vehicles6[[#This Row],[make_id]],tab_make_details7[#All],2,FALSE)</f>
        <v>Isuzu</v>
      </c>
    </row>
    <row r="497" spans="1:25" x14ac:dyDescent="0.25">
      <c r="A497">
        <v>826</v>
      </c>
      <c r="B497" t="s">
        <v>250</v>
      </c>
      <c r="C497">
        <v>577</v>
      </c>
      <c r="D497" t="str">
        <f>VLOOKUP(tab_stolen_vehicles6[[#This Row],[make_id]],tab_make_details7[#All],2,FALSE)</f>
        <v>Mercedes-Benz</v>
      </c>
      <c r="E497" t="str">
        <f>VLOOKUP(tab_stolen_vehicles6[[#This Row],[make_id]],tab_make_details7[#All],3,FALSE)</f>
        <v>Luxury</v>
      </c>
      <c r="F497">
        <v>2002</v>
      </c>
      <c r="G497" t="s">
        <v>653</v>
      </c>
      <c r="H497" t="s">
        <v>172</v>
      </c>
      <c r="I497" s="1">
        <v>44650</v>
      </c>
      <c r="J497" s="1" t="str">
        <f>TEXT(tab_stolen_vehicles6[[#This Row],[date_stolen]],"yyyy")</f>
        <v>2022</v>
      </c>
      <c r="K497">
        <v>101</v>
      </c>
      <c r="L497" s="12">
        <f>VLOOKUP(tab_stolen_vehicles6[[#This Row],[location_id]],tab_locations8[#All],4,FALSE)</f>
        <v>201500</v>
      </c>
      <c r="M497" t="str">
        <f>VLOOKUP(tab_stolen_vehicles6[[#This Row],[location_id]],tab_locations8[#All],2,FALSE)</f>
        <v>Northland</v>
      </c>
      <c r="Y497" s="16" t="str">
        <f>VLOOKUP(tab_stolen_vehicles6[[#This Row],[make_id]],tab_make_details7[#All],2,FALSE)</f>
        <v>Mercedes-Benz</v>
      </c>
    </row>
    <row r="498" spans="1:25" x14ac:dyDescent="0.25">
      <c r="A498">
        <v>729</v>
      </c>
      <c r="B498" t="s">
        <v>250</v>
      </c>
      <c r="C498">
        <v>580</v>
      </c>
      <c r="D498" t="str">
        <f>VLOOKUP(tab_stolen_vehicles6[[#This Row],[make_id]],tab_make_details7[#All],2,FALSE)</f>
        <v>Mitsubishi</v>
      </c>
      <c r="E498" t="str">
        <f>VLOOKUP(tab_stolen_vehicles6[[#This Row],[make_id]],tab_make_details7[#All],3,FALSE)</f>
        <v>Standard</v>
      </c>
      <c r="F498">
        <v>2001</v>
      </c>
      <c r="G498" t="s">
        <v>604</v>
      </c>
      <c r="H498" t="s">
        <v>172</v>
      </c>
      <c r="I498" s="1">
        <v>44606</v>
      </c>
      <c r="J498" s="1" t="str">
        <f>TEXT(tab_stolen_vehicles6[[#This Row],[date_stolen]],"yyyy")</f>
        <v>2022</v>
      </c>
      <c r="K498">
        <v>102</v>
      </c>
      <c r="L498" s="12">
        <f>VLOOKUP(tab_stolen_vehicles6[[#This Row],[location_id]],tab_locations8[#All],4,FALSE)</f>
        <v>1695200</v>
      </c>
      <c r="M498" t="str">
        <f>VLOOKUP(tab_stolen_vehicles6[[#This Row],[location_id]],tab_locations8[#All],2,FALSE)</f>
        <v>Auckland</v>
      </c>
      <c r="Y498" s="16" t="str">
        <f>VLOOKUP(tab_stolen_vehicles6[[#This Row],[make_id]],tab_make_details7[#All],2,FALSE)</f>
        <v>Mitsubishi</v>
      </c>
    </row>
    <row r="499" spans="1:25" x14ac:dyDescent="0.25">
      <c r="A499">
        <v>793</v>
      </c>
      <c r="B499" t="s">
        <v>250</v>
      </c>
      <c r="C499">
        <v>580</v>
      </c>
      <c r="D499" t="str">
        <f>VLOOKUP(tab_stolen_vehicles6[[#This Row],[make_id]],tab_make_details7[#All],2,FALSE)</f>
        <v>Mitsubishi</v>
      </c>
      <c r="E499" t="str">
        <f>VLOOKUP(tab_stolen_vehicles6[[#This Row],[make_id]],tab_make_details7[#All],3,FALSE)</f>
        <v>Standard</v>
      </c>
      <c r="F499">
        <v>1999</v>
      </c>
      <c r="G499" t="s">
        <v>639</v>
      </c>
      <c r="H499" t="s">
        <v>172</v>
      </c>
      <c r="I499" s="1">
        <v>44482</v>
      </c>
      <c r="J499" s="1" t="str">
        <f>TEXT(tab_stolen_vehicles6[[#This Row],[date_stolen]],"yyyy")</f>
        <v>2021</v>
      </c>
      <c r="K499">
        <v>111</v>
      </c>
      <c r="L499" s="12">
        <f>VLOOKUP(tab_stolen_vehicles6[[#This Row],[location_id]],tab_locations8[#All],4,FALSE)</f>
        <v>54500</v>
      </c>
      <c r="M499" t="str">
        <f>VLOOKUP(tab_stolen_vehicles6[[#This Row],[location_id]],tab_locations8[#All],2,FALSE)</f>
        <v>Nelson</v>
      </c>
      <c r="Y499" s="15" t="str">
        <f>VLOOKUP(tab_stolen_vehicles6[[#This Row],[make_id]],tab_make_details7[#All],2,FALSE)</f>
        <v>Mitsubishi</v>
      </c>
    </row>
    <row r="500" spans="1:25" x14ac:dyDescent="0.25">
      <c r="A500">
        <v>782</v>
      </c>
      <c r="B500" t="s">
        <v>250</v>
      </c>
      <c r="C500">
        <v>587</v>
      </c>
      <c r="D500" t="str">
        <f>VLOOKUP(tab_stolen_vehicles6[[#This Row],[make_id]],tab_make_details7[#All],2,FALSE)</f>
        <v>Nissan</v>
      </c>
      <c r="E500" t="str">
        <f>VLOOKUP(tab_stolen_vehicles6[[#This Row],[make_id]],tab_make_details7[#All],3,FALSE)</f>
        <v>Standard</v>
      </c>
      <c r="F500">
        <v>1992</v>
      </c>
      <c r="G500" t="s">
        <v>636</v>
      </c>
      <c r="H500" t="s">
        <v>444</v>
      </c>
      <c r="I500" s="1">
        <v>44581</v>
      </c>
      <c r="J500" s="1" t="str">
        <f>TEXT(tab_stolen_vehicles6[[#This Row],[date_stolen]],"yyyy")</f>
        <v>2022</v>
      </c>
      <c r="K500">
        <v>102</v>
      </c>
      <c r="L500" s="12">
        <f>VLOOKUP(tab_stolen_vehicles6[[#This Row],[location_id]],tab_locations8[#All],4,FALSE)</f>
        <v>1695200</v>
      </c>
      <c r="M500" t="str">
        <f>VLOOKUP(tab_stolen_vehicles6[[#This Row],[location_id]],tab_locations8[#All],2,FALSE)</f>
        <v>Auckland</v>
      </c>
      <c r="Y500" s="16" t="str">
        <f>VLOOKUP(tab_stolen_vehicles6[[#This Row],[make_id]],tab_make_details7[#All],2,FALSE)</f>
        <v>Nissan</v>
      </c>
    </row>
    <row r="501" spans="1:25" x14ac:dyDescent="0.25">
      <c r="A501">
        <v>816</v>
      </c>
      <c r="B501" t="s">
        <v>250</v>
      </c>
      <c r="C501">
        <v>587</v>
      </c>
      <c r="D501" t="str">
        <f>VLOOKUP(tab_stolen_vehicles6[[#This Row],[make_id]],tab_make_details7[#All],2,FALSE)</f>
        <v>Nissan</v>
      </c>
      <c r="E501" t="str">
        <f>VLOOKUP(tab_stolen_vehicles6[[#This Row],[make_id]],tab_make_details7[#All],3,FALSE)</f>
        <v>Standard</v>
      </c>
      <c r="F501">
        <v>1996</v>
      </c>
      <c r="G501" t="s">
        <v>650</v>
      </c>
      <c r="H501" t="s">
        <v>189</v>
      </c>
      <c r="I501" s="1">
        <v>44558</v>
      </c>
      <c r="J501" s="1" t="str">
        <f>TEXT(tab_stolen_vehicles6[[#This Row],[date_stolen]],"yyyy")</f>
        <v>2021</v>
      </c>
      <c r="K501">
        <v>102</v>
      </c>
      <c r="L501" s="12">
        <f>VLOOKUP(tab_stolen_vehicles6[[#This Row],[location_id]],tab_locations8[#All],4,FALSE)</f>
        <v>1695200</v>
      </c>
      <c r="M501" t="str">
        <f>VLOOKUP(tab_stolen_vehicles6[[#This Row],[location_id]],tab_locations8[#All],2,FALSE)</f>
        <v>Auckland</v>
      </c>
      <c r="Y501" s="15" t="str">
        <f>VLOOKUP(tab_stolen_vehicles6[[#This Row],[make_id]],tab_make_details7[#All],2,FALSE)</f>
        <v>Nissan</v>
      </c>
    </row>
    <row r="502" spans="1:25" x14ac:dyDescent="0.25">
      <c r="A502">
        <v>825</v>
      </c>
      <c r="B502" t="s">
        <v>250</v>
      </c>
      <c r="C502">
        <v>587</v>
      </c>
      <c r="D502" t="str">
        <f>VLOOKUP(tab_stolen_vehicles6[[#This Row],[make_id]],tab_make_details7[#All],2,FALSE)</f>
        <v>Nissan</v>
      </c>
      <c r="E502" t="str">
        <f>VLOOKUP(tab_stolen_vehicles6[[#This Row],[make_id]],tab_make_details7[#All],3,FALSE)</f>
        <v>Standard</v>
      </c>
      <c r="F502">
        <v>1989</v>
      </c>
      <c r="G502" t="s">
        <v>636</v>
      </c>
      <c r="H502" t="s">
        <v>206</v>
      </c>
      <c r="I502" s="1">
        <v>44588</v>
      </c>
      <c r="J502" s="1" t="str">
        <f>TEXT(tab_stolen_vehicles6[[#This Row],[date_stolen]],"yyyy")</f>
        <v>2022</v>
      </c>
      <c r="K502">
        <v>114</v>
      </c>
      <c r="L502" s="12">
        <f>VLOOKUP(tab_stolen_vehicles6[[#This Row],[location_id]],tab_locations8[#All],4,FALSE)</f>
        <v>655000</v>
      </c>
      <c r="M502" t="str">
        <f>VLOOKUP(tab_stolen_vehicles6[[#This Row],[location_id]],tab_locations8[#All],2,FALSE)</f>
        <v>Canterbury</v>
      </c>
      <c r="Y502" s="16" t="str">
        <f>VLOOKUP(tab_stolen_vehicles6[[#This Row],[make_id]],tab_make_details7[#All],2,FALSE)</f>
        <v>Nissan</v>
      </c>
    </row>
    <row r="503" spans="1:25" x14ac:dyDescent="0.25">
      <c r="A503">
        <v>725</v>
      </c>
      <c r="B503" t="s">
        <v>250</v>
      </c>
      <c r="C503">
        <v>587</v>
      </c>
      <c r="D503" t="str">
        <f>VLOOKUP(tab_stolen_vehicles6[[#This Row],[make_id]],tab_make_details7[#All],2,FALSE)</f>
        <v>Nissan</v>
      </c>
      <c r="E503" t="str">
        <f>VLOOKUP(tab_stolen_vehicles6[[#This Row],[make_id]],tab_make_details7[#All],3,FALSE)</f>
        <v>Standard</v>
      </c>
      <c r="F503">
        <v>1992</v>
      </c>
      <c r="G503" t="s">
        <v>601</v>
      </c>
      <c r="H503" t="s">
        <v>189</v>
      </c>
      <c r="I503" s="1">
        <v>44477</v>
      </c>
      <c r="J503" s="1" t="str">
        <f>TEXT(tab_stolen_vehicles6[[#This Row],[date_stolen]],"yyyy")</f>
        <v>2021</v>
      </c>
      <c r="K503">
        <v>115</v>
      </c>
      <c r="L503" s="12">
        <f>VLOOKUP(tab_stolen_vehicles6[[#This Row],[location_id]],tab_locations8[#All],4,FALSE)</f>
        <v>246000</v>
      </c>
      <c r="M503" t="str">
        <f>VLOOKUP(tab_stolen_vehicles6[[#This Row],[location_id]],tab_locations8[#All],2,FALSE)</f>
        <v>Otago</v>
      </c>
      <c r="Y503" s="15" t="str">
        <f>VLOOKUP(tab_stolen_vehicles6[[#This Row],[make_id]],tab_make_details7[#All],2,FALSE)</f>
        <v>Nissan</v>
      </c>
    </row>
    <row r="504" spans="1:25" x14ac:dyDescent="0.25">
      <c r="A504">
        <v>812</v>
      </c>
      <c r="B504" t="s">
        <v>250</v>
      </c>
      <c r="C504">
        <v>610</v>
      </c>
      <c r="D504" t="str">
        <f>VLOOKUP(tab_stolen_vehicles6[[#This Row],[make_id]],tab_make_details7[#All],2,FALSE)</f>
        <v>Subaru</v>
      </c>
      <c r="E504" t="str">
        <f>VLOOKUP(tab_stolen_vehicles6[[#This Row],[make_id]],tab_make_details7[#All],3,FALSE)</f>
        <v>Standard</v>
      </c>
      <c r="F504">
        <v>2002</v>
      </c>
      <c r="G504" t="s">
        <v>647</v>
      </c>
      <c r="H504" t="s">
        <v>189</v>
      </c>
      <c r="I504" s="1">
        <v>44534</v>
      </c>
      <c r="J504" s="1" t="str">
        <f>TEXT(tab_stolen_vehicles6[[#This Row],[date_stolen]],"yyyy")</f>
        <v>2021</v>
      </c>
      <c r="K504">
        <v>101</v>
      </c>
      <c r="L504" s="12">
        <f>VLOOKUP(tab_stolen_vehicles6[[#This Row],[location_id]],tab_locations8[#All],4,FALSE)</f>
        <v>201500</v>
      </c>
      <c r="M504" t="str">
        <f>VLOOKUP(tab_stolen_vehicles6[[#This Row],[location_id]],tab_locations8[#All],2,FALSE)</f>
        <v>Northland</v>
      </c>
      <c r="Y504" s="16" t="str">
        <f>VLOOKUP(tab_stolen_vehicles6[[#This Row],[make_id]],tab_make_details7[#All],2,FALSE)</f>
        <v>Subaru</v>
      </c>
    </row>
    <row r="505" spans="1:25" x14ac:dyDescent="0.25">
      <c r="A505">
        <v>731</v>
      </c>
      <c r="B505" t="s">
        <v>250</v>
      </c>
      <c r="C505">
        <v>610</v>
      </c>
      <c r="D505" t="str">
        <f>VLOOKUP(tab_stolen_vehicles6[[#This Row],[make_id]],tab_make_details7[#All],2,FALSE)</f>
        <v>Subaru</v>
      </c>
      <c r="E505" t="str">
        <f>VLOOKUP(tab_stolen_vehicles6[[#This Row],[make_id]],tab_make_details7[#All],3,FALSE)</f>
        <v>Standard</v>
      </c>
      <c r="F505">
        <v>1995</v>
      </c>
      <c r="G505" t="s">
        <v>606</v>
      </c>
      <c r="H505" t="s">
        <v>229</v>
      </c>
      <c r="I505" s="1">
        <v>44580</v>
      </c>
      <c r="J505" s="1" t="str">
        <f>TEXT(tab_stolen_vehicles6[[#This Row],[date_stolen]],"yyyy")</f>
        <v>2022</v>
      </c>
      <c r="K505">
        <v>102</v>
      </c>
      <c r="L505" s="12">
        <f>VLOOKUP(tab_stolen_vehicles6[[#This Row],[location_id]],tab_locations8[#All],4,FALSE)</f>
        <v>1695200</v>
      </c>
      <c r="M505" t="str">
        <f>VLOOKUP(tab_stolen_vehicles6[[#This Row],[location_id]],tab_locations8[#All],2,FALSE)</f>
        <v>Auckland</v>
      </c>
      <c r="Y505" s="15" t="str">
        <f>VLOOKUP(tab_stolen_vehicles6[[#This Row],[make_id]],tab_make_details7[#All],2,FALSE)</f>
        <v>Subaru</v>
      </c>
    </row>
    <row r="506" spans="1:25" x14ac:dyDescent="0.25">
      <c r="A506">
        <v>767</v>
      </c>
      <c r="B506" t="s">
        <v>250</v>
      </c>
      <c r="C506">
        <v>610</v>
      </c>
      <c r="D506" t="str">
        <f>VLOOKUP(tab_stolen_vehicles6[[#This Row],[make_id]],tab_make_details7[#All],2,FALSE)</f>
        <v>Subaru</v>
      </c>
      <c r="E506" t="str">
        <f>VLOOKUP(tab_stolen_vehicles6[[#This Row],[make_id]],tab_make_details7[#All],3,FALSE)</f>
        <v>Standard</v>
      </c>
      <c r="F506">
        <v>1994</v>
      </c>
      <c r="G506" t="s">
        <v>606</v>
      </c>
      <c r="H506" t="s">
        <v>172</v>
      </c>
      <c r="I506" s="1">
        <v>44651</v>
      </c>
      <c r="J506" s="1" t="str">
        <f>TEXT(tab_stolen_vehicles6[[#This Row],[date_stolen]],"yyyy")</f>
        <v>2022</v>
      </c>
      <c r="K506">
        <v>102</v>
      </c>
      <c r="L506" s="12">
        <f>VLOOKUP(tab_stolen_vehicles6[[#This Row],[location_id]],tab_locations8[#All],4,FALSE)</f>
        <v>1695200</v>
      </c>
      <c r="M506" t="str">
        <f>VLOOKUP(tab_stolen_vehicles6[[#This Row],[location_id]],tab_locations8[#All],2,FALSE)</f>
        <v>Auckland</v>
      </c>
      <c r="Y506" s="16" t="str">
        <f>VLOOKUP(tab_stolen_vehicles6[[#This Row],[make_id]],tab_make_details7[#All],2,FALSE)</f>
        <v>Subaru</v>
      </c>
    </row>
    <row r="507" spans="1:25" x14ac:dyDescent="0.25">
      <c r="A507">
        <v>809</v>
      </c>
      <c r="B507" t="s">
        <v>250</v>
      </c>
      <c r="C507">
        <v>610</v>
      </c>
      <c r="D507" t="str">
        <f>VLOOKUP(tab_stolen_vehicles6[[#This Row],[make_id]],tab_make_details7[#All],2,FALSE)</f>
        <v>Subaru</v>
      </c>
      <c r="E507" t="str">
        <f>VLOOKUP(tab_stolen_vehicles6[[#This Row],[make_id]],tab_make_details7[#All],3,FALSE)</f>
        <v>Standard</v>
      </c>
      <c r="F507">
        <v>1993</v>
      </c>
      <c r="G507" t="s">
        <v>638</v>
      </c>
      <c r="H507" t="s">
        <v>229</v>
      </c>
      <c r="I507" s="1">
        <v>44477</v>
      </c>
      <c r="J507" s="1" t="str">
        <f>TEXT(tab_stolen_vehicles6[[#This Row],[date_stolen]],"yyyy")</f>
        <v>2021</v>
      </c>
      <c r="K507">
        <v>109</v>
      </c>
      <c r="L507" s="12">
        <f>VLOOKUP(tab_stolen_vehicles6[[#This Row],[location_id]],tab_locations8[#All],4,FALSE)</f>
        <v>543500</v>
      </c>
      <c r="M507" t="str">
        <f>VLOOKUP(tab_stolen_vehicles6[[#This Row],[location_id]],tab_locations8[#All],2,FALSE)</f>
        <v>Wellington</v>
      </c>
      <c r="Y507" s="15" t="str">
        <f>VLOOKUP(tab_stolen_vehicles6[[#This Row],[make_id]],tab_make_details7[#All],2,FALSE)</f>
        <v>Subaru</v>
      </c>
    </row>
    <row r="508" spans="1:25" x14ac:dyDescent="0.25">
      <c r="A508">
        <v>789</v>
      </c>
      <c r="B508" t="s">
        <v>250</v>
      </c>
      <c r="C508">
        <v>610</v>
      </c>
      <c r="D508" t="str">
        <f>VLOOKUP(tab_stolen_vehicles6[[#This Row],[make_id]],tab_make_details7[#All],2,FALSE)</f>
        <v>Subaru</v>
      </c>
      <c r="E508" t="str">
        <f>VLOOKUP(tab_stolen_vehicles6[[#This Row],[make_id]],tab_make_details7[#All],3,FALSE)</f>
        <v>Standard</v>
      </c>
      <c r="F508">
        <v>2002</v>
      </c>
      <c r="G508" t="s">
        <v>638</v>
      </c>
      <c r="H508" t="s">
        <v>189</v>
      </c>
      <c r="I508" s="1">
        <v>44583</v>
      </c>
      <c r="J508" s="1" t="str">
        <f>TEXT(tab_stolen_vehicles6[[#This Row],[date_stolen]],"yyyy")</f>
        <v>2022</v>
      </c>
      <c r="K508">
        <v>115</v>
      </c>
      <c r="L508" s="12">
        <f>VLOOKUP(tab_stolen_vehicles6[[#This Row],[location_id]],tab_locations8[#All],4,FALSE)</f>
        <v>246000</v>
      </c>
      <c r="M508" t="str">
        <f>VLOOKUP(tab_stolen_vehicles6[[#This Row],[location_id]],tab_locations8[#All],2,FALSE)</f>
        <v>Otago</v>
      </c>
      <c r="Y508" s="16" t="str">
        <f>VLOOKUP(tab_stolen_vehicles6[[#This Row],[make_id]],tab_make_details7[#All],2,FALSE)</f>
        <v>Subaru</v>
      </c>
    </row>
    <row r="509" spans="1:25" x14ac:dyDescent="0.25">
      <c r="A509">
        <v>829</v>
      </c>
      <c r="B509" t="s">
        <v>250</v>
      </c>
      <c r="C509">
        <v>611</v>
      </c>
      <c r="D509" t="str">
        <f>VLOOKUP(tab_stolen_vehicles6[[#This Row],[make_id]],tab_make_details7[#All],2,FALSE)</f>
        <v>Suzuki</v>
      </c>
      <c r="E509" t="str">
        <f>VLOOKUP(tab_stolen_vehicles6[[#This Row],[make_id]],tab_make_details7[#All],3,FALSE)</f>
        <v>Standard</v>
      </c>
      <c r="F509">
        <v>1991</v>
      </c>
      <c r="G509" t="s">
        <v>655</v>
      </c>
      <c r="H509" t="s">
        <v>189</v>
      </c>
      <c r="I509" s="1">
        <v>44544</v>
      </c>
      <c r="J509" s="1" t="str">
        <f>TEXT(tab_stolen_vehicles6[[#This Row],[date_stolen]],"yyyy")</f>
        <v>2021</v>
      </c>
      <c r="K509">
        <v>114</v>
      </c>
      <c r="L509" s="12">
        <f>VLOOKUP(tab_stolen_vehicles6[[#This Row],[location_id]],tab_locations8[#All],4,FALSE)</f>
        <v>655000</v>
      </c>
      <c r="M509" t="str">
        <f>VLOOKUP(tab_stolen_vehicles6[[#This Row],[location_id]],tab_locations8[#All],2,FALSE)</f>
        <v>Canterbury</v>
      </c>
      <c r="Y509" s="16" t="str">
        <f>VLOOKUP(tab_stolen_vehicles6[[#This Row],[make_id]],tab_make_details7[#All],2,FALSE)</f>
        <v>Suzuki</v>
      </c>
    </row>
    <row r="510" spans="1:25" x14ac:dyDescent="0.25">
      <c r="A510">
        <v>735</v>
      </c>
      <c r="B510" t="s">
        <v>250</v>
      </c>
      <c r="C510">
        <v>619</v>
      </c>
      <c r="D510" t="str">
        <f>VLOOKUP(tab_stolen_vehicles6[[#This Row],[make_id]],tab_make_details7[#All],2,FALSE)</f>
        <v>Toyota</v>
      </c>
      <c r="E510" t="str">
        <f>VLOOKUP(tab_stolen_vehicles6[[#This Row],[make_id]],tab_make_details7[#All],3,FALSE)</f>
        <v>Standard</v>
      </c>
      <c r="F510">
        <v>2001</v>
      </c>
      <c r="G510" t="s">
        <v>609</v>
      </c>
      <c r="H510" t="s">
        <v>172</v>
      </c>
      <c r="I510" s="1">
        <v>44490</v>
      </c>
      <c r="J510" s="1" t="str">
        <f>TEXT(tab_stolen_vehicles6[[#This Row],[date_stolen]],"yyyy")</f>
        <v>2021</v>
      </c>
      <c r="K510">
        <v>102</v>
      </c>
      <c r="L510" s="12">
        <f>VLOOKUP(tab_stolen_vehicles6[[#This Row],[location_id]],tab_locations8[#All],4,FALSE)</f>
        <v>1695200</v>
      </c>
      <c r="M510" t="str">
        <f>VLOOKUP(tab_stolen_vehicles6[[#This Row],[location_id]],tab_locations8[#All],2,FALSE)</f>
        <v>Auckland</v>
      </c>
      <c r="Y510" s="15" t="str">
        <f>VLOOKUP(tab_stolen_vehicles6[[#This Row],[make_id]],tab_make_details7[#All],2,FALSE)</f>
        <v>Toyota</v>
      </c>
    </row>
    <row r="511" spans="1:25" x14ac:dyDescent="0.25">
      <c r="A511">
        <v>736</v>
      </c>
      <c r="B511" t="s">
        <v>250</v>
      </c>
      <c r="C511">
        <v>619</v>
      </c>
      <c r="D511" t="str">
        <f>VLOOKUP(tab_stolen_vehicles6[[#This Row],[make_id]],tab_make_details7[#All],2,FALSE)</f>
        <v>Toyota</v>
      </c>
      <c r="E511" t="str">
        <f>VLOOKUP(tab_stolen_vehicles6[[#This Row],[make_id]],tab_make_details7[#All],3,FALSE)</f>
        <v>Standard</v>
      </c>
      <c r="F511">
        <v>1996</v>
      </c>
      <c r="G511" t="s">
        <v>610</v>
      </c>
      <c r="H511" t="s">
        <v>189</v>
      </c>
      <c r="I511" s="1">
        <v>44551</v>
      </c>
      <c r="J511" s="1" t="str">
        <f>TEXT(tab_stolen_vehicles6[[#This Row],[date_stolen]],"yyyy")</f>
        <v>2021</v>
      </c>
      <c r="K511">
        <v>104</v>
      </c>
      <c r="L511" s="12">
        <f>VLOOKUP(tab_stolen_vehicles6[[#This Row],[location_id]],tab_locations8[#All],4,FALSE)</f>
        <v>347700</v>
      </c>
      <c r="M511" t="str">
        <f>VLOOKUP(tab_stolen_vehicles6[[#This Row],[location_id]],tab_locations8[#All],2,FALSE)</f>
        <v>Bay of Plenty</v>
      </c>
      <c r="Y511" s="16" t="str">
        <f>VLOOKUP(tab_stolen_vehicles6[[#This Row],[make_id]],tab_make_details7[#All],2,FALSE)</f>
        <v>Toyota</v>
      </c>
    </row>
    <row r="512" spans="1:25" x14ac:dyDescent="0.25">
      <c r="A512">
        <v>742</v>
      </c>
      <c r="B512" t="s">
        <v>250</v>
      </c>
      <c r="C512">
        <v>619</v>
      </c>
      <c r="D512" t="str">
        <f>VLOOKUP(tab_stolen_vehicles6[[#This Row],[make_id]],tab_make_details7[#All],2,FALSE)</f>
        <v>Toyota</v>
      </c>
      <c r="E512" t="str">
        <f>VLOOKUP(tab_stolen_vehicles6[[#This Row],[make_id]],tab_make_details7[#All],3,FALSE)</f>
        <v>Standard</v>
      </c>
      <c r="F512">
        <v>1994</v>
      </c>
      <c r="G512" t="s">
        <v>613</v>
      </c>
      <c r="H512" t="s">
        <v>208</v>
      </c>
      <c r="I512" s="1">
        <v>44575</v>
      </c>
      <c r="J512" s="1" t="str">
        <f>TEXT(tab_stolen_vehicles6[[#This Row],[date_stolen]],"yyyy")</f>
        <v>2022</v>
      </c>
      <c r="K512">
        <v>105</v>
      </c>
      <c r="L512" s="12">
        <f>VLOOKUP(tab_stolen_vehicles6[[#This Row],[location_id]],tab_locations8[#All],4,FALSE)</f>
        <v>52100</v>
      </c>
      <c r="M512" t="str">
        <f>VLOOKUP(tab_stolen_vehicles6[[#This Row],[location_id]],tab_locations8[#All],2,FALSE)</f>
        <v>Gisborne</v>
      </c>
      <c r="Y512" s="16" t="str">
        <f>VLOOKUP(tab_stolen_vehicles6[[#This Row],[make_id]],tab_make_details7[#All],2,FALSE)</f>
        <v>Toyota</v>
      </c>
    </row>
    <row r="513" spans="1:25" x14ac:dyDescent="0.25">
      <c r="A513">
        <v>817</v>
      </c>
      <c r="B513" t="s">
        <v>250</v>
      </c>
      <c r="C513">
        <v>619</v>
      </c>
      <c r="D513" t="str">
        <f>VLOOKUP(tab_stolen_vehicles6[[#This Row],[make_id]],tab_make_details7[#All],2,FALSE)</f>
        <v>Toyota</v>
      </c>
      <c r="E513" t="str">
        <f>VLOOKUP(tab_stolen_vehicles6[[#This Row],[make_id]],tab_make_details7[#All],3,FALSE)</f>
        <v>Standard</v>
      </c>
      <c r="F513">
        <v>1997</v>
      </c>
      <c r="G513" t="s">
        <v>610</v>
      </c>
      <c r="H513" t="s">
        <v>229</v>
      </c>
      <c r="I513" s="1">
        <v>44517</v>
      </c>
      <c r="J513" s="1" t="str">
        <f>TEXT(tab_stolen_vehicles6[[#This Row],[date_stolen]],"yyyy")</f>
        <v>2021</v>
      </c>
      <c r="K513">
        <v>109</v>
      </c>
      <c r="L513" s="12">
        <f>VLOOKUP(tab_stolen_vehicles6[[#This Row],[location_id]],tab_locations8[#All],4,FALSE)</f>
        <v>543500</v>
      </c>
      <c r="M513" t="str">
        <f>VLOOKUP(tab_stolen_vehicles6[[#This Row],[location_id]],tab_locations8[#All],2,FALSE)</f>
        <v>Wellington</v>
      </c>
      <c r="Y513" s="15" t="str">
        <f>VLOOKUP(tab_stolen_vehicles6[[#This Row],[make_id]],tab_make_details7[#All],2,FALSE)</f>
        <v>Toyota</v>
      </c>
    </row>
    <row r="514" spans="1:25" x14ac:dyDescent="0.25">
      <c r="A514">
        <v>755</v>
      </c>
      <c r="B514" t="s">
        <v>250</v>
      </c>
      <c r="C514">
        <v>619</v>
      </c>
      <c r="D514" t="str">
        <f>VLOOKUP(tab_stolen_vehicles6[[#This Row],[make_id]],tab_make_details7[#All],2,FALSE)</f>
        <v>Toyota</v>
      </c>
      <c r="E514" t="str">
        <f>VLOOKUP(tab_stolen_vehicles6[[#This Row],[make_id]],tab_make_details7[#All],3,FALSE)</f>
        <v>Standard</v>
      </c>
      <c r="F514">
        <v>1995</v>
      </c>
      <c r="G514" t="s">
        <v>622</v>
      </c>
      <c r="H514" t="s">
        <v>229</v>
      </c>
      <c r="I514" s="1">
        <v>44640</v>
      </c>
      <c r="J514" s="1" t="str">
        <f>TEXT(tab_stolen_vehicles6[[#This Row],[date_stolen]],"yyyy")</f>
        <v>2022</v>
      </c>
      <c r="K514">
        <v>114</v>
      </c>
      <c r="L514" s="12">
        <f>VLOOKUP(tab_stolen_vehicles6[[#This Row],[location_id]],tab_locations8[#All],4,FALSE)</f>
        <v>655000</v>
      </c>
      <c r="M514" t="str">
        <f>VLOOKUP(tab_stolen_vehicles6[[#This Row],[location_id]],tab_locations8[#All],2,FALSE)</f>
        <v>Canterbury</v>
      </c>
      <c r="Y514" s="16" t="str">
        <f>VLOOKUP(tab_stolen_vehicles6[[#This Row],[make_id]],tab_make_details7[#All],2,FALSE)</f>
        <v>Toyota</v>
      </c>
    </row>
    <row r="515" spans="1:25" x14ac:dyDescent="0.25">
      <c r="A515">
        <v>810</v>
      </c>
      <c r="B515" t="s">
        <v>250</v>
      </c>
      <c r="C515">
        <v>619</v>
      </c>
      <c r="D515" t="str">
        <f>VLOOKUP(tab_stolen_vehicles6[[#This Row],[make_id]],tab_make_details7[#All],2,FALSE)</f>
        <v>Toyota</v>
      </c>
      <c r="E515" t="str">
        <f>VLOOKUP(tab_stolen_vehicles6[[#This Row],[make_id]],tab_make_details7[#All],3,FALSE)</f>
        <v>Standard</v>
      </c>
      <c r="F515">
        <v>1995</v>
      </c>
      <c r="G515" t="s">
        <v>646</v>
      </c>
      <c r="H515" t="s">
        <v>229</v>
      </c>
      <c r="I515" s="1">
        <v>44576</v>
      </c>
      <c r="J515" s="1" t="str">
        <f>TEXT(tab_stolen_vehicles6[[#This Row],[date_stolen]],"yyyy")</f>
        <v>2022</v>
      </c>
      <c r="K515">
        <v>114</v>
      </c>
      <c r="L515" s="12">
        <f>VLOOKUP(tab_stolen_vehicles6[[#This Row],[location_id]],tab_locations8[#All],4,FALSE)</f>
        <v>655000</v>
      </c>
      <c r="M515" t="str">
        <f>VLOOKUP(tab_stolen_vehicles6[[#This Row],[location_id]],tab_locations8[#All],2,FALSE)</f>
        <v>Canterbury</v>
      </c>
      <c r="Y515" s="16" t="str">
        <f>VLOOKUP(tab_stolen_vehicles6[[#This Row],[make_id]],tab_make_details7[#All],2,FALSE)</f>
        <v>Toyota</v>
      </c>
    </row>
    <row r="516" spans="1:25" x14ac:dyDescent="0.25">
      <c r="A516">
        <v>813</v>
      </c>
      <c r="B516" t="s">
        <v>250</v>
      </c>
      <c r="C516">
        <v>619</v>
      </c>
      <c r="D516" t="str">
        <f>VLOOKUP(tab_stolen_vehicles6[[#This Row],[make_id]],tab_make_details7[#All],2,FALSE)</f>
        <v>Toyota</v>
      </c>
      <c r="E516" t="str">
        <f>VLOOKUP(tab_stolen_vehicles6[[#This Row],[make_id]],tab_make_details7[#All],3,FALSE)</f>
        <v>Standard</v>
      </c>
      <c r="F516">
        <v>1996</v>
      </c>
      <c r="G516" t="s">
        <v>648</v>
      </c>
      <c r="H516" t="s">
        <v>189</v>
      </c>
      <c r="I516" s="1">
        <v>44505</v>
      </c>
      <c r="J516" s="1" t="str">
        <f>TEXT(tab_stolen_vehicles6[[#This Row],[date_stolen]],"yyyy")</f>
        <v>2021</v>
      </c>
      <c r="K516">
        <v>114</v>
      </c>
      <c r="L516" s="12">
        <f>VLOOKUP(tab_stolen_vehicles6[[#This Row],[location_id]],tab_locations8[#All],4,FALSE)</f>
        <v>655000</v>
      </c>
      <c r="M516" t="str">
        <f>VLOOKUP(tab_stolen_vehicles6[[#This Row],[location_id]],tab_locations8[#All],2,FALSE)</f>
        <v>Canterbury</v>
      </c>
      <c r="Y516" s="15" t="str">
        <f>VLOOKUP(tab_stolen_vehicles6[[#This Row],[make_id]],tab_make_details7[#All],2,FALSE)</f>
        <v>Toyota</v>
      </c>
    </row>
    <row r="517" spans="1:25" x14ac:dyDescent="0.25">
      <c r="A517">
        <v>844</v>
      </c>
      <c r="B517" t="s">
        <v>153</v>
      </c>
      <c r="C517">
        <v>560</v>
      </c>
      <c r="D517" t="str">
        <f>VLOOKUP(tab_stolen_vehicles6[[#This Row],[make_id]],tab_make_details7[#All],2,FALSE)</f>
        <v>John Deere</v>
      </c>
      <c r="E517" t="str">
        <f>VLOOKUP(tab_stolen_vehicles6[[#This Row],[make_id]],tab_make_details7[#All],3,FALSE)</f>
        <v>Standard</v>
      </c>
      <c r="F517">
        <v>2017</v>
      </c>
      <c r="G517" t="s">
        <v>663</v>
      </c>
      <c r="H517" t="s">
        <v>208</v>
      </c>
      <c r="I517" s="1">
        <v>44588</v>
      </c>
      <c r="J517" s="1" t="str">
        <f>TEXT(tab_stolen_vehicles6[[#This Row],[date_stolen]],"yyyy")</f>
        <v>2022</v>
      </c>
      <c r="K517">
        <v>106</v>
      </c>
      <c r="L517" s="12">
        <f>VLOOKUP(tab_stolen_vehicles6[[#This Row],[location_id]],tab_locations8[#All],4,FALSE)</f>
        <v>182700</v>
      </c>
      <c r="M517" t="str">
        <f>VLOOKUP(tab_stolen_vehicles6[[#This Row],[location_id]],tab_locations8[#All],2,FALSE)</f>
        <v>Hawke's Bay</v>
      </c>
      <c r="Y517" s="16" t="str">
        <f>VLOOKUP(tab_stolen_vehicles6[[#This Row],[make_id]],tab_make_details7[#All],2,FALSE)</f>
        <v>John Deere</v>
      </c>
    </row>
    <row r="518" spans="1:25" x14ac:dyDescent="0.25">
      <c r="A518">
        <v>116</v>
      </c>
      <c r="B518" t="s">
        <v>153</v>
      </c>
      <c r="C518">
        <v>575</v>
      </c>
      <c r="D518" t="str">
        <f>VLOOKUP(tab_stolen_vehicles6[[#This Row],[make_id]],tab_make_details7[#All],2,FALSE)</f>
        <v>Massey</v>
      </c>
      <c r="E518" t="str">
        <f>VLOOKUP(tab_stolen_vehicles6[[#This Row],[make_id]],tab_make_details7[#All],3,FALSE)</f>
        <v>Standard</v>
      </c>
      <c r="F518">
        <v>2007</v>
      </c>
      <c r="G518" t="s">
        <v>267</v>
      </c>
      <c r="H518" t="s">
        <v>229</v>
      </c>
      <c r="I518" s="1">
        <v>44584</v>
      </c>
      <c r="J518" s="1" t="str">
        <f>TEXT(tab_stolen_vehicles6[[#This Row],[date_stolen]],"yyyy")</f>
        <v>2022</v>
      </c>
      <c r="K518">
        <v>103</v>
      </c>
      <c r="L518" s="12">
        <f>VLOOKUP(tab_stolen_vehicles6[[#This Row],[location_id]],tab_locations8[#All],4,FALSE)</f>
        <v>513800</v>
      </c>
      <c r="M518" t="str">
        <f>VLOOKUP(tab_stolen_vehicles6[[#This Row],[location_id]],tab_locations8[#All],2,FALSE)</f>
        <v>Waikato</v>
      </c>
      <c r="Y518" s="15" t="str">
        <f>VLOOKUP(tab_stolen_vehicles6[[#This Row],[make_id]],tab_make_details7[#All],2,FALSE)</f>
        <v>Massey</v>
      </c>
    </row>
    <row r="519" spans="1:25" x14ac:dyDescent="0.25">
      <c r="A519">
        <v>702</v>
      </c>
      <c r="B519" t="s">
        <v>153</v>
      </c>
      <c r="C519">
        <v>621</v>
      </c>
      <c r="D519" t="str">
        <f>VLOOKUP(tab_stolen_vehicles6[[#This Row],[make_id]],tab_make_details7[#All],2,FALSE)</f>
        <v>Tractor</v>
      </c>
      <c r="E519" t="str">
        <f>VLOOKUP(tab_stolen_vehicles6[[#This Row],[make_id]],tab_make_details7[#All],3,FALSE)</f>
        <v>Standard</v>
      </c>
      <c r="F519">
        <v>2013</v>
      </c>
      <c r="G519" t="s">
        <v>586</v>
      </c>
      <c r="H519" t="s">
        <v>229</v>
      </c>
      <c r="I519" s="1">
        <v>44504</v>
      </c>
      <c r="J519" s="1" t="str">
        <f>TEXT(tab_stolen_vehicles6[[#This Row],[date_stolen]],"yyyy")</f>
        <v>2021</v>
      </c>
      <c r="K519">
        <v>101</v>
      </c>
      <c r="L519" s="12">
        <f>VLOOKUP(tab_stolen_vehicles6[[#This Row],[location_id]],tab_locations8[#All],4,FALSE)</f>
        <v>201500</v>
      </c>
      <c r="M519" t="str">
        <f>VLOOKUP(tab_stolen_vehicles6[[#This Row],[location_id]],tab_locations8[#All],2,FALSE)</f>
        <v>Northland</v>
      </c>
      <c r="Y519" s="15" t="str">
        <f>VLOOKUP(tab_stolen_vehicles6[[#This Row],[make_id]],tab_make_details7[#All],2,FALSE)</f>
        <v>Tractor</v>
      </c>
    </row>
    <row r="520" spans="1:25" x14ac:dyDescent="0.25">
      <c r="A520">
        <v>170</v>
      </c>
      <c r="B520" t="s">
        <v>305</v>
      </c>
      <c r="C520">
        <v>565</v>
      </c>
      <c r="D520" t="str">
        <f>VLOOKUP(tab_stolen_vehicles6[[#This Row],[make_id]],tab_make_details7[#All],2,FALSE)</f>
        <v>KTM</v>
      </c>
      <c r="E520" t="str">
        <f>VLOOKUP(tab_stolen_vehicles6[[#This Row],[make_id]],tab_make_details7[#All],3,FALSE)</f>
        <v>Standard</v>
      </c>
      <c r="F520">
        <v>2020</v>
      </c>
      <c r="G520" t="s">
        <v>306</v>
      </c>
      <c r="H520" t="s">
        <v>282</v>
      </c>
      <c r="I520" s="1">
        <v>44508</v>
      </c>
      <c r="J520" s="1" t="str">
        <f>TEXT(tab_stolen_vehicles6[[#This Row],[date_stolen]],"yyyy")</f>
        <v>2021</v>
      </c>
      <c r="K520">
        <v>114</v>
      </c>
      <c r="L520" s="12">
        <f>VLOOKUP(tab_stolen_vehicles6[[#This Row],[location_id]],tab_locations8[#All],4,FALSE)</f>
        <v>655000</v>
      </c>
      <c r="M520" t="str">
        <f>VLOOKUP(tab_stolen_vehicles6[[#This Row],[location_id]],tab_locations8[#All],2,FALSE)</f>
        <v>Canterbury</v>
      </c>
      <c r="Y520" s="16" t="str">
        <f>VLOOKUP(tab_stolen_vehicles6[[#This Row],[make_id]],tab_make_details7[#All],2,FALSE)</f>
        <v>KTM</v>
      </c>
    </row>
    <row r="521" spans="1:25" x14ac:dyDescent="0.25">
      <c r="A521">
        <v>580</v>
      </c>
      <c r="B521" t="s">
        <v>155</v>
      </c>
      <c r="C521">
        <v>501</v>
      </c>
      <c r="D521" t="str">
        <f>VLOOKUP(tab_stolen_vehicles6[[#This Row],[make_id]],tab_make_details7[#All],2,FALSE)</f>
        <v>Aakron Xpress</v>
      </c>
      <c r="E521" t="str">
        <f>VLOOKUP(tab_stolen_vehicles6[[#This Row],[make_id]],tab_make_details7[#All],3,FALSE)</f>
        <v>Standard</v>
      </c>
      <c r="F521">
        <v>2021</v>
      </c>
      <c r="G521" t="s">
        <v>516</v>
      </c>
      <c r="H521" t="s">
        <v>172</v>
      </c>
      <c r="I521" s="1">
        <v>44597</v>
      </c>
      <c r="J521" s="1" t="str">
        <f>TEXT(tab_stolen_vehicles6[[#This Row],[date_stolen]],"yyyy")</f>
        <v>2022</v>
      </c>
      <c r="K521">
        <v>102</v>
      </c>
      <c r="L521" s="12">
        <f>VLOOKUP(tab_stolen_vehicles6[[#This Row],[location_id]],tab_locations8[#All],4,FALSE)</f>
        <v>1695200</v>
      </c>
      <c r="M521" t="str">
        <f>VLOOKUP(tab_stolen_vehicles6[[#This Row],[location_id]],tab_locations8[#All],2,FALSE)</f>
        <v>Auckland</v>
      </c>
      <c r="Y521" s="15" t="str">
        <f>VLOOKUP(tab_stolen_vehicles6[[#This Row],[make_id]],tab_make_details7[#All],2,FALSE)</f>
        <v>Aakron Xpress</v>
      </c>
    </row>
    <row r="522" spans="1:25" x14ac:dyDescent="0.25">
      <c r="A522">
        <v>386</v>
      </c>
      <c r="B522" t="s">
        <v>155</v>
      </c>
      <c r="C522">
        <v>506</v>
      </c>
      <c r="D522" t="str">
        <f>VLOOKUP(tab_stolen_vehicles6[[#This Row],[make_id]],tab_make_details7[#All],2,FALSE)</f>
        <v>Atlas</v>
      </c>
      <c r="E522" t="str">
        <f>VLOOKUP(tab_stolen_vehicles6[[#This Row],[make_id]],tab_make_details7[#All],3,FALSE)</f>
        <v>Standard</v>
      </c>
      <c r="F522">
        <v>2020</v>
      </c>
      <c r="G522" t="s">
        <v>419</v>
      </c>
      <c r="H522" t="s">
        <v>226</v>
      </c>
      <c r="I522" s="1">
        <v>44567</v>
      </c>
      <c r="J522" s="1" t="str">
        <f>TEXT(tab_stolen_vehicles6[[#This Row],[date_stolen]],"yyyy")</f>
        <v>2022</v>
      </c>
      <c r="K522">
        <v>114</v>
      </c>
      <c r="L522" s="12">
        <f>VLOOKUP(tab_stolen_vehicles6[[#This Row],[location_id]],tab_locations8[#All],4,FALSE)</f>
        <v>655000</v>
      </c>
      <c r="M522" t="str">
        <f>VLOOKUP(tab_stolen_vehicles6[[#This Row],[location_id]],tab_locations8[#All],2,FALSE)</f>
        <v>Canterbury</v>
      </c>
      <c r="Y522" s="16" t="str">
        <f>VLOOKUP(tab_stolen_vehicles6[[#This Row],[make_id]],tab_make_details7[#All],2,FALSE)</f>
        <v>Atlas</v>
      </c>
    </row>
    <row r="523" spans="1:25" x14ac:dyDescent="0.25">
      <c r="A523">
        <v>51</v>
      </c>
      <c r="B523" t="s">
        <v>155</v>
      </c>
      <c r="C523">
        <v>514</v>
      </c>
      <c r="D523" t="str">
        <f>VLOOKUP(tab_stolen_vehicles6[[#This Row],[make_id]],tab_make_details7[#All],2,FALSE)</f>
        <v>Briford</v>
      </c>
      <c r="E523" t="str">
        <f>VLOOKUP(tab_stolen_vehicles6[[#This Row],[make_id]],tab_make_details7[#All],3,FALSE)</f>
        <v>Standard</v>
      </c>
      <c r="F523">
        <v>2021</v>
      </c>
      <c r="G523" t="s">
        <v>221</v>
      </c>
      <c r="H523" t="s">
        <v>172</v>
      </c>
      <c r="I523" s="1">
        <v>44537</v>
      </c>
      <c r="J523" s="1" t="str">
        <f>TEXT(tab_stolen_vehicles6[[#This Row],[date_stolen]],"yyyy")</f>
        <v>2021</v>
      </c>
      <c r="K523">
        <v>102</v>
      </c>
      <c r="L523" s="12">
        <f>VLOOKUP(tab_stolen_vehicles6[[#This Row],[location_id]],tab_locations8[#All],4,FALSE)</f>
        <v>1695200</v>
      </c>
      <c r="M523" t="str">
        <f>VLOOKUP(tab_stolen_vehicles6[[#This Row],[location_id]],tab_locations8[#All],2,FALSE)</f>
        <v>Auckland</v>
      </c>
      <c r="Y523" s="15" t="str">
        <f>VLOOKUP(tab_stolen_vehicles6[[#This Row],[make_id]],tab_make_details7[#All],2,FALSE)</f>
        <v>Briford</v>
      </c>
    </row>
    <row r="524" spans="1:25" x14ac:dyDescent="0.25">
      <c r="A524">
        <v>216</v>
      </c>
      <c r="B524" t="s">
        <v>155</v>
      </c>
      <c r="C524">
        <v>514</v>
      </c>
      <c r="D524" t="str">
        <f>VLOOKUP(tab_stolen_vehicles6[[#This Row],[make_id]],tab_make_details7[#All],2,FALSE)</f>
        <v>Briford</v>
      </c>
      <c r="E524" t="str">
        <f>VLOOKUP(tab_stolen_vehicles6[[#This Row],[make_id]],tab_make_details7[#All],3,FALSE)</f>
        <v>Standard</v>
      </c>
      <c r="F524">
        <v>2008</v>
      </c>
      <c r="G524" t="s">
        <v>291</v>
      </c>
      <c r="H524" t="s">
        <v>172</v>
      </c>
      <c r="I524" s="1">
        <v>44602</v>
      </c>
      <c r="J524" s="1" t="str">
        <f>TEXT(tab_stolen_vehicles6[[#This Row],[date_stolen]],"yyyy")</f>
        <v>2022</v>
      </c>
      <c r="K524">
        <v>102</v>
      </c>
      <c r="L524" s="12">
        <f>VLOOKUP(tab_stolen_vehicles6[[#This Row],[location_id]],tab_locations8[#All],4,FALSE)</f>
        <v>1695200</v>
      </c>
      <c r="M524" t="str">
        <f>VLOOKUP(tab_stolen_vehicles6[[#This Row],[location_id]],tab_locations8[#All],2,FALSE)</f>
        <v>Auckland</v>
      </c>
      <c r="Y524" s="16" t="str">
        <f>VLOOKUP(tab_stolen_vehicles6[[#This Row],[make_id]],tab_make_details7[#All],2,FALSE)</f>
        <v>Briford</v>
      </c>
    </row>
    <row r="525" spans="1:25" x14ac:dyDescent="0.25">
      <c r="A525">
        <v>279</v>
      </c>
      <c r="B525" t="s">
        <v>155</v>
      </c>
      <c r="C525">
        <v>514</v>
      </c>
      <c r="D525" t="str">
        <f>VLOOKUP(tab_stolen_vehicles6[[#This Row],[make_id]],tab_make_details7[#All],2,FALSE)</f>
        <v>Briford</v>
      </c>
      <c r="E525" t="str">
        <f>VLOOKUP(tab_stolen_vehicles6[[#This Row],[make_id]],tab_make_details7[#All],3,FALSE)</f>
        <v>Standard</v>
      </c>
      <c r="F525">
        <v>2016</v>
      </c>
      <c r="G525" t="s">
        <v>362</v>
      </c>
      <c r="H525" t="s">
        <v>206</v>
      </c>
      <c r="I525" s="1">
        <v>44531</v>
      </c>
      <c r="J525" s="1" t="str">
        <f>TEXT(tab_stolen_vehicles6[[#This Row],[date_stolen]],"yyyy")</f>
        <v>2021</v>
      </c>
      <c r="K525">
        <v>102</v>
      </c>
      <c r="L525" s="12">
        <f>VLOOKUP(tab_stolen_vehicles6[[#This Row],[location_id]],tab_locations8[#All],4,FALSE)</f>
        <v>1695200</v>
      </c>
      <c r="M525" t="str">
        <f>VLOOKUP(tab_stolen_vehicles6[[#This Row],[location_id]],tab_locations8[#All],2,FALSE)</f>
        <v>Auckland</v>
      </c>
      <c r="Y525" s="16" t="str">
        <f>VLOOKUP(tab_stolen_vehicles6[[#This Row],[make_id]],tab_make_details7[#All],2,FALSE)</f>
        <v>Briford</v>
      </c>
    </row>
    <row r="526" spans="1:25" x14ac:dyDescent="0.25">
      <c r="A526">
        <v>292</v>
      </c>
      <c r="B526" t="s">
        <v>155</v>
      </c>
      <c r="C526">
        <v>514</v>
      </c>
      <c r="D526" t="str">
        <f>VLOOKUP(tab_stolen_vehicles6[[#This Row],[make_id]],tab_make_details7[#All],2,FALSE)</f>
        <v>Briford</v>
      </c>
      <c r="E526" t="str">
        <f>VLOOKUP(tab_stolen_vehicles6[[#This Row],[make_id]],tab_make_details7[#All],3,FALSE)</f>
        <v>Standard</v>
      </c>
      <c r="F526">
        <v>2016</v>
      </c>
      <c r="G526" t="s">
        <v>291</v>
      </c>
      <c r="H526" t="s">
        <v>172</v>
      </c>
      <c r="I526" s="1">
        <v>44525</v>
      </c>
      <c r="J526" s="1" t="str">
        <f>TEXT(tab_stolen_vehicles6[[#This Row],[date_stolen]],"yyyy")</f>
        <v>2021</v>
      </c>
      <c r="K526">
        <v>102</v>
      </c>
      <c r="L526" s="12">
        <f>VLOOKUP(tab_stolen_vehicles6[[#This Row],[location_id]],tab_locations8[#All],4,FALSE)</f>
        <v>1695200</v>
      </c>
      <c r="M526" t="str">
        <f>VLOOKUP(tab_stolen_vehicles6[[#This Row],[location_id]],tab_locations8[#All],2,FALSE)</f>
        <v>Auckland</v>
      </c>
      <c r="Y526" s="15" t="str">
        <f>VLOOKUP(tab_stolen_vehicles6[[#This Row],[make_id]],tab_make_details7[#All],2,FALSE)</f>
        <v>Briford</v>
      </c>
    </row>
    <row r="527" spans="1:25" x14ac:dyDescent="0.25">
      <c r="A527">
        <v>471</v>
      </c>
      <c r="B527" t="s">
        <v>155</v>
      </c>
      <c r="C527">
        <v>514</v>
      </c>
      <c r="D527" t="str">
        <f>VLOOKUP(tab_stolen_vehicles6[[#This Row],[make_id]],tab_make_details7[#All],2,FALSE)</f>
        <v>Briford</v>
      </c>
      <c r="E527" t="str">
        <f>VLOOKUP(tab_stolen_vehicles6[[#This Row],[make_id]],tab_make_details7[#All],3,FALSE)</f>
        <v>Standard</v>
      </c>
      <c r="F527">
        <v>2017</v>
      </c>
      <c r="G527" t="s">
        <v>291</v>
      </c>
      <c r="H527" t="s">
        <v>172</v>
      </c>
      <c r="I527" s="1">
        <v>44579</v>
      </c>
      <c r="J527" s="1" t="str">
        <f>TEXT(tab_stolen_vehicles6[[#This Row],[date_stolen]],"yyyy")</f>
        <v>2022</v>
      </c>
      <c r="K527">
        <v>103</v>
      </c>
      <c r="L527" s="12">
        <f>VLOOKUP(tab_stolen_vehicles6[[#This Row],[location_id]],tab_locations8[#All],4,FALSE)</f>
        <v>513800</v>
      </c>
      <c r="M527" t="str">
        <f>VLOOKUP(tab_stolen_vehicles6[[#This Row],[location_id]],tab_locations8[#All],2,FALSE)</f>
        <v>Waikato</v>
      </c>
      <c r="Y527" s="16" t="str">
        <f>VLOOKUP(tab_stolen_vehicles6[[#This Row],[make_id]],tab_make_details7[#All],2,FALSE)</f>
        <v>Briford</v>
      </c>
    </row>
    <row r="528" spans="1:25" x14ac:dyDescent="0.25">
      <c r="A528">
        <v>342</v>
      </c>
      <c r="B528" t="s">
        <v>155</v>
      </c>
      <c r="C528">
        <v>514</v>
      </c>
      <c r="D528" t="str">
        <f>VLOOKUP(tab_stolen_vehicles6[[#This Row],[make_id]],tab_make_details7[#All],2,FALSE)</f>
        <v>Briford</v>
      </c>
      <c r="E528" t="str">
        <f>VLOOKUP(tab_stolen_vehicles6[[#This Row],[make_id]],tab_make_details7[#All],3,FALSE)</f>
        <v>Standard</v>
      </c>
      <c r="F528">
        <v>2016</v>
      </c>
      <c r="G528" t="s">
        <v>398</v>
      </c>
      <c r="H528" t="s">
        <v>172</v>
      </c>
      <c r="I528" s="1">
        <v>44637</v>
      </c>
      <c r="J528" s="1" t="str">
        <f>TEXT(tab_stolen_vehicles6[[#This Row],[date_stolen]],"yyyy")</f>
        <v>2022</v>
      </c>
      <c r="K528">
        <v>109</v>
      </c>
      <c r="L528" s="12">
        <f>VLOOKUP(tab_stolen_vehicles6[[#This Row],[location_id]],tab_locations8[#All],4,FALSE)</f>
        <v>543500</v>
      </c>
      <c r="M528" t="str">
        <f>VLOOKUP(tab_stolen_vehicles6[[#This Row],[location_id]],tab_locations8[#All],2,FALSE)</f>
        <v>Wellington</v>
      </c>
      <c r="Y528" s="15" t="str">
        <f>VLOOKUP(tab_stolen_vehicles6[[#This Row],[make_id]],tab_make_details7[#All],2,FALSE)</f>
        <v>Briford</v>
      </c>
    </row>
    <row r="529" spans="1:25" x14ac:dyDescent="0.25">
      <c r="A529">
        <v>10</v>
      </c>
      <c r="B529" t="s">
        <v>155</v>
      </c>
      <c r="C529">
        <v>514</v>
      </c>
      <c r="D529" t="str">
        <f>VLOOKUP(tab_stolen_vehicles6[[#This Row],[make_id]],tab_make_details7[#All],2,FALSE)</f>
        <v>Briford</v>
      </c>
      <c r="E529" t="str">
        <f>VLOOKUP(tab_stolen_vehicles6[[#This Row],[make_id]],tab_make_details7[#All],3,FALSE)</f>
        <v>Standard</v>
      </c>
      <c r="F529">
        <v>2020</v>
      </c>
      <c r="G529" t="s">
        <v>184</v>
      </c>
      <c r="H529" t="s">
        <v>172</v>
      </c>
      <c r="I529" s="1">
        <v>44564</v>
      </c>
      <c r="J529" s="1" t="str">
        <f>TEXT(tab_stolen_vehicles6[[#This Row],[date_stolen]],"yyyy")</f>
        <v>2022</v>
      </c>
      <c r="K529">
        <v>114</v>
      </c>
      <c r="L529" s="12">
        <f>VLOOKUP(tab_stolen_vehicles6[[#This Row],[location_id]],tab_locations8[#All],4,FALSE)</f>
        <v>655000</v>
      </c>
      <c r="M529" t="str">
        <f>VLOOKUP(tab_stolen_vehicles6[[#This Row],[location_id]],tab_locations8[#All],2,FALSE)</f>
        <v>Canterbury</v>
      </c>
      <c r="Y529" s="16" t="str">
        <f>VLOOKUP(tab_stolen_vehicles6[[#This Row],[make_id]],tab_make_details7[#All],2,FALSE)</f>
        <v>Briford</v>
      </c>
    </row>
    <row r="530" spans="1:25" x14ac:dyDescent="0.25">
      <c r="A530">
        <v>35</v>
      </c>
      <c r="B530" t="s">
        <v>155</v>
      </c>
      <c r="C530">
        <v>514</v>
      </c>
      <c r="D530" t="str">
        <f>VLOOKUP(tab_stolen_vehicles6[[#This Row],[make_id]],tab_make_details7[#All],2,FALSE)</f>
        <v>Briford</v>
      </c>
      <c r="E530" t="str">
        <f>VLOOKUP(tab_stolen_vehicles6[[#This Row],[make_id]],tab_make_details7[#All],3,FALSE)</f>
        <v>Standard</v>
      </c>
      <c r="F530">
        <v>2021</v>
      </c>
      <c r="G530" t="s">
        <v>211</v>
      </c>
      <c r="H530" t="s">
        <v>172</v>
      </c>
      <c r="I530" s="1">
        <v>44656</v>
      </c>
      <c r="J530" s="1" t="str">
        <f>TEXT(tab_stolen_vehicles6[[#This Row],[date_stolen]],"yyyy")</f>
        <v>2022</v>
      </c>
      <c r="K530">
        <v>114</v>
      </c>
      <c r="L530" s="12">
        <f>VLOOKUP(tab_stolen_vehicles6[[#This Row],[location_id]],tab_locations8[#All],4,FALSE)</f>
        <v>655000</v>
      </c>
      <c r="M530" t="str">
        <f>VLOOKUP(tab_stolen_vehicles6[[#This Row],[location_id]],tab_locations8[#All],2,FALSE)</f>
        <v>Canterbury</v>
      </c>
      <c r="Y530" s="15" t="str">
        <f>VLOOKUP(tab_stolen_vehicles6[[#This Row],[make_id]],tab_make_details7[#All],2,FALSE)</f>
        <v>Briford</v>
      </c>
    </row>
    <row r="531" spans="1:25" x14ac:dyDescent="0.25">
      <c r="A531">
        <v>140</v>
      </c>
      <c r="B531" t="s">
        <v>155</v>
      </c>
      <c r="C531">
        <v>514</v>
      </c>
      <c r="D531" t="str">
        <f>VLOOKUP(tab_stolen_vehicles6[[#This Row],[make_id]],tab_make_details7[#All],2,FALSE)</f>
        <v>Briford</v>
      </c>
      <c r="E531" t="str">
        <f>VLOOKUP(tab_stolen_vehicles6[[#This Row],[make_id]],tab_make_details7[#All],3,FALSE)</f>
        <v>Standard</v>
      </c>
      <c r="F531">
        <v>2018</v>
      </c>
      <c r="G531" t="s">
        <v>286</v>
      </c>
      <c r="H531" t="s">
        <v>172</v>
      </c>
      <c r="I531" s="1">
        <v>44638</v>
      </c>
      <c r="J531" s="1" t="str">
        <f>TEXT(tab_stolen_vehicles6[[#This Row],[date_stolen]],"yyyy")</f>
        <v>2022</v>
      </c>
      <c r="K531">
        <v>114</v>
      </c>
      <c r="L531" s="12">
        <f>VLOOKUP(tab_stolen_vehicles6[[#This Row],[location_id]],tab_locations8[#All],4,FALSE)</f>
        <v>655000</v>
      </c>
      <c r="M531" t="str">
        <f>VLOOKUP(tab_stolen_vehicles6[[#This Row],[location_id]],tab_locations8[#All],2,FALSE)</f>
        <v>Canterbury</v>
      </c>
      <c r="Y531" s="15" t="str">
        <f>VLOOKUP(tab_stolen_vehicles6[[#This Row],[make_id]],tab_make_details7[#All],2,FALSE)</f>
        <v>Briford</v>
      </c>
    </row>
    <row r="532" spans="1:25" x14ac:dyDescent="0.25">
      <c r="A532">
        <v>181</v>
      </c>
      <c r="B532" t="s">
        <v>155</v>
      </c>
      <c r="C532">
        <v>514</v>
      </c>
      <c r="D532" t="str">
        <f>VLOOKUP(tab_stolen_vehicles6[[#This Row],[make_id]],tab_make_details7[#All],2,FALSE)</f>
        <v>Briford</v>
      </c>
      <c r="E532" t="str">
        <f>VLOOKUP(tab_stolen_vehicles6[[#This Row],[make_id]],tab_make_details7[#All],3,FALSE)</f>
        <v>Standard</v>
      </c>
      <c r="F532">
        <v>2019</v>
      </c>
      <c r="G532" t="s">
        <v>314</v>
      </c>
      <c r="H532" t="s">
        <v>172</v>
      </c>
      <c r="I532" s="1">
        <v>44502</v>
      </c>
      <c r="J532" s="1" t="str">
        <f>TEXT(tab_stolen_vehicles6[[#This Row],[date_stolen]],"yyyy")</f>
        <v>2021</v>
      </c>
      <c r="K532">
        <v>114</v>
      </c>
      <c r="L532" s="12">
        <f>VLOOKUP(tab_stolen_vehicles6[[#This Row],[location_id]],tab_locations8[#All],4,FALSE)</f>
        <v>655000</v>
      </c>
      <c r="M532" t="str">
        <f>VLOOKUP(tab_stolen_vehicles6[[#This Row],[location_id]],tab_locations8[#All],2,FALSE)</f>
        <v>Canterbury</v>
      </c>
      <c r="Y532" s="16" t="str">
        <f>VLOOKUP(tab_stolen_vehicles6[[#This Row],[make_id]],tab_make_details7[#All],2,FALSE)</f>
        <v>Briford</v>
      </c>
    </row>
    <row r="533" spans="1:25" x14ac:dyDescent="0.25">
      <c r="A533">
        <v>238</v>
      </c>
      <c r="B533" t="s">
        <v>155</v>
      </c>
      <c r="C533">
        <v>514</v>
      </c>
      <c r="D533" t="str">
        <f>VLOOKUP(tab_stolen_vehicles6[[#This Row],[make_id]],tab_make_details7[#All],2,FALSE)</f>
        <v>Briford</v>
      </c>
      <c r="E533" t="str">
        <f>VLOOKUP(tab_stolen_vehicles6[[#This Row],[make_id]],tab_make_details7[#All],3,FALSE)</f>
        <v>Standard</v>
      </c>
      <c r="F533">
        <v>2019</v>
      </c>
      <c r="G533" t="s">
        <v>345</v>
      </c>
      <c r="H533" t="s">
        <v>172</v>
      </c>
      <c r="I533" s="1">
        <v>44570</v>
      </c>
      <c r="J533" s="1" t="str">
        <f>TEXT(tab_stolen_vehicles6[[#This Row],[date_stolen]],"yyyy")</f>
        <v>2022</v>
      </c>
      <c r="K533">
        <v>114</v>
      </c>
      <c r="L533" s="12">
        <f>VLOOKUP(tab_stolen_vehicles6[[#This Row],[location_id]],tab_locations8[#All],4,FALSE)</f>
        <v>655000</v>
      </c>
      <c r="M533" t="str">
        <f>VLOOKUP(tab_stolen_vehicles6[[#This Row],[location_id]],tab_locations8[#All],2,FALSE)</f>
        <v>Canterbury</v>
      </c>
      <c r="Y533" s="15" t="str">
        <f>VLOOKUP(tab_stolen_vehicles6[[#This Row],[make_id]],tab_make_details7[#All],2,FALSE)</f>
        <v>Briford</v>
      </c>
    </row>
    <row r="534" spans="1:25" x14ac:dyDescent="0.25">
      <c r="A534">
        <v>271</v>
      </c>
      <c r="B534" t="s">
        <v>155</v>
      </c>
      <c r="C534">
        <v>514</v>
      </c>
      <c r="D534" t="str">
        <f>VLOOKUP(tab_stolen_vehicles6[[#This Row],[make_id]],tab_make_details7[#All],2,FALSE)</f>
        <v>Briford</v>
      </c>
      <c r="E534" t="str">
        <f>VLOOKUP(tab_stolen_vehicles6[[#This Row],[make_id]],tab_make_details7[#All],3,FALSE)</f>
        <v>Standard</v>
      </c>
      <c r="F534">
        <v>2016</v>
      </c>
      <c r="G534" t="s">
        <v>207</v>
      </c>
      <c r="H534" t="s">
        <v>172</v>
      </c>
      <c r="I534" s="1">
        <v>44575</v>
      </c>
      <c r="J534" s="1" t="str">
        <f>TEXT(tab_stolen_vehicles6[[#This Row],[date_stolen]],"yyyy")</f>
        <v>2022</v>
      </c>
      <c r="K534">
        <v>114</v>
      </c>
      <c r="L534" s="12">
        <f>VLOOKUP(tab_stolen_vehicles6[[#This Row],[location_id]],tab_locations8[#All],4,FALSE)</f>
        <v>655000</v>
      </c>
      <c r="M534" t="str">
        <f>VLOOKUP(tab_stolen_vehicles6[[#This Row],[location_id]],tab_locations8[#All],2,FALSE)</f>
        <v>Canterbury</v>
      </c>
      <c r="Y534" s="16" t="str">
        <f>VLOOKUP(tab_stolen_vehicles6[[#This Row],[make_id]],tab_make_details7[#All],2,FALSE)</f>
        <v>Briford</v>
      </c>
    </row>
    <row r="535" spans="1:25" x14ac:dyDescent="0.25">
      <c r="A535">
        <v>294</v>
      </c>
      <c r="B535" t="s">
        <v>155</v>
      </c>
      <c r="C535">
        <v>514</v>
      </c>
      <c r="D535" t="str">
        <f>VLOOKUP(tab_stolen_vehicles6[[#This Row],[make_id]],tab_make_details7[#All],2,FALSE)</f>
        <v>Briford</v>
      </c>
      <c r="E535" t="str">
        <f>VLOOKUP(tab_stolen_vehicles6[[#This Row],[make_id]],tab_make_details7[#All],3,FALSE)</f>
        <v>Standard</v>
      </c>
      <c r="F535">
        <v>2019</v>
      </c>
      <c r="G535" t="s">
        <v>369</v>
      </c>
      <c r="H535" t="s">
        <v>172</v>
      </c>
      <c r="I535" s="1">
        <v>44608</v>
      </c>
      <c r="J535" s="1" t="str">
        <f>TEXT(tab_stolen_vehicles6[[#This Row],[date_stolen]],"yyyy")</f>
        <v>2022</v>
      </c>
      <c r="K535">
        <v>114</v>
      </c>
      <c r="L535" s="12">
        <f>VLOOKUP(tab_stolen_vehicles6[[#This Row],[location_id]],tab_locations8[#All],4,FALSE)</f>
        <v>655000</v>
      </c>
      <c r="M535" t="str">
        <f>VLOOKUP(tab_stolen_vehicles6[[#This Row],[location_id]],tab_locations8[#All],2,FALSE)</f>
        <v>Canterbury</v>
      </c>
      <c r="Y535" s="15" t="str">
        <f>VLOOKUP(tab_stolen_vehicles6[[#This Row],[make_id]],tab_make_details7[#All],2,FALSE)</f>
        <v>Briford</v>
      </c>
    </row>
    <row r="536" spans="1:25" x14ac:dyDescent="0.25">
      <c r="A536">
        <v>303</v>
      </c>
      <c r="B536" t="s">
        <v>155</v>
      </c>
      <c r="C536">
        <v>514</v>
      </c>
      <c r="D536" t="str">
        <f>VLOOKUP(tab_stolen_vehicles6[[#This Row],[make_id]],tab_make_details7[#All],2,FALSE)</f>
        <v>Briford</v>
      </c>
      <c r="E536" t="str">
        <f>VLOOKUP(tab_stolen_vehicles6[[#This Row],[make_id]],tab_make_details7[#All],3,FALSE)</f>
        <v>Standard</v>
      </c>
      <c r="F536">
        <v>1985</v>
      </c>
      <c r="G536" t="s">
        <v>231</v>
      </c>
      <c r="H536" t="s">
        <v>206</v>
      </c>
      <c r="I536" s="1">
        <v>44597</v>
      </c>
      <c r="J536" s="1" t="str">
        <f>TEXT(tab_stolen_vehicles6[[#This Row],[date_stolen]],"yyyy")</f>
        <v>2022</v>
      </c>
      <c r="K536">
        <v>114</v>
      </c>
      <c r="L536" s="12">
        <f>VLOOKUP(tab_stolen_vehicles6[[#This Row],[location_id]],tab_locations8[#All],4,FALSE)</f>
        <v>655000</v>
      </c>
      <c r="M536" t="str">
        <f>VLOOKUP(tab_stolen_vehicles6[[#This Row],[location_id]],tab_locations8[#All],2,FALSE)</f>
        <v>Canterbury</v>
      </c>
      <c r="Y536" s="16" t="str">
        <f>VLOOKUP(tab_stolen_vehicles6[[#This Row],[make_id]],tab_make_details7[#All],2,FALSE)</f>
        <v>Briford</v>
      </c>
    </row>
    <row r="537" spans="1:25" x14ac:dyDescent="0.25">
      <c r="A537">
        <v>338</v>
      </c>
      <c r="B537" t="s">
        <v>155</v>
      </c>
      <c r="C537">
        <v>514</v>
      </c>
      <c r="D537" t="str">
        <f>VLOOKUP(tab_stolen_vehicles6[[#This Row],[make_id]],tab_make_details7[#All],2,FALSE)</f>
        <v>Briford</v>
      </c>
      <c r="E537" t="str">
        <f>VLOOKUP(tab_stolen_vehicles6[[#This Row],[make_id]],tab_make_details7[#All],3,FALSE)</f>
        <v>Standard</v>
      </c>
      <c r="F537">
        <v>2016</v>
      </c>
      <c r="G537" t="s">
        <v>369</v>
      </c>
      <c r="H537" t="s">
        <v>172</v>
      </c>
      <c r="I537" s="1">
        <v>44508</v>
      </c>
      <c r="J537" s="1" t="str">
        <f>TEXT(tab_stolen_vehicles6[[#This Row],[date_stolen]],"yyyy")</f>
        <v>2021</v>
      </c>
      <c r="K537">
        <v>114</v>
      </c>
      <c r="L537" s="12">
        <f>VLOOKUP(tab_stolen_vehicles6[[#This Row],[location_id]],tab_locations8[#All],4,FALSE)</f>
        <v>655000</v>
      </c>
      <c r="M537" t="str">
        <f>VLOOKUP(tab_stolen_vehicles6[[#This Row],[location_id]],tab_locations8[#All],2,FALSE)</f>
        <v>Canterbury</v>
      </c>
      <c r="Y537" s="15" t="str">
        <f>VLOOKUP(tab_stolen_vehicles6[[#This Row],[make_id]],tab_make_details7[#All],2,FALSE)</f>
        <v>Briford</v>
      </c>
    </row>
    <row r="538" spans="1:25" x14ac:dyDescent="0.25">
      <c r="A538">
        <v>351</v>
      </c>
      <c r="B538" t="s">
        <v>155</v>
      </c>
      <c r="C538">
        <v>514</v>
      </c>
      <c r="D538" t="str">
        <f>VLOOKUP(tab_stolen_vehicles6[[#This Row],[make_id]],tab_make_details7[#All],2,FALSE)</f>
        <v>Briford</v>
      </c>
      <c r="E538" t="str">
        <f>VLOOKUP(tab_stolen_vehicles6[[#This Row],[make_id]],tab_make_details7[#All],3,FALSE)</f>
        <v>Standard</v>
      </c>
      <c r="F538">
        <v>2016</v>
      </c>
      <c r="G538" t="s">
        <v>184</v>
      </c>
      <c r="H538" t="s">
        <v>172</v>
      </c>
      <c r="I538" s="1">
        <v>44651</v>
      </c>
      <c r="J538" s="1" t="str">
        <f>TEXT(tab_stolen_vehicles6[[#This Row],[date_stolen]],"yyyy")</f>
        <v>2022</v>
      </c>
      <c r="K538">
        <v>114</v>
      </c>
      <c r="L538" s="12">
        <f>VLOOKUP(tab_stolen_vehicles6[[#This Row],[location_id]],tab_locations8[#All],4,FALSE)</f>
        <v>655000</v>
      </c>
      <c r="M538" t="str">
        <f>VLOOKUP(tab_stolen_vehicles6[[#This Row],[location_id]],tab_locations8[#All],2,FALSE)</f>
        <v>Canterbury</v>
      </c>
      <c r="Y538" s="16" t="str">
        <f>VLOOKUP(tab_stolen_vehicles6[[#This Row],[make_id]],tab_make_details7[#All],2,FALSE)</f>
        <v>Briford</v>
      </c>
    </row>
    <row r="539" spans="1:25" x14ac:dyDescent="0.25">
      <c r="A539">
        <v>419</v>
      </c>
      <c r="B539" t="s">
        <v>155</v>
      </c>
      <c r="C539">
        <v>514</v>
      </c>
      <c r="D539" t="str">
        <f>VLOOKUP(tab_stolen_vehicles6[[#This Row],[make_id]],tab_make_details7[#All],2,FALSE)</f>
        <v>Briford</v>
      </c>
      <c r="E539" t="str">
        <f>VLOOKUP(tab_stolen_vehicles6[[#This Row],[make_id]],tab_make_details7[#All],3,FALSE)</f>
        <v>Standard</v>
      </c>
      <c r="F539">
        <v>2020</v>
      </c>
      <c r="G539" t="s">
        <v>369</v>
      </c>
      <c r="H539" t="s">
        <v>172</v>
      </c>
      <c r="I539" s="1">
        <v>44483</v>
      </c>
      <c r="J539" s="1" t="str">
        <f>TEXT(tab_stolen_vehicles6[[#This Row],[date_stolen]],"yyyy")</f>
        <v>2021</v>
      </c>
      <c r="K539">
        <v>114</v>
      </c>
      <c r="L539" s="12">
        <f>VLOOKUP(tab_stolen_vehicles6[[#This Row],[location_id]],tab_locations8[#All],4,FALSE)</f>
        <v>655000</v>
      </c>
      <c r="M539" t="str">
        <f>VLOOKUP(tab_stolen_vehicles6[[#This Row],[location_id]],tab_locations8[#All],2,FALSE)</f>
        <v>Canterbury</v>
      </c>
      <c r="Y539" s="15" t="str">
        <f>VLOOKUP(tab_stolen_vehicles6[[#This Row],[make_id]],tab_make_details7[#All],2,FALSE)</f>
        <v>Briford</v>
      </c>
    </row>
    <row r="540" spans="1:25" x14ac:dyDescent="0.25">
      <c r="A540">
        <v>436</v>
      </c>
      <c r="B540" t="s">
        <v>155</v>
      </c>
      <c r="C540">
        <v>514</v>
      </c>
      <c r="D540" t="str">
        <f>VLOOKUP(tab_stolen_vehicles6[[#This Row],[make_id]],tab_make_details7[#All],2,FALSE)</f>
        <v>Briford</v>
      </c>
      <c r="E540" t="str">
        <f>VLOOKUP(tab_stolen_vehicles6[[#This Row],[make_id]],tab_make_details7[#All],3,FALSE)</f>
        <v>Standard</v>
      </c>
      <c r="F540">
        <v>1999</v>
      </c>
      <c r="G540" t="s">
        <v>335</v>
      </c>
      <c r="H540" t="s">
        <v>172</v>
      </c>
      <c r="I540" s="1">
        <v>44613</v>
      </c>
      <c r="J540" s="1" t="str">
        <f>TEXT(tab_stolen_vehicles6[[#This Row],[date_stolen]],"yyyy")</f>
        <v>2022</v>
      </c>
      <c r="K540">
        <v>114</v>
      </c>
      <c r="L540" s="12">
        <f>VLOOKUP(tab_stolen_vehicles6[[#This Row],[location_id]],tab_locations8[#All],4,FALSE)</f>
        <v>655000</v>
      </c>
      <c r="M540" t="str">
        <f>VLOOKUP(tab_stolen_vehicles6[[#This Row],[location_id]],tab_locations8[#All],2,FALSE)</f>
        <v>Canterbury</v>
      </c>
      <c r="Y540" s="16" t="str">
        <f>VLOOKUP(tab_stolen_vehicles6[[#This Row],[make_id]],tab_make_details7[#All],2,FALSE)</f>
        <v>Briford</v>
      </c>
    </row>
    <row r="541" spans="1:25" x14ac:dyDescent="0.25">
      <c r="A541">
        <v>452</v>
      </c>
      <c r="B541" t="s">
        <v>155</v>
      </c>
      <c r="C541">
        <v>514</v>
      </c>
      <c r="D541" t="str">
        <f>VLOOKUP(tab_stolen_vehicles6[[#This Row],[make_id]],tab_make_details7[#All],2,FALSE)</f>
        <v>Briford</v>
      </c>
      <c r="E541" t="str">
        <f>VLOOKUP(tab_stolen_vehicles6[[#This Row],[make_id]],tab_make_details7[#All],3,FALSE)</f>
        <v>Standard</v>
      </c>
      <c r="F541">
        <v>2015</v>
      </c>
      <c r="G541" t="s">
        <v>184</v>
      </c>
      <c r="H541" t="s">
        <v>172</v>
      </c>
      <c r="I541" s="1">
        <v>44527</v>
      </c>
      <c r="J541" s="1" t="str">
        <f>TEXT(tab_stolen_vehicles6[[#This Row],[date_stolen]],"yyyy")</f>
        <v>2021</v>
      </c>
      <c r="K541">
        <v>114</v>
      </c>
      <c r="L541" s="12">
        <f>VLOOKUP(tab_stolen_vehicles6[[#This Row],[location_id]],tab_locations8[#All],4,FALSE)</f>
        <v>655000</v>
      </c>
      <c r="M541" t="str">
        <f>VLOOKUP(tab_stolen_vehicles6[[#This Row],[location_id]],tab_locations8[#All],2,FALSE)</f>
        <v>Canterbury</v>
      </c>
      <c r="Y541" s="15" t="str">
        <f>VLOOKUP(tab_stolen_vehicles6[[#This Row],[make_id]],tab_make_details7[#All],2,FALSE)</f>
        <v>Briford</v>
      </c>
    </row>
    <row r="542" spans="1:25" x14ac:dyDescent="0.25">
      <c r="A542">
        <v>556</v>
      </c>
      <c r="B542" t="s">
        <v>155</v>
      </c>
      <c r="C542">
        <v>514</v>
      </c>
      <c r="D542" t="str">
        <f>VLOOKUP(tab_stolen_vehicles6[[#This Row],[make_id]],tab_make_details7[#All],2,FALSE)</f>
        <v>Briford</v>
      </c>
      <c r="E542" t="str">
        <f>VLOOKUP(tab_stolen_vehicles6[[#This Row],[make_id]],tab_make_details7[#All],3,FALSE)</f>
        <v>Standard</v>
      </c>
      <c r="F542">
        <v>2021</v>
      </c>
      <c r="G542" t="s">
        <v>508</v>
      </c>
      <c r="H542" t="s">
        <v>172</v>
      </c>
      <c r="I542" s="1">
        <v>44546</v>
      </c>
      <c r="J542" s="1" t="str">
        <f>TEXT(tab_stolen_vehicles6[[#This Row],[date_stolen]],"yyyy")</f>
        <v>2021</v>
      </c>
      <c r="K542">
        <v>114</v>
      </c>
      <c r="L542" s="12">
        <f>VLOOKUP(tab_stolen_vehicles6[[#This Row],[location_id]],tab_locations8[#All],4,FALSE)</f>
        <v>655000</v>
      </c>
      <c r="M542" t="str">
        <f>VLOOKUP(tab_stolen_vehicles6[[#This Row],[location_id]],tab_locations8[#All],2,FALSE)</f>
        <v>Canterbury</v>
      </c>
      <c r="Y542" s="16" t="str">
        <f>VLOOKUP(tab_stolen_vehicles6[[#This Row],[make_id]],tab_make_details7[#All],2,FALSE)</f>
        <v>Briford</v>
      </c>
    </row>
    <row r="543" spans="1:25" x14ac:dyDescent="0.25">
      <c r="A543">
        <v>602</v>
      </c>
      <c r="B543" t="s">
        <v>155</v>
      </c>
      <c r="C543">
        <v>514</v>
      </c>
      <c r="D543" t="str">
        <f>VLOOKUP(tab_stolen_vehicles6[[#This Row],[make_id]],tab_make_details7[#All],2,FALSE)</f>
        <v>Briford</v>
      </c>
      <c r="E543" t="str">
        <f>VLOOKUP(tab_stolen_vehicles6[[#This Row],[make_id]],tab_make_details7[#All],3,FALSE)</f>
        <v>Standard</v>
      </c>
      <c r="F543">
        <v>2018</v>
      </c>
      <c r="G543" t="s">
        <v>184</v>
      </c>
      <c r="H543" t="s">
        <v>172</v>
      </c>
      <c r="I543" s="1">
        <v>44579</v>
      </c>
      <c r="J543" s="1" t="str">
        <f>TEXT(tab_stolen_vehicles6[[#This Row],[date_stolen]],"yyyy")</f>
        <v>2022</v>
      </c>
      <c r="K543">
        <v>114</v>
      </c>
      <c r="L543" s="12">
        <f>VLOOKUP(tab_stolen_vehicles6[[#This Row],[location_id]],tab_locations8[#All],4,FALSE)</f>
        <v>655000</v>
      </c>
      <c r="M543" t="str">
        <f>VLOOKUP(tab_stolen_vehicles6[[#This Row],[location_id]],tab_locations8[#All],2,FALSE)</f>
        <v>Canterbury</v>
      </c>
      <c r="Y543" s="15" t="str">
        <f>VLOOKUP(tab_stolen_vehicles6[[#This Row],[make_id]],tab_make_details7[#All],2,FALSE)</f>
        <v>Briford</v>
      </c>
    </row>
    <row r="544" spans="1:25" x14ac:dyDescent="0.25">
      <c r="A544">
        <v>614</v>
      </c>
      <c r="B544" t="s">
        <v>155</v>
      </c>
      <c r="C544">
        <v>514</v>
      </c>
      <c r="D544" t="str">
        <f>VLOOKUP(tab_stolen_vehicles6[[#This Row],[make_id]],tab_make_details7[#All],2,FALSE)</f>
        <v>Briford</v>
      </c>
      <c r="E544" t="str">
        <f>VLOOKUP(tab_stolen_vehicles6[[#This Row],[make_id]],tab_make_details7[#All],3,FALSE)</f>
        <v>Standard</v>
      </c>
      <c r="F544">
        <v>2018</v>
      </c>
      <c r="G544" t="s">
        <v>184</v>
      </c>
      <c r="H544" t="s">
        <v>172</v>
      </c>
      <c r="I544" s="1">
        <v>44594</v>
      </c>
      <c r="J544" s="1" t="str">
        <f>TEXT(tab_stolen_vehicles6[[#This Row],[date_stolen]],"yyyy")</f>
        <v>2022</v>
      </c>
      <c r="K544">
        <v>114</v>
      </c>
      <c r="L544" s="12">
        <f>VLOOKUP(tab_stolen_vehicles6[[#This Row],[location_id]],tab_locations8[#All],4,FALSE)</f>
        <v>655000</v>
      </c>
      <c r="M544" t="str">
        <f>VLOOKUP(tab_stolen_vehicles6[[#This Row],[location_id]],tab_locations8[#All],2,FALSE)</f>
        <v>Canterbury</v>
      </c>
      <c r="Y544" s="16" t="str">
        <f>VLOOKUP(tab_stolen_vehicles6[[#This Row],[make_id]],tab_make_details7[#All],2,FALSE)</f>
        <v>Briford</v>
      </c>
    </row>
    <row r="545" spans="1:25" x14ac:dyDescent="0.25">
      <c r="A545">
        <v>681</v>
      </c>
      <c r="B545" t="s">
        <v>155</v>
      </c>
      <c r="C545">
        <v>514</v>
      </c>
      <c r="D545" t="str">
        <f>VLOOKUP(tab_stolen_vehicles6[[#This Row],[make_id]],tab_make_details7[#All],2,FALSE)</f>
        <v>Briford</v>
      </c>
      <c r="E545" t="str">
        <f>VLOOKUP(tab_stolen_vehicles6[[#This Row],[make_id]],tab_make_details7[#All],3,FALSE)</f>
        <v>Standard</v>
      </c>
      <c r="F545">
        <v>2002</v>
      </c>
      <c r="G545" t="s">
        <v>184</v>
      </c>
      <c r="H545" t="s">
        <v>208</v>
      </c>
      <c r="I545" s="1">
        <v>44615</v>
      </c>
      <c r="J545" s="1" t="str">
        <f>TEXT(tab_stolen_vehicles6[[#This Row],[date_stolen]],"yyyy")</f>
        <v>2022</v>
      </c>
      <c r="K545">
        <v>114</v>
      </c>
      <c r="L545" s="12">
        <f>VLOOKUP(tab_stolen_vehicles6[[#This Row],[location_id]],tab_locations8[#All],4,FALSE)</f>
        <v>655000</v>
      </c>
      <c r="M545" t="str">
        <f>VLOOKUP(tab_stolen_vehicles6[[#This Row],[location_id]],tab_locations8[#All],2,FALSE)</f>
        <v>Canterbury</v>
      </c>
      <c r="Y545" s="15" t="str">
        <f>VLOOKUP(tab_stolen_vehicles6[[#This Row],[make_id]],tab_make_details7[#All],2,FALSE)</f>
        <v>Briford</v>
      </c>
    </row>
    <row r="546" spans="1:25" x14ac:dyDescent="0.25">
      <c r="A546">
        <v>998</v>
      </c>
      <c r="B546" t="s">
        <v>155</v>
      </c>
      <c r="C546">
        <v>514</v>
      </c>
      <c r="D546" t="str">
        <f>VLOOKUP(tab_stolen_vehicles6[[#This Row],[make_id]],tab_make_details7[#All],2,FALSE)</f>
        <v>Briford</v>
      </c>
      <c r="E546" t="str">
        <f>VLOOKUP(tab_stolen_vehicles6[[#This Row],[make_id]],tab_make_details7[#All],3,FALSE)</f>
        <v>Standard</v>
      </c>
      <c r="F546">
        <v>2003</v>
      </c>
      <c r="G546" t="s">
        <v>184</v>
      </c>
      <c r="H546" t="s">
        <v>172</v>
      </c>
      <c r="I546" s="1">
        <v>44651</v>
      </c>
      <c r="J546" s="1" t="str">
        <f>TEXT(tab_stolen_vehicles6[[#This Row],[date_stolen]],"yyyy")</f>
        <v>2022</v>
      </c>
      <c r="K546">
        <v>114</v>
      </c>
      <c r="L546" s="12">
        <f>VLOOKUP(tab_stolen_vehicles6[[#This Row],[location_id]],tab_locations8[#All],4,FALSE)</f>
        <v>655000</v>
      </c>
      <c r="M546" t="str">
        <f>VLOOKUP(tab_stolen_vehicles6[[#This Row],[location_id]],tab_locations8[#All],2,FALSE)</f>
        <v>Canterbury</v>
      </c>
      <c r="Y546" s="16" t="str">
        <f>VLOOKUP(tab_stolen_vehicles6[[#This Row],[make_id]],tab_make_details7[#All],2,FALSE)</f>
        <v>Briford</v>
      </c>
    </row>
    <row r="547" spans="1:25" x14ac:dyDescent="0.25">
      <c r="A547">
        <v>9</v>
      </c>
      <c r="B547" t="s">
        <v>155</v>
      </c>
      <c r="C547">
        <v>514</v>
      </c>
      <c r="D547" t="str">
        <f>VLOOKUP(tab_stolen_vehicles6[[#This Row],[make_id]],tab_make_details7[#All],2,FALSE)</f>
        <v>Briford</v>
      </c>
      <c r="E547" t="str">
        <f>VLOOKUP(tab_stolen_vehicles6[[#This Row],[make_id]],tab_make_details7[#All],3,FALSE)</f>
        <v>Standard</v>
      </c>
      <c r="F547">
        <v>2021</v>
      </c>
      <c r="G547" t="s">
        <v>183</v>
      </c>
      <c r="H547" t="s">
        <v>172</v>
      </c>
      <c r="I547" s="1">
        <v>44617</v>
      </c>
      <c r="J547" s="1" t="str">
        <f>TEXT(tab_stolen_vehicles6[[#This Row],[date_stolen]],"yyyy")</f>
        <v>2022</v>
      </c>
      <c r="K547">
        <v>115</v>
      </c>
      <c r="L547" s="12">
        <f>VLOOKUP(tab_stolen_vehicles6[[#This Row],[location_id]],tab_locations8[#All],4,FALSE)</f>
        <v>246000</v>
      </c>
      <c r="M547" t="str">
        <f>VLOOKUP(tab_stolen_vehicles6[[#This Row],[location_id]],tab_locations8[#All],2,FALSE)</f>
        <v>Otago</v>
      </c>
      <c r="Y547" s="15" t="str">
        <f>VLOOKUP(tab_stolen_vehicles6[[#This Row],[make_id]],tab_make_details7[#All],2,FALSE)</f>
        <v>Briford</v>
      </c>
    </row>
    <row r="548" spans="1:25" x14ac:dyDescent="0.25">
      <c r="A548">
        <v>451</v>
      </c>
      <c r="B548" t="s">
        <v>155</v>
      </c>
      <c r="C548">
        <v>514</v>
      </c>
      <c r="D548" t="str">
        <f>VLOOKUP(tab_stolen_vehicles6[[#This Row],[make_id]],tab_make_details7[#All],2,FALSE)</f>
        <v>Briford</v>
      </c>
      <c r="E548" t="str">
        <f>VLOOKUP(tab_stolen_vehicles6[[#This Row],[make_id]],tab_make_details7[#All],3,FALSE)</f>
        <v>Standard</v>
      </c>
      <c r="F548">
        <v>2020</v>
      </c>
      <c r="G548" t="s">
        <v>393</v>
      </c>
      <c r="H548" t="s">
        <v>172</v>
      </c>
      <c r="I548" s="1">
        <v>44536</v>
      </c>
      <c r="J548" s="1" t="str">
        <f>TEXT(tab_stolen_vehicles6[[#This Row],[date_stolen]],"yyyy")</f>
        <v>2021</v>
      </c>
      <c r="K548">
        <v>115</v>
      </c>
      <c r="L548" s="12">
        <f>VLOOKUP(tab_stolen_vehicles6[[#This Row],[location_id]],tab_locations8[#All],4,FALSE)</f>
        <v>246000</v>
      </c>
      <c r="M548" t="str">
        <f>VLOOKUP(tab_stolen_vehicles6[[#This Row],[location_id]],tab_locations8[#All],2,FALSE)</f>
        <v>Otago</v>
      </c>
      <c r="Y548" s="16" t="str">
        <f>VLOOKUP(tab_stolen_vehicles6[[#This Row],[make_id]],tab_make_details7[#All],2,FALSE)</f>
        <v>Briford</v>
      </c>
    </row>
    <row r="549" spans="1:25" x14ac:dyDescent="0.25">
      <c r="A549">
        <v>474</v>
      </c>
      <c r="B549" t="s">
        <v>155</v>
      </c>
      <c r="C549">
        <v>514</v>
      </c>
      <c r="D549" t="str">
        <f>VLOOKUP(tab_stolen_vehicles6[[#This Row],[make_id]],tab_make_details7[#All],2,FALSE)</f>
        <v>Briford</v>
      </c>
      <c r="E549" t="str">
        <f>VLOOKUP(tab_stolen_vehicles6[[#This Row],[make_id]],tab_make_details7[#All],3,FALSE)</f>
        <v>Standard</v>
      </c>
      <c r="F549">
        <v>2017</v>
      </c>
      <c r="G549" t="s">
        <v>369</v>
      </c>
      <c r="H549" t="s">
        <v>172</v>
      </c>
      <c r="I549" s="1">
        <v>44656</v>
      </c>
      <c r="J549" s="1" t="str">
        <f>TEXT(tab_stolen_vehicles6[[#This Row],[date_stolen]],"yyyy")</f>
        <v>2022</v>
      </c>
      <c r="K549">
        <v>115</v>
      </c>
      <c r="L549" s="12">
        <f>VLOOKUP(tab_stolen_vehicles6[[#This Row],[location_id]],tab_locations8[#All],4,FALSE)</f>
        <v>246000</v>
      </c>
      <c r="M549" t="str">
        <f>VLOOKUP(tab_stolen_vehicles6[[#This Row],[location_id]],tab_locations8[#All],2,FALSE)</f>
        <v>Otago</v>
      </c>
      <c r="Y549" s="15" t="str">
        <f>VLOOKUP(tab_stolen_vehicles6[[#This Row],[make_id]],tab_make_details7[#All],2,FALSE)</f>
        <v>Briford</v>
      </c>
    </row>
    <row r="550" spans="1:25" x14ac:dyDescent="0.25">
      <c r="A550">
        <v>247</v>
      </c>
      <c r="B550" t="s">
        <v>155</v>
      </c>
      <c r="C550">
        <v>516</v>
      </c>
      <c r="D550" t="str">
        <f>VLOOKUP(tab_stolen_vehicles6[[#This Row],[make_id]],tab_make_details7[#All],2,FALSE)</f>
        <v>Buffalo</v>
      </c>
      <c r="E550" t="str">
        <f>VLOOKUP(tab_stolen_vehicles6[[#This Row],[make_id]],tab_make_details7[#All],3,FALSE)</f>
        <v>Standard</v>
      </c>
      <c r="F550">
        <v>2019</v>
      </c>
      <c r="G550" t="s">
        <v>347</v>
      </c>
      <c r="H550" t="s">
        <v>172</v>
      </c>
      <c r="I550" s="1">
        <v>44487</v>
      </c>
      <c r="J550" s="1" t="str">
        <f>TEXT(tab_stolen_vehicles6[[#This Row],[date_stolen]],"yyyy")</f>
        <v>2021</v>
      </c>
      <c r="K550">
        <v>114</v>
      </c>
      <c r="L550" s="12">
        <f>VLOOKUP(tab_stolen_vehicles6[[#This Row],[location_id]],tab_locations8[#All],4,FALSE)</f>
        <v>655000</v>
      </c>
      <c r="M550" t="str">
        <f>VLOOKUP(tab_stolen_vehicles6[[#This Row],[location_id]],tab_locations8[#All],2,FALSE)</f>
        <v>Canterbury</v>
      </c>
      <c r="Y550" s="16" t="str">
        <f>VLOOKUP(tab_stolen_vehicles6[[#This Row],[make_id]],tab_make_details7[#All],2,FALSE)</f>
        <v>Buffalo</v>
      </c>
    </row>
    <row r="551" spans="1:25" x14ac:dyDescent="0.25">
      <c r="A551">
        <v>48</v>
      </c>
      <c r="B551" t="s">
        <v>155</v>
      </c>
      <c r="C551">
        <v>527</v>
      </c>
      <c r="D551" t="str">
        <f>VLOOKUP(tab_stolen_vehicles6[[#This Row],[make_id]],tab_make_details7[#All],2,FALSE)</f>
        <v>Custombuilt</v>
      </c>
      <c r="E551" t="str">
        <f>VLOOKUP(tab_stolen_vehicles6[[#This Row],[make_id]],tab_make_details7[#All],3,FALSE)</f>
        <v>Standard</v>
      </c>
      <c r="F551">
        <v>2021</v>
      </c>
      <c r="G551" t="s">
        <v>207</v>
      </c>
      <c r="H551" t="s">
        <v>172</v>
      </c>
      <c r="I551" s="1">
        <v>44622</v>
      </c>
      <c r="J551" s="1" t="str">
        <f>TEXT(tab_stolen_vehicles6[[#This Row],[date_stolen]],"yyyy")</f>
        <v>2022</v>
      </c>
      <c r="K551">
        <v>102</v>
      </c>
      <c r="L551" s="12">
        <f>VLOOKUP(tab_stolen_vehicles6[[#This Row],[location_id]],tab_locations8[#All],4,FALSE)</f>
        <v>1695200</v>
      </c>
      <c r="M551" t="str">
        <f>VLOOKUP(tab_stolen_vehicles6[[#This Row],[location_id]],tab_locations8[#All],2,FALSE)</f>
        <v>Auckland</v>
      </c>
      <c r="Y551" s="15" t="str">
        <f>VLOOKUP(tab_stolen_vehicles6[[#This Row],[make_id]],tab_make_details7[#All],2,FALSE)</f>
        <v>Custombuilt</v>
      </c>
    </row>
    <row r="552" spans="1:25" x14ac:dyDescent="0.25">
      <c r="A552">
        <v>96</v>
      </c>
      <c r="B552" t="s">
        <v>155</v>
      </c>
      <c r="C552">
        <v>527</v>
      </c>
      <c r="D552" t="str">
        <f>VLOOKUP(tab_stolen_vehicles6[[#This Row],[make_id]],tab_make_details7[#All],2,FALSE)</f>
        <v>Custombuilt</v>
      </c>
      <c r="E552" t="str">
        <f>VLOOKUP(tab_stolen_vehicles6[[#This Row],[make_id]],tab_make_details7[#All],3,FALSE)</f>
        <v>Standard</v>
      </c>
      <c r="F552">
        <v>1985</v>
      </c>
      <c r="G552" t="s">
        <v>218</v>
      </c>
      <c r="H552" t="s">
        <v>172</v>
      </c>
      <c r="I552" s="1">
        <v>44574</v>
      </c>
      <c r="J552" s="1" t="str">
        <f>TEXT(tab_stolen_vehicles6[[#This Row],[date_stolen]],"yyyy")</f>
        <v>2022</v>
      </c>
      <c r="K552">
        <v>102</v>
      </c>
      <c r="L552" s="12">
        <f>VLOOKUP(tab_stolen_vehicles6[[#This Row],[location_id]],tab_locations8[#All],4,FALSE)</f>
        <v>1695200</v>
      </c>
      <c r="M552" t="str">
        <f>VLOOKUP(tab_stolen_vehicles6[[#This Row],[location_id]],tab_locations8[#All],2,FALSE)</f>
        <v>Auckland</v>
      </c>
      <c r="Y552" s="16" t="str">
        <f>VLOOKUP(tab_stolen_vehicles6[[#This Row],[make_id]],tab_make_details7[#All],2,FALSE)</f>
        <v>Custombuilt</v>
      </c>
    </row>
    <row r="553" spans="1:25" x14ac:dyDescent="0.25">
      <c r="A553">
        <v>506</v>
      </c>
      <c r="B553" t="s">
        <v>155</v>
      </c>
      <c r="C553">
        <v>528</v>
      </c>
      <c r="D553" t="str">
        <f>VLOOKUP(tab_stolen_vehicles6[[#This Row],[make_id]],tab_make_details7[#All],2,FALSE)</f>
        <v>Dacia</v>
      </c>
      <c r="E553" t="str">
        <f>VLOOKUP(tab_stolen_vehicles6[[#This Row],[make_id]],tab_make_details7[#All],3,FALSE)</f>
        <v>Standard</v>
      </c>
      <c r="F553">
        <v>2021</v>
      </c>
      <c r="G553" t="s">
        <v>480</v>
      </c>
      <c r="H553" t="s">
        <v>172</v>
      </c>
      <c r="I553" s="1">
        <v>44554</v>
      </c>
      <c r="J553" s="1" t="str">
        <f>TEXT(tab_stolen_vehicles6[[#This Row],[date_stolen]],"yyyy")</f>
        <v>2021</v>
      </c>
      <c r="K553">
        <v>102</v>
      </c>
      <c r="L553" s="12">
        <f>VLOOKUP(tab_stolen_vehicles6[[#This Row],[location_id]],tab_locations8[#All],4,FALSE)</f>
        <v>1695200</v>
      </c>
      <c r="M553" t="str">
        <f>VLOOKUP(tab_stolen_vehicles6[[#This Row],[location_id]],tab_locations8[#All],2,FALSE)</f>
        <v>Auckland</v>
      </c>
      <c r="Y553" s="15" t="str">
        <f>VLOOKUP(tab_stolen_vehicles6[[#This Row],[make_id]],tab_make_details7[#All],2,FALSE)</f>
        <v>Dacia</v>
      </c>
    </row>
    <row r="554" spans="1:25" x14ac:dyDescent="0.25">
      <c r="A554">
        <v>570</v>
      </c>
      <c r="B554" t="s">
        <v>155</v>
      </c>
      <c r="C554">
        <v>532</v>
      </c>
      <c r="D554" t="str">
        <f>VLOOKUP(tab_stolen_vehicles6[[#This Row],[make_id]],tab_make_details7[#All],2,FALSE)</f>
        <v>Diamond</v>
      </c>
      <c r="E554" t="str">
        <f>VLOOKUP(tab_stolen_vehicles6[[#This Row],[make_id]],tab_make_details7[#All],3,FALSE)</f>
        <v>Standard</v>
      </c>
      <c r="F554">
        <v>2021</v>
      </c>
      <c r="G554" t="s">
        <v>207</v>
      </c>
      <c r="H554" t="s">
        <v>172</v>
      </c>
      <c r="I554" s="1">
        <v>44621</v>
      </c>
      <c r="J554" s="1" t="str">
        <f>TEXT(tab_stolen_vehicles6[[#This Row],[date_stolen]],"yyyy")</f>
        <v>2022</v>
      </c>
      <c r="K554">
        <v>107</v>
      </c>
      <c r="L554" s="12">
        <f>VLOOKUP(tab_stolen_vehicles6[[#This Row],[location_id]],tab_locations8[#All],4,FALSE)</f>
        <v>127300</v>
      </c>
      <c r="M554" t="str">
        <f>VLOOKUP(tab_stolen_vehicles6[[#This Row],[location_id]],tab_locations8[#All],2,FALSE)</f>
        <v>Taranaki</v>
      </c>
      <c r="Y554" s="16" t="str">
        <f>VLOOKUP(tab_stolen_vehicles6[[#This Row],[make_id]],tab_make_details7[#All],2,FALSE)</f>
        <v>Diamond</v>
      </c>
    </row>
    <row r="555" spans="1:25" x14ac:dyDescent="0.25">
      <c r="A555">
        <v>306</v>
      </c>
      <c r="B555" t="s">
        <v>155</v>
      </c>
      <c r="C555">
        <v>535</v>
      </c>
      <c r="D555" t="str">
        <f>VLOOKUP(tab_stolen_vehicles6[[#This Row],[make_id]],tab_make_details7[#All],2,FALSE)</f>
        <v>Domett</v>
      </c>
      <c r="E555" t="str">
        <f>VLOOKUP(tab_stolen_vehicles6[[#This Row],[make_id]],tab_make_details7[#All],3,FALSE)</f>
        <v>Standard</v>
      </c>
      <c r="F555">
        <v>1977</v>
      </c>
      <c r="G555" t="s">
        <v>380</v>
      </c>
      <c r="H555" t="s">
        <v>229</v>
      </c>
      <c r="I555" s="1">
        <v>44504</v>
      </c>
      <c r="J555" s="1" t="str">
        <f>TEXT(tab_stolen_vehicles6[[#This Row],[date_stolen]],"yyyy")</f>
        <v>2021</v>
      </c>
      <c r="K555">
        <v>102</v>
      </c>
      <c r="L555" s="12">
        <f>VLOOKUP(tab_stolen_vehicles6[[#This Row],[location_id]],tab_locations8[#All],4,FALSE)</f>
        <v>1695200</v>
      </c>
      <c r="M555" t="str">
        <f>VLOOKUP(tab_stolen_vehicles6[[#This Row],[location_id]],tab_locations8[#All],2,FALSE)</f>
        <v>Auckland</v>
      </c>
      <c r="Y555" s="15" t="str">
        <f>VLOOKUP(tab_stolen_vehicles6[[#This Row],[make_id]],tab_make_details7[#All],2,FALSE)</f>
        <v>Domett</v>
      </c>
    </row>
    <row r="556" spans="1:25" x14ac:dyDescent="0.25">
      <c r="A556">
        <v>148</v>
      </c>
      <c r="B556" t="s">
        <v>155</v>
      </c>
      <c r="C556">
        <v>538</v>
      </c>
      <c r="D556" t="str">
        <f>VLOOKUP(tab_stolen_vehicles6[[#This Row],[make_id]],tab_make_details7[#All],2,FALSE)</f>
        <v>Factory Built</v>
      </c>
      <c r="E556" t="str">
        <f>VLOOKUP(tab_stolen_vehicles6[[#This Row],[make_id]],tab_make_details7[#All],3,FALSE)</f>
        <v>Standard</v>
      </c>
      <c r="F556">
        <v>2015</v>
      </c>
      <c r="G556" t="s">
        <v>194</v>
      </c>
      <c r="H556" t="s">
        <v>172</v>
      </c>
      <c r="I556" s="1">
        <v>44641</v>
      </c>
      <c r="J556" s="1" t="str">
        <f>TEXT(tab_stolen_vehicles6[[#This Row],[date_stolen]],"yyyy")</f>
        <v>2022</v>
      </c>
      <c r="K556">
        <v>101</v>
      </c>
      <c r="L556" s="12">
        <f>VLOOKUP(tab_stolen_vehicles6[[#This Row],[location_id]],tab_locations8[#All],4,FALSE)</f>
        <v>201500</v>
      </c>
      <c r="M556" t="str">
        <f>VLOOKUP(tab_stolen_vehicles6[[#This Row],[location_id]],tab_locations8[#All],2,FALSE)</f>
        <v>Northland</v>
      </c>
      <c r="Y556" s="15" t="str">
        <f>VLOOKUP(tab_stolen_vehicles6[[#This Row],[make_id]],tab_make_details7[#All],2,FALSE)</f>
        <v>Factory Built</v>
      </c>
    </row>
    <row r="557" spans="1:25" x14ac:dyDescent="0.25">
      <c r="A557">
        <v>12</v>
      </c>
      <c r="B557" t="s">
        <v>155</v>
      </c>
      <c r="C557">
        <v>538</v>
      </c>
      <c r="D557" t="str">
        <f>VLOOKUP(tab_stolen_vehicles6[[#This Row],[make_id]],tab_make_details7[#All],2,FALSE)</f>
        <v>Factory Built</v>
      </c>
      <c r="E557" t="str">
        <f>VLOOKUP(tab_stolen_vehicles6[[#This Row],[make_id]],tab_make_details7[#All],3,FALSE)</f>
        <v>Standard</v>
      </c>
      <c r="F557">
        <v>2018</v>
      </c>
      <c r="G557" t="s">
        <v>186</v>
      </c>
      <c r="H557" t="s">
        <v>172</v>
      </c>
      <c r="I557" s="1">
        <v>44620</v>
      </c>
      <c r="J557" s="1" t="str">
        <f>TEXT(tab_stolen_vehicles6[[#This Row],[date_stolen]],"yyyy")</f>
        <v>2022</v>
      </c>
      <c r="K557">
        <v>102</v>
      </c>
      <c r="L557" s="12">
        <f>VLOOKUP(tab_stolen_vehicles6[[#This Row],[location_id]],tab_locations8[#All],4,FALSE)</f>
        <v>1695200</v>
      </c>
      <c r="M557" t="str">
        <f>VLOOKUP(tab_stolen_vehicles6[[#This Row],[location_id]],tab_locations8[#All],2,FALSE)</f>
        <v>Auckland</v>
      </c>
      <c r="Y557" s="16" t="str">
        <f>VLOOKUP(tab_stolen_vehicles6[[#This Row],[make_id]],tab_make_details7[#All],2,FALSE)</f>
        <v>Factory Built</v>
      </c>
    </row>
    <row r="558" spans="1:25" x14ac:dyDescent="0.25">
      <c r="A558">
        <v>402</v>
      </c>
      <c r="B558" t="s">
        <v>155</v>
      </c>
      <c r="C558">
        <v>538</v>
      </c>
      <c r="D558" t="str">
        <f>VLOOKUP(tab_stolen_vehicles6[[#This Row],[make_id]],tab_make_details7[#All],2,FALSE)</f>
        <v>Factory Built</v>
      </c>
      <c r="E558" t="str">
        <f>VLOOKUP(tab_stolen_vehicles6[[#This Row],[make_id]],tab_make_details7[#All],3,FALSE)</f>
        <v>Standard</v>
      </c>
      <c r="F558">
        <v>2017</v>
      </c>
      <c r="G558" t="s">
        <v>186</v>
      </c>
      <c r="H558" t="s">
        <v>172</v>
      </c>
      <c r="I558" s="1">
        <v>44638</v>
      </c>
      <c r="J558" s="1" t="str">
        <f>TEXT(tab_stolen_vehicles6[[#This Row],[date_stolen]],"yyyy")</f>
        <v>2022</v>
      </c>
      <c r="K558">
        <v>102</v>
      </c>
      <c r="L558" s="12">
        <f>VLOOKUP(tab_stolen_vehicles6[[#This Row],[location_id]],tab_locations8[#All],4,FALSE)</f>
        <v>1695200</v>
      </c>
      <c r="M558" t="str">
        <f>VLOOKUP(tab_stolen_vehicles6[[#This Row],[location_id]],tab_locations8[#All],2,FALSE)</f>
        <v>Auckland</v>
      </c>
      <c r="Y558" s="15" t="str">
        <f>VLOOKUP(tab_stolen_vehicles6[[#This Row],[make_id]],tab_make_details7[#All],2,FALSE)</f>
        <v>Factory Built</v>
      </c>
    </row>
    <row r="559" spans="1:25" x14ac:dyDescent="0.25">
      <c r="A559">
        <v>502</v>
      </c>
      <c r="B559" t="s">
        <v>155</v>
      </c>
      <c r="C559">
        <v>538</v>
      </c>
      <c r="D559" t="str">
        <f>VLOOKUP(tab_stolen_vehicles6[[#This Row],[make_id]],tab_make_details7[#All],2,FALSE)</f>
        <v>Factory Built</v>
      </c>
      <c r="E559" t="str">
        <f>VLOOKUP(tab_stolen_vehicles6[[#This Row],[make_id]],tab_make_details7[#All],3,FALSE)</f>
        <v>Standard</v>
      </c>
      <c r="F559">
        <v>2021</v>
      </c>
      <c r="G559" t="s">
        <v>186</v>
      </c>
      <c r="H559" t="s">
        <v>172</v>
      </c>
      <c r="I559" s="1">
        <v>44596</v>
      </c>
      <c r="J559" s="1" t="str">
        <f>TEXT(tab_stolen_vehicles6[[#This Row],[date_stolen]],"yyyy")</f>
        <v>2022</v>
      </c>
      <c r="K559">
        <v>102</v>
      </c>
      <c r="L559" s="12">
        <f>VLOOKUP(tab_stolen_vehicles6[[#This Row],[location_id]],tab_locations8[#All],4,FALSE)</f>
        <v>1695200</v>
      </c>
      <c r="M559" t="str">
        <f>VLOOKUP(tab_stolen_vehicles6[[#This Row],[location_id]],tab_locations8[#All],2,FALSE)</f>
        <v>Auckland</v>
      </c>
      <c r="Y559" s="16" t="str">
        <f>VLOOKUP(tab_stolen_vehicles6[[#This Row],[make_id]],tab_make_details7[#All],2,FALSE)</f>
        <v>Factory Built</v>
      </c>
    </row>
    <row r="560" spans="1:25" x14ac:dyDescent="0.25">
      <c r="A560">
        <v>568</v>
      </c>
      <c r="B560" t="s">
        <v>155</v>
      </c>
      <c r="C560">
        <v>538</v>
      </c>
      <c r="D560" t="str">
        <f>VLOOKUP(tab_stolen_vehicles6[[#This Row],[make_id]],tab_make_details7[#All],2,FALSE)</f>
        <v>Factory Built</v>
      </c>
      <c r="E560" t="str">
        <f>VLOOKUP(tab_stolen_vehicles6[[#This Row],[make_id]],tab_make_details7[#All],3,FALSE)</f>
        <v>Standard</v>
      </c>
      <c r="F560">
        <v>2021</v>
      </c>
      <c r="G560" t="s">
        <v>514</v>
      </c>
      <c r="H560" t="s">
        <v>193</v>
      </c>
      <c r="I560" s="1">
        <v>44492</v>
      </c>
      <c r="J560" s="1" t="str">
        <f>TEXT(tab_stolen_vehicles6[[#This Row],[date_stolen]],"yyyy")</f>
        <v>2021</v>
      </c>
      <c r="K560">
        <v>103</v>
      </c>
      <c r="L560" s="12">
        <f>VLOOKUP(tab_stolen_vehicles6[[#This Row],[location_id]],tab_locations8[#All],4,FALSE)</f>
        <v>513800</v>
      </c>
      <c r="M560" t="str">
        <f>VLOOKUP(tab_stolen_vehicles6[[#This Row],[location_id]],tab_locations8[#All],2,FALSE)</f>
        <v>Waikato</v>
      </c>
      <c r="Y560" s="15" t="str">
        <f>VLOOKUP(tab_stolen_vehicles6[[#This Row],[make_id]],tab_make_details7[#All],2,FALSE)</f>
        <v>Factory Built</v>
      </c>
    </row>
    <row r="561" spans="1:25" x14ac:dyDescent="0.25">
      <c r="A561">
        <v>830</v>
      </c>
      <c r="B561" t="s">
        <v>155</v>
      </c>
      <c r="C561">
        <v>538</v>
      </c>
      <c r="D561" t="str">
        <f>VLOOKUP(tab_stolen_vehicles6[[#This Row],[make_id]],tab_make_details7[#All],2,FALSE)</f>
        <v>Factory Built</v>
      </c>
      <c r="E561" t="str">
        <f>VLOOKUP(tab_stolen_vehicles6[[#This Row],[make_id]],tab_make_details7[#All],3,FALSE)</f>
        <v>Standard</v>
      </c>
      <c r="F561">
        <v>2003</v>
      </c>
      <c r="G561" t="s">
        <v>186</v>
      </c>
      <c r="H561" t="s">
        <v>172</v>
      </c>
      <c r="I561" s="1">
        <v>44620</v>
      </c>
      <c r="J561" s="1" t="str">
        <f>TEXT(tab_stolen_vehicles6[[#This Row],[date_stolen]],"yyyy")</f>
        <v>2022</v>
      </c>
      <c r="K561">
        <v>103</v>
      </c>
      <c r="L561" s="12">
        <f>VLOOKUP(tab_stolen_vehicles6[[#This Row],[location_id]],tab_locations8[#All],4,FALSE)</f>
        <v>513800</v>
      </c>
      <c r="M561" t="str">
        <f>VLOOKUP(tab_stolen_vehicles6[[#This Row],[location_id]],tab_locations8[#All],2,FALSE)</f>
        <v>Waikato</v>
      </c>
      <c r="Y561" s="15" t="str">
        <f>VLOOKUP(tab_stolen_vehicles6[[#This Row],[make_id]],tab_make_details7[#All],2,FALSE)</f>
        <v>Factory Built</v>
      </c>
    </row>
    <row r="562" spans="1:25" x14ac:dyDescent="0.25">
      <c r="A562">
        <v>22</v>
      </c>
      <c r="B562" t="s">
        <v>155</v>
      </c>
      <c r="C562">
        <v>538</v>
      </c>
      <c r="D562" t="str">
        <f>VLOOKUP(tab_stolen_vehicles6[[#This Row],[make_id]],tab_make_details7[#All],2,FALSE)</f>
        <v>Factory Built</v>
      </c>
      <c r="E562" t="str">
        <f>VLOOKUP(tab_stolen_vehicles6[[#This Row],[make_id]],tab_make_details7[#All],3,FALSE)</f>
        <v>Standard</v>
      </c>
      <c r="F562">
        <v>2000</v>
      </c>
      <c r="G562" t="s">
        <v>186</v>
      </c>
      <c r="H562" t="s">
        <v>172</v>
      </c>
      <c r="I562" s="1">
        <v>44522</v>
      </c>
      <c r="J562" s="1" t="str">
        <f>TEXT(tab_stolen_vehicles6[[#This Row],[date_stolen]],"yyyy")</f>
        <v>2021</v>
      </c>
      <c r="K562">
        <v>104</v>
      </c>
      <c r="L562" s="12">
        <f>VLOOKUP(tab_stolen_vehicles6[[#This Row],[location_id]],tab_locations8[#All],4,FALSE)</f>
        <v>347700</v>
      </c>
      <c r="M562" t="str">
        <f>VLOOKUP(tab_stolen_vehicles6[[#This Row],[location_id]],tab_locations8[#All],2,FALSE)</f>
        <v>Bay of Plenty</v>
      </c>
      <c r="Y562" s="16" t="str">
        <f>VLOOKUP(tab_stolen_vehicles6[[#This Row],[make_id]],tab_make_details7[#All],2,FALSE)</f>
        <v>Factory Built</v>
      </c>
    </row>
    <row r="563" spans="1:25" x14ac:dyDescent="0.25">
      <c r="A563">
        <v>574</v>
      </c>
      <c r="B563" t="s">
        <v>155</v>
      </c>
      <c r="C563">
        <v>538</v>
      </c>
      <c r="D563" t="str">
        <f>VLOOKUP(tab_stolen_vehicles6[[#This Row],[make_id]],tab_make_details7[#All],2,FALSE)</f>
        <v>Factory Built</v>
      </c>
      <c r="E563" t="str">
        <f>VLOOKUP(tab_stolen_vehicles6[[#This Row],[make_id]],tab_make_details7[#All],3,FALSE)</f>
        <v>Standard</v>
      </c>
      <c r="F563">
        <v>2021</v>
      </c>
      <c r="G563" t="s">
        <v>515</v>
      </c>
      <c r="H563" t="s">
        <v>172</v>
      </c>
      <c r="I563" s="1">
        <v>44614</v>
      </c>
      <c r="J563" s="1" t="str">
        <f>TEXT(tab_stolen_vehicles6[[#This Row],[date_stolen]],"yyyy")</f>
        <v>2022</v>
      </c>
      <c r="K563">
        <v>106</v>
      </c>
      <c r="L563" s="12">
        <f>VLOOKUP(tab_stolen_vehicles6[[#This Row],[location_id]],tab_locations8[#All],4,FALSE)</f>
        <v>182700</v>
      </c>
      <c r="M563" t="str">
        <f>VLOOKUP(tab_stolen_vehicles6[[#This Row],[location_id]],tab_locations8[#All],2,FALSE)</f>
        <v>Hawke's Bay</v>
      </c>
      <c r="Y563" s="15" t="str">
        <f>VLOOKUP(tab_stolen_vehicles6[[#This Row],[make_id]],tab_make_details7[#All],2,FALSE)</f>
        <v>Factory Built</v>
      </c>
    </row>
    <row r="564" spans="1:25" x14ac:dyDescent="0.25">
      <c r="A564">
        <v>141</v>
      </c>
      <c r="B564" t="s">
        <v>155</v>
      </c>
      <c r="C564">
        <v>538</v>
      </c>
      <c r="D564" t="str">
        <f>VLOOKUP(tab_stolen_vehicles6[[#This Row],[make_id]],tab_make_details7[#All],2,FALSE)</f>
        <v>Factory Built</v>
      </c>
      <c r="E564" t="str">
        <f>VLOOKUP(tab_stolen_vehicles6[[#This Row],[make_id]],tab_make_details7[#All],3,FALSE)</f>
        <v>Standard</v>
      </c>
      <c r="F564">
        <v>2019</v>
      </c>
      <c r="G564" t="s">
        <v>186</v>
      </c>
      <c r="H564" t="s">
        <v>172</v>
      </c>
      <c r="I564" s="1">
        <v>44560</v>
      </c>
      <c r="J564" s="1" t="str">
        <f>TEXT(tab_stolen_vehicles6[[#This Row],[date_stolen]],"yyyy")</f>
        <v>2021</v>
      </c>
      <c r="K564">
        <v>109</v>
      </c>
      <c r="L564" s="12">
        <f>VLOOKUP(tab_stolen_vehicles6[[#This Row],[location_id]],tab_locations8[#All],4,FALSE)</f>
        <v>543500</v>
      </c>
      <c r="M564" t="str">
        <f>VLOOKUP(tab_stolen_vehicles6[[#This Row],[location_id]],tab_locations8[#All],2,FALSE)</f>
        <v>Wellington</v>
      </c>
      <c r="Y564" s="16" t="str">
        <f>VLOOKUP(tab_stolen_vehicles6[[#This Row],[make_id]],tab_make_details7[#All],2,FALSE)</f>
        <v>Factory Built</v>
      </c>
    </row>
    <row r="565" spans="1:25" x14ac:dyDescent="0.25">
      <c r="A565">
        <v>252</v>
      </c>
      <c r="B565" t="s">
        <v>155</v>
      </c>
      <c r="C565">
        <v>538</v>
      </c>
      <c r="D565" t="str">
        <f>VLOOKUP(tab_stolen_vehicles6[[#This Row],[make_id]],tab_make_details7[#All],2,FALSE)</f>
        <v>Factory Built</v>
      </c>
      <c r="E565" t="str">
        <f>VLOOKUP(tab_stolen_vehicles6[[#This Row],[make_id]],tab_make_details7[#All],3,FALSE)</f>
        <v>Standard</v>
      </c>
      <c r="F565">
        <v>2019</v>
      </c>
      <c r="G565" t="s">
        <v>194</v>
      </c>
      <c r="H565" t="s">
        <v>172</v>
      </c>
      <c r="I565" s="1">
        <v>44641</v>
      </c>
      <c r="J565" s="1" t="str">
        <f>TEXT(tab_stolen_vehicles6[[#This Row],[date_stolen]],"yyyy")</f>
        <v>2022</v>
      </c>
      <c r="K565">
        <v>109</v>
      </c>
      <c r="L565" s="12">
        <f>VLOOKUP(tab_stolen_vehicles6[[#This Row],[location_id]],tab_locations8[#All],4,FALSE)</f>
        <v>543500</v>
      </c>
      <c r="M565" t="str">
        <f>VLOOKUP(tab_stolen_vehicles6[[#This Row],[location_id]],tab_locations8[#All],2,FALSE)</f>
        <v>Wellington</v>
      </c>
      <c r="Y565" s="15" t="str">
        <f>VLOOKUP(tab_stolen_vehicles6[[#This Row],[make_id]],tab_make_details7[#All],2,FALSE)</f>
        <v>Factory Built</v>
      </c>
    </row>
    <row r="566" spans="1:25" x14ac:dyDescent="0.25">
      <c r="A566">
        <v>261</v>
      </c>
      <c r="B566" t="s">
        <v>155</v>
      </c>
      <c r="C566">
        <v>538</v>
      </c>
      <c r="D566" t="str">
        <f>VLOOKUP(tab_stolen_vehicles6[[#This Row],[make_id]],tab_make_details7[#All],2,FALSE)</f>
        <v>Factory Built</v>
      </c>
      <c r="E566" t="str">
        <f>VLOOKUP(tab_stolen_vehicles6[[#This Row],[make_id]],tab_make_details7[#All],3,FALSE)</f>
        <v>Standard</v>
      </c>
      <c r="F566">
        <v>2019</v>
      </c>
      <c r="G566" t="s">
        <v>351</v>
      </c>
      <c r="H566" t="s">
        <v>172</v>
      </c>
      <c r="I566" s="1">
        <v>44651</v>
      </c>
      <c r="J566" s="1" t="str">
        <f>TEXT(tab_stolen_vehicles6[[#This Row],[date_stolen]],"yyyy")</f>
        <v>2022</v>
      </c>
      <c r="K566">
        <v>109</v>
      </c>
      <c r="L566" s="12">
        <f>VLOOKUP(tab_stolen_vehicles6[[#This Row],[location_id]],tab_locations8[#All],4,FALSE)</f>
        <v>543500</v>
      </c>
      <c r="M566" t="str">
        <f>VLOOKUP(tab_stolen_vehicles6[[#This Row],[location_id]],tab_locations8[#All],2,FALSE)</f>
        <v>Wellington</v>
      </c>
      <c r="Y566" s="16" t="str">
        <f>VLOOKUP(tab_stolen_vehicles6[[#This Row],[make_id]],tab_make_details7[#All],2,FALSE)</f>
        <v>Factory Built</v>
      </c>
    </row>
    <row r="567" spans="1:25" x14ac:dyDescent="0.25">
      <c r="A567">
        <v>336</v>
      </c>
      <c r="B567" t="s">
        <v>155</v>
      </c>
      <c r="C567">
        <v>538</v>
      </c>
      <c r="D567" t="str">
        <f>VLOOKUP(tab_stolen_vehicles6[[#This Row],[make_id]],tab_make_details7[#All],2,FALSE)</f>
        <v>Factory Built</v>
      </c>
      <c r="E567" t="str">
        <f>VLOOKUP(tab_stolen_vehicles6[[#This Row],[make_id]],tab_make_details7[#All],3,FALSE)</f>
        <v>Standard</v>
      </c>
      <c r="F567">
        <v>2016</v>
      </c>
      <c r="G567" t="s">
        <v>186</v>
      </c>
      <c r="H567" t="s">
        <v>172</v>
      </c>
      <c r="I567" s="1">
        <v>44656</v>
      </c>
      <c r="J567" s="1" t="str">
        <f>TEXT(tab_stolen_vehicles6[[#This Row],[date_stolen]],"yyyy")</f>
        <v>2022</v>
      </c>
      <c r="K567">
        <v>109</v>
      </c>
      <c r="L567" s="12">
        <f>VLOOKUP(tab_stolen_vehicles6[[#This Row],[location_id]],tab_locations8[#All],4,FALSE)</f>
        <v>543500</v>
      </c>
      <c r="M567" t="str">
        <f>VLOOKUP(tab_stolen_vehicles6[[#This Row],[location_id]],tab_locations8[#All],2,FALSE)</f>
        <v>Wellington</v>
      </c>
      <c r="Y567" s="15" t="str">
        <f>VLOOKUP(tab_stolen_vehicles6[[#This Row],[make_id]],tab_make_details7[#All],2,FALSE)</f>
        <v>Factory Built</v>
      </c>
    </row>
    <row r="568" spans="1:25" x14ac:dyDescent="0.25">
      <c r="A568">
        <v>406</v>
      </c>
      <c r="B568" t="s">
        <v>155</v>
      </c>
      <c r="C568">
        <v>538</v>
      </c>
      <c r="D568" t="str">
        <f>VLOOKUP(tab_stolen_vehicles6[[#This Row],[make_id]],tab_make_details7[#All],2,FALSE)</f>
        <v>Factory Built</v>
      </c>
      <c r="E568" t="str">
        <f>VLOOKUP(tab_stolen_vehicles6[[#This Row],[make_id]],tab_make_details7[#All],3,FALSE)</f>
        <v>Standard</v>
      </c>
      <c r="F568">
        <v>2017</v>
      </c>
      <c r="G568" t="s">
        <v>351</v>
      </c>
      <c r="H568" t="s">
        <v>172</v>
      </c>
      <c r="I568" s="1">
        <v>44536</v>
      </c>
      <c r="J568" s="1" t="str">
        <f>TEXT(tab_stolen_vehicles6[[#This Row],[date_stolen]],"yyyy")</f>
        <v>2021</v>
      </c>
      <c r="K568">
        <v>109</v>
      </c>
      <c r="L568" s="12">
        <f>VLOOKUP(tab_stolen_vehicles6[[#This Row],[location_id]],tab_locations8[#All],4,FALSE)</f>
        <v>543500</v>
      </c>
      <c r="M568" t="str">
        <f>VLOOKUP(tab_stolen_vehicles6[[#This Row],[location_id]],tab_locations8[#All],2,FALSE)</f>
        <v>Wellington</v>
      </c>
      <c r="Y568" s="16" t="str">
        <f>VLOOKUP(tab_stolen_vehicles6[[#This Row],[make_id]],tab_make_details7[#All],2,FALSE)</f>
        <v>Factory Built</v>
      </c>
    </row>
    <row r="569" spans="1:25" x14ac:dyDescent="0.25">
      <c r="A569">
        <v>464</v>
      </c>
      <c r="B569" t="s">
        <v>155</v>
      </c>
      <c r="C569">
        <v>549</v>
      </c>
      <c r="D569" t="str">
        <f>VLOOKUP(tab_stolen_vehicles6[[#This Row],[make_id]],tab_make_details7[#All],2,FALSE)</f>
        <v>Homebuilt</v>
      </c>
      <c r="E569" t="str">
        <f>VLOOKUP(tab_stolen_vehicles6[[#This Row],[make_id]],tab_make_details7[#All],3,FALSE)</f>
        <v>Standard</v>
      </c>
      <c r="F569">
        <v>2021</v>
      </c>
      <c r="G569" t="s">
        <v>207</v>
      </c>
      <c r="H569" t="s">
        <v>180</v>
      </c>
      <c r="I569" s="1">
        <v>44480</v>
      </c>
      <c r="J569" s="1" t="str">
        <f>TEXT(tab_stolen_vehicles6[[#This Row],[date_stolen]],"yyyy")</f>
        <v>2021</v>
      </c>
      <c r="K569">
        <v>101</v>
      </c>
      <c r="L569" s="12">
        <f>VLOOKUP(tab_stolen_vehicles6[[#This Row],[location_id]],tab_locations8[#All],4,FALSE)</f>
        <v>201500</v>
      </c>
      <c r="M569" t="str">
        <f>VLOOKUP(tab_stolen_vehicles6[[#This Row],[location_id]],tab_locations8[#All],2,FALSE)</f>
        <v>Northland</v>
      </c>
      <c r="Y569" s="15" t="str">
        <f>VLOOKUP(tab_stolen_vehicles6[[#This Row],[make_id]],tab_make_details7[#All],2,FALSE)</f>
        <v>Homebuilt</v>
      </c>
    </row>
    <row r="570" spans="1:25" x14ac:dyDescent="0.25">
      <c r="A570">
        <v>93</v>
      </c>
      <c r="B570" t="s">
        <v>155</v>
      </c>
      <c r="C570">
        <v>549</v>
      </c>
      <c r="D570" t="str">
        <f>VLOOKUP(tab_stolen_vehicles6[[#This Row],[make_id]],tab_make_details7[#All],2,FALSE)</f>
        <v>Homebuilt</v>
      </c>
      <c r="E570" t="str">
        <f>VLOOKUP(tab_stolen_vehicles6[[#This Row],[make_id]],tab_make_details7[#All],3,FALSE)</f>
        <v>Standard</v>
      </c>
      <c r="F570">
        <v>1996</v>
      </c>
      <c r="G570" t="s">
        <v>207</v>
      </c>
      <c r="H570" t="s">
        <v>172</v>
      </c>
      <c r="I570" s="1">
        <v>44644</v>
      </c>
      <c r="J570" s="1" t="str">
        <f>TEXT(tab_stolen_vehicles6[[#This Row],[date_stolen]],"yyyy")</f>
        <v>2022</v>
      </c>
      <c r="K570">
        <v>102</v>
      </c>
      <c r="L570" s="12">
        <f>VLOOKUP(tab_stolen_vehicles6[[#This Row],[location_id]],tab_locations8[#All],4,FALSE)</f>
        <v>1695200</v>
      </c>
      <c r="M570" t="str">
        <f>VLOOKUP(tab_stolen_vehicles6[[#This Row],[location_id]],tab_locations8[#All],2,FALSE)</f>
        <v>Auckland</v>
      </c>
      <c r="Y570" s="16" t="str">
        <f>VLOOKUP(tab_stolen_vehicles6[[#This Row],[make_id]],tab_make_details7[#All],2,FALSE)</f>
        <v>Homebuilt</v>
      </c>
    </row>
    <row r="571" spans="1:25" x14ac:dyDescent="0.25">
      <c r="A571">
        <v>250</v>
      </c>
      <c r="B571" t="s">
        <v>155</v>
      </c>
      <c r="C571">
        <v>549</v>
      </c>
      <c r="D571" t="str">
        <f>VLOOKUP(tab_stolen_vehicles6[[#This Row],[make_id]],tab_make_details7[#All],2,FALSE)</f>
        <v>Homebuilt</v>
      </c>
      <c r="E571" t="str">
        <f>VLOOKUP(tab_stolen_vehicles6[[#This Row],[make_id]],tab_make_details7[#All],3,FALSE)</f>
        <v>Standard</v>
      </c>
      <c r="F571">
        <v>2019</v>
      </c>
      <c r="G571" t="s">
        <v>194</v>
      </c>
      <c r="H571" t="s">
        <v>180</v>
      </c>
      <c r="I571" s="1">
        <v>44567</v>
      </c>
      <c r="J571" s="1" t="str">
        <f>TEXT(tab_stolen_vehicles6[[#This Row],[date_stolen]],"yyyy")</f>
        <v>2022</v>
      </c>
      <c r="K571">
        <v>102</v>
      </c>
      <c r="L571" s="12">
        <f>VLOOKUP(tab_stolen_vehicles6[[#This Row],[location_id]],tab_locations8[#All],4,FALSE)</f>
        <v>1695200</v>
      </c>
      <c r="M571" t="str">
        <f>VLOOKUP(tab_stolen_vehicles6[[#This Row],[location_id]],tab_locations8[#All],2,FALSE)</f>
        <v>Auckland</v>
      </c>
      <c r="Y571" s="16" t="str">
        <f>VLOOKUP(tab_stolen_vehicles6[[#This Row],[make_id]],tab_make_details7[#All],2,FALSE)</f>
        <v>Homebuilt</v>
      </c>
    </row>
    <row r="572" spans="1:25" x14ac:dyDescent="0.25">
      <c r="A572">
        <v>339</v>
      </c>
      <c r="B572" t="s">
        <v>155</v>
      </c>
      <c r="C572">
        <v>549</v>
      </c>
      <c r="D572" t="str">
        <f>VLOOKUP(tab_stolen_vehicles6[[#This Row],[make_id]],tab_make_details7[#All],2,FALSE)</f>
        <v>Homebuilt</v>
      </c>
      <c r="E572" t="str">
        <f>VLOOKUP(tab_stolen_vehicles6[[#This Row],[make_id]],tab_make_details7[#All],3,FALSE)</f>
        <v>Standard</v>
      </c>
      <c r="F572">
        <v>2016</v>
      </c>
      <c r="G572" t="s">
        <v>395</v>
      </c>
      <c r="H572" t="s">
        <v>172</v>
      </c>
      <c r="I572" s="1">
        <v>44630</v>
      </c>
      <c r="J572" s="1" t="str">
        <f>TEXT(tab_stolen_vehicles6[[#This Row],[date_stolen]],"yyyy")</f>
        <v>2022</v>
      </c>
      <c r="K572">
        <v>102</v>
      </c>
      <c r="L572" s="12">
        <f>VLOOKUP(tab_stolen_vehicles6[[#This Row],[location_id]],tab_locations8[#All],4,FALSE)</f>
        <v>1695200</v>
      </c>
      <c r="M572" t="str">
        <f>VLOOKUP(tab_stolen_vehicles6[[#This Row],[location_id]],tab_locations8[#All],2,FALSE)</f>
        <v>Auckland</v>
      </c>
      <c r="Y572" s="15" t="str">
        <f>VLOOKUP(tab_stolen_vehicles6[[#This Row],[make_id]],tab_make_details7[#All],2,FALSE)</f>
        <v>Homebuilt</v>
      </c>
    </row>
    <row r="573" spans="1:25" x14ac:dyDescent="0.25">
      <c r="A573">
        <v>381</v>
      </c>
      <c r="B573" t="s">
        <v>155</v>
      </c>
      <c r="C573">
        <v>549</v>
      </c>
      <c r="D573" t="str">
        <f>VLOOKUP(tab_stolen_vehicles6[[#This Row],[make_id]],tab_make_details7[#All],2,FALSE)</f>
        <v>Homebuilt</v>
      </c>
      <c r="E573" t="str">
        <f>VLOOKUP(tab_stolen_vehicles6[[#This Row],[make_id]],tab_make_details7[#All],3,FALSE)</f>
        <v>Standard</v>
      </c>
      <c r="F573">
        <v>1998</v>
      </c>
      <c r="G573" t="s">
        <v>194</v>
      </c>
      <c r="H573" t="s">
        <v>206</v>
      </c>
      <c r="I573" s="1">
        <v>44573</v>
      </c>
      <c r="J573" s="1" t="str">
        <f>TEXT(tab_stolen_vehicles6[[#This Row],[date_stolen]],"yyyy")</f>
        <v>2022</v>
      </c>
      <c r="K573">
        <v>102</v>
      </c>
      <c r="L573" s="12">
        <f>VLOOKUP(tab_stolen_vehicles6[[#This Row],[location_id]],tab_locations8[#All],4,FALSE)</f>
        <v>1695200</v>
      </c>
      <c r="M573" t="str">
        <f>VLOOKUP(tab_stolen_vehicles6[[#This Row],[location_id]],tab_locations8[#All],2,FALSE)</f>
        <v>Auckland</v>
      </c>
      <c r="Y573" s="15" t="str">
        <f>VLOOKUP(tab_stolen_vehicles6[[#This Row],[make_id]],tab_make_details7[#All],2,FALSE)</f>
        <v>Homebuilt</v>
      </c>
    </row>
    <row r="574" spans="1:25" x14ac:dyDescent="0.25">
      <c r="A574">
        <v>313</v>
      </c>
      <c r="B574" t="s">
        <v>155</v>
      </c>
      <c r="C574">
        <v>549</v>
      </c>
      <c r="D574" t="str">
        <f>VLOOKUP(tab_stolen_vehicles6[[#This Row],[make_id]],tab_make_details7[#All],2,FALSE)</f>
        <v>Homebuilt</v>
      </c>
      <c r="E574" t="str">
        <f>VLOOKUP(tab_stolen_vehicles6[[#This Row],[make_id]],tab_make_details7[#All],3,FALSE)</f>
        <v>Standard</v>
      </c>
      <c r="F574">
        <v>1989</v>
      </c>
      <c r="G574" t="s">
        <v>197</v>
      </c>
      <c r="H574" t="s">
        <v>206</v>
      </c>
      <c r="I574" s="1">
        <v>44642</v>
      </c>
      <c r="J574" s="1" t="str">
        <f>TEXT(tab_stolen_vehicles6[[#This Row],[date_stolen]],"yyyy")</f>
        <v>2022</v>
      </c>
      <c r="K574">
        <v>103</v>
      </c>
      <c r="L574" s="12">
        <f>VLOOKUP(tab_stolen_vehicles6[[#This Row],[location_id]],tab_locations8[#All],4,FALSE)</f>
        <v>513800</v>
      </c>
      <c r="M574" t="str">
        <f>VLOOKUP(tab_stolen_vehicles6[[#This Row],[location_id]],tab_locations8[#All],2,FALSE)</f>
        <v>Waikato</v>
      </c>
      <c r="Y574" s="16" t="str">
        <f>VLOOKUP(tab_stolen_vehicles6[[#This Row],[make_id]],tab_make_details7[#All],2,FALSE)</f>
        <v>Homebuilt</v>
      </c>
    </row>
    <row r="575" spans="1:25" x14ac:dyDescent="0.25">
      <c r="A575">
        <v>507</v>
      </c>
      <c r="B575" t="s">
        <v>155</v>
      </c>
      <c r="C575">
        <v>549</v>
      </c>
      <c r="D575" t="str">
        <f>VLOOKUP(tab_stolen_vehicles6[[#This Row],[make_id]],tab_make_details7[#All],2,FALSE)</f>
        <v>Homebuilt</v>
      </c>
      <c r="E575" t="str">
        <f>VLOOKUP(tab_stolen_vehicles6[[#This Row],[make_id]],tab_make_details7[#All],3,FALSE)</f>
        <v>Standard</v>
      </c>
      <c r="F575">
        <v>1969</v>
      </c>
      <c r="G575" t="s">
        <v>207</v>
      </c>
      <c r="H575" t="s">
        <v>189</v>
      </c>
      <c r="I575" s="1">
        <v>44615</v>
      </c>
      <c r="J575" s="1" t="str">
        <f>TEXT(tab_stolen_vehicles6[[#This Row],[date_stolen]],"yyyy")</f>
        <v>2022</v>
      </c>
      <c r="K575">
        <v>103</v>
      </c>
      <c r="L575" s="12">
        <f>VLOOKUP(tab_stolen_vehicles6[[#This Row],[location_id]],tab_locations8[#All],4,FALSE)</f>
        <v>513800</v>
      </c>
      <c r="M575" t="str">
        <f>VLOOKUP(tab_stolen_vehicles6[[#This Row],[location_id]],tab_locations8[#All],2,FALSE)</f>
        <v>Waikato</v>
      </c>
      <c r="Y575" s="16" t="str">
        <f>VLOOKUP(tab_stolen_vehicles6[[#This Row],[make_id]],tab_make_details7[#All],2,FALSE)</f>
        <v>Homebuilt</v>
      </c>
    </row>
    <row r="576" spans="1:25" x14ac:dyDescent="0.25">
      <c r="A576">
        <v>102</v>
      </c>
      <c r="B576" t="s">
        <v>155</v>
      </c>
      <c r="C576">
        <v>549</v>
      </c>
      <c r="D576" t="str">
        <f>VLOOKUP(tab_stolen_vehicles6[[#This Row],[make_id]],tab_make_details7[#All],2,FALSE)</f>
        <v>Homebuilt</v>
      </c>
      <c r="E576" t="str">
        <f>VLOOKUP(tab_stolen_vehicles6[[#This Row],[make_id]],tab_make_details7[#All],3,FALSE)</f>
        <v>Standard</v>
      </c>
      <c r="F576">
        <v>2022</v>
      </c>
      <c r="G576" t="s">
        <v>207</v>
      </c>
      <c r="H576" t="s">
        <v>180</v>
      </c>
      <c r="I576" s="1">
        <v>44632</v>
      </c>
      <c r="J576" s="1" t="str">
        <f>TEXT(tab_stolen_vehicles6[[#This Row],[date_stolen]],"yyyy")</f>
        <v>2022</v>
      </c>
      <c r="K576">
        <v>104</v>
      </c>
      <c r="L576" s="12">
        <f>VLOOKUP(tab_stolen_vehicles6[[#This Row],[location_id]],tab_locations8[#All],4,FALSE)</f>
        <v>347700</v>
      </c>
      <c r="M576" t="str">
        <f>VLOOKUP(tab_stolen_vehicles6[[#This Row],[location_id]],tab_locations8[#All],2,FALSE)</f>
        <v>Bay of Plenty</v>
      </c>
      <c r="Y576" s="16" t="str">
        <f>VLOOKUP(tab_stolen_vehicles6[[#This Row],[make_id]],tab_make_details7[#All],2,FALSE)</f>
        <v>Homebuilt</v>
      </c>
    </row>
    <row r="577" spans="1:25" x14ac:dyDescent="0.25">
      <c r="A577">
        <v>413</v>
      </c>
      <c r="B577" t="s">
        <v>155</v>
      </c>
      <c r="C577">
        <v>549</v>
      </c>
      <c r="D577" t="str">
        <f>VLOOKUP(tab_stolen_vehicles6[[#This Row],[make_id]],tab_make_details7[#All],2,FALSE)</f>
        <v>Homebuilt</v>
      </c>
      <c r="E577" t="str">
        <f>VLOOKUP(tab_stolen_vehicles6[[#This Row],[make_id]],tab_make_details7[#All],3,FALSE)</f>
        <v>Standard</v>
      </c>
      <c r="F577">
        <v>2017</v>
      </c>
      <c r="G577" t="s">
        <v>207</v>
      </c>
      <c r="H577" t="s">
        <v>180</v>
      </c>
      <c r="I577" s="1">
        <v>44575</v>
      </c>
      <c r="J577" s="1" t="str">
        <f>TEXT(tab_stolen_vehicles6[[#This Row],[date_stolen]],"yyyy")</f>
        <v>2022</v>
      </c>
      <c r="K577">
        <v>104</v>
      </c>
      <c r="L577" s="12">
        <f>VLOOKUP(tab_stolen_vehicles6[[#This Row],[location_id]],tab_locations8[#All],4,FALSE)</f>
        <v>347700</v>
      </c>
      <c r="M577" t="str">
        <f>VLOOKUP(tab_stolen_vehicles6[[#This Row],[location_id]],tab_locations8[#All],2,FALSE)</f>
        <v>Bay of Plenty</v>
      </c>
      <c r="Y577" s="15" t="str">
        <f>VLOOKUP(tab_stolen_vehicles6[[#This Row],[make_id]],tab_make_details7[#All],2,FALSE)</f>
        <v>Homebuilt</v>
      </c>
    </row>
    <row r="578" spans="1:25" x14ac:dyDescent="0.25">
      <c r="A578">
        <v>475</v>
      </c>
      <c r="B578" t="s">
        <v>155</v>
      </c>
      <c r="C578">
        <v>549</v>
      </c>
      <c r="D578" t="str">
        <f>VLOOKUP(tab_stolen_vehicles6[[#This Row],[make_id]],tab_make_details7[#All],2,FALSE)</f>
        <v>Homebuilt</v>
      </c>
      <c r="E578" t="str">
        <f>VLOOKUP(tab_stolen_vehicles6[[#This Row],[make_id]],tab_make_details7[#All],3,FALSE)</f>
        <v>Standard</v>
      </c>
      <c r="F578">
        <v>1976</v>
      </c>
      <c r="G578" t="s">
        <v>207</v>
      </c>
      <c r="H578" t="s">
        <v>193</v>
      </c>
      <c r="I578" s="1">
        <v>44521</v>
      </c>
      <c r="J578" s="1" t="str">
        <f>TEXT(tab_stolen_vehicles6[[#This Row],[date_stolen]],"yyyy")</f>
        <v>2021</v>
      </c>
      <c r="K578">
        <v>104</v>
      </c>
      <c r="L578" s="12">
        <f>VLOOKUP(tab_stolen_vehicles6[[#This Row],[location_id]],tab_locations8[#All],4,FALSE)</f>
        <v>347700</v>
      </c>
      <c r="M578" t="str">
        <f>VLOOKUP(tab_stolen_vehicles6[[#This Row],[location_id]],tab_locations8[#All],2,FALSE)</f>
        <v>Bay of Plenty</v>
      </c>
      <c r="Y578" s="16" t="str">
        <f>VLOOKUP(tab_stolen_vehicles6[[#This Row],[make_id]],tab_make_details7[#All],2,FALSE)</f>
        <v>Homebuilt</v>
      </c>
    </row>
    <row r="579" spans="1:25" x14ac:dyDescent="0.25">
      <c r="A579">
        <v>508</v>
      </c>
      <c r="B579" t="s">
        <v>155</v>
      </c>
      <c r="C579">
        <v>549</v>
      </c>
      <c r="D579" t="str">
        <f>VLOOKUP(tab_stolen_vehicles6[[#This Row],[make_id]],tab_make_details7[#All],2,FALSE)</f>
        <v>Homebuilt</v>
      </c>
      <c r="E579" t="str">
        <f>VLOOKUP(tab_stolen_vehicles6[[#This Row],[make_id]],tab_make_details7[#All],3,FALSE)</f>
        <v>Standard</v>
      </c>
      <c r="F579">
        <v>1997</v>
      </c>
      <c r="G579" t="s">
        <v>481</v>
      </c>
      <c r="H579" t="s">
        <v>172</v>
      </c>
      <c r="I579" s="1">
        <v>44606</v>
      </c>
      <c r="J579" s="1" t="str">
        <f>TEXT(tab_stolen_vehicles6[[#This Row],[date_stolen]],"yyyy")</f>
        <v>2022</v>
      </c>
      <c r="K579">
        <v>104</v>
      </c>
      <c r="L579" s="12">
        <f>VLOOKUP(tab_stolen_vehicles6[[#This Row],[location_id]],tab_locations8[#All],4,FALSE)</f>
        <v>347700</v>
      </c>
      <c r="M579" t="str">
        <f>VLOOKUP(tab_stolen_vehicles6[[#This Row],[location_id]],tab_locations8[#All],2,FALSE)</f>
        <v>Bay of Plenty</v>
      </c>
      <c r="Y579" s="15" t="str">
        <f>VLOOKUP(tab_stolen_vehicles6[[#This Row],[make_id]],tab_make_details7[#All],2,FALSE)</f>
        <v>Homebuilt</v>
      </c>
    </row>
    <row r="580" spans="1:25" x14ac:dyDescent="0.25">
      <c r="A580">
        <v>389</v>
      </c>
      <c r="B580" t="s">
        <v>155</v>
      </c>
      <c r="C580">
        <v>549</v>
      </c>
      <c r="D580" t="str">
        <f>VLOOKUP(tab_stolen_vehicles6[[#This Row],[make_id]],tab_make_details7[#All],2,FALSE)</f>
        <v>Homebuilt</v>
      </c>
      <c r="E580" t="str">
        <f>VLOOKUP(tab_stolen_vehicles6[[#This Row],[make_id]],tab_make_details7[#All],3,FALSE)</f>
        <v>Standard</v>
      </c>
      <c r="F580">
        <v>2020</v>
      </c>
      <c r="G580" t="s">
        <v>207</v>
      </c>
      <c r="H580" t="s">
        <v>172</v>
      </c>
      <c r="I580" s="1">
        <v>44644</v>
      </c>
      <c r="J580" s="1" t="str">
        <f>TEXT(tab_stolen_vehicles6[[#This Row],[date_stolen]],"yyyy")</f>
        <v>2022</v>
      </c>
      <c r="K580">
        <v>106</v>
      </c>
      <c r="L580" s="12">
        <f>VLOOKUP(tab_stolen_vehicles6[[#This Row],[location_id]],tab_locations8[#All],4,FALSE)</f>
        <v>182700</v>
      </c>
      <c r="M580" t="str">
        <f>VLOOKUP(tab_stolen_vehicles6[[#This Row],[location_id]],tab_locations8[#All],2,FALSE)</f>
        <v>Hawke's Bay</v>
      </c>
      <c r="Y580" s="16" t="str">
        <f>VLOOKUP(tab_stolen_vehicles6[[#This Row],[make_id]],tab_make_details7[#All],2,FALSE)</f>
        <v>Homebuilt</v>
      </c>
    </row>
    <row r="581" spans="1:25" x14ac:dyDescent="0.25">
      <c r="A581">
        <v>242</v>
      </c>
      <c r="B581" t="s">
        <v>155</v>
      </c>
      <c r="C581">
        <v>549</v>
      </c>
      <c r="D581" t="str">
        <f>VLOOKUP(tab_stolen_vehicles6[[#This Row],[make_id]],tab_make_details7[#All],2,FALSE)</f>
        <v>Homebuilt</v>
      </c>
      <c r="E581" t="str">
        <f>VLOOKUP(tab_stolen_vehicles6[[#This Row],[make_id]],tab_make_details7[#All],3,FALSE)</f>
        <v>Standard</v>
      </c>
      <c r="F581">
        <v>1977</v>
      </c>
      <c r="G581" t="s">
        <v>346</v>
      </c>
      <c r="H581" t="s">
        <v>172</v>
      </c>
      <c r="I581" s="1">
        <v>44622</v>
      </c>
      <c r="J581" s="1" t="str">
        <f>TEXT(tab_stolen_vehicles6[[#This Row],[date_stolen]],"yyyy")</f>
        <v>2022</v>
      </c>
      <c r="K581">
        <v>107</v>
      </c>
      <c r="L581" s="12">
        <f>VLOOKUP(tab_stolen_vehicles6[[#This Row],[location_id]],tab_locations8[#All],4,FALSE)</f>
        <v>127300</v>
      </c>
      <c r="M581" t="str">
        <f>VLOOKUP(tab_stolen_vehicles6[[#This Row],[location_id]],tab_locations8[#All],2,FALSE)</f>
        <v>Taranaki</v>
      </c>
      <c r="Y581" s="15" t="str">
        <f>VLOOKUP(tab_stolen_vehicles6[[#This Row],[make_id]],tab_make_details7[#All],2,FALSE)</f>
        <v>Homebuilt</v>
      </c>
    </row>
    <row r="582" spans="1:25" x14ac:dyDescent="0.25">
      <c r="A582">
        <v>557</v>
      </c>
      <c r="B582" t="s">
        <v>155</v>
      </c>
      <c r="C582">
        <v>549</v>
      </c>
      <c r="D582" t="str">
        <f>VLOOKUP(tab_stolen_vehicles6[[#This Row],[make_id]],tab_make_details7[#All],2,FALSE)</f>
        <v>Homebuilt</v>
      </c>
      <c r="E582" t="str">
        <f>VLOOKUP(tab_stolen_vehicles6[[#This Row],[make_id]],tab_make_details7[#All],3,FALSE)</f>
        <v>Standard</v>
      </c>
      <c r="F582">
        <v>2021</v>
      </c>
      <c r="G582" t="s">
        <v>509</v>
      </c>
      <c r="H582" t="s">
        <v>189</v>
      </c>
      <c r="I582" s="1">
        <v>44516</v>
      </c>
      <c r="J582" s="1" t="str">
        <f>TEXT(tab_stolen_vehicles6[[#This Row],[date_stolen]],"yyyy")</f>
        <v>2021</v>
      </c>
      <c r="K582">
        <v>107</v>
      </c>
      <c r="L582" s="12">
        <f>VLOOKUP(tab_stolen_vehicles6[[#This Row],[location_id]],tab_locations8[#All],4,FALSE)</f>
        <v>127300</v>
      </c>
      <c r="M582" t="str">
        <f>VLOOKUP(tab_stolen_vehicles6[[#This Row],[location_id]],tab_locations8[#All],2,FALSE)</f>
        <v>Taranaki</v>
      </c>
      <c r="Y582" s="16" t="str">
        <f>VLOOKUP(tab_stolen_vehicles6[[#This Row],[make_id]],tab_make_details7[#All],2,FALSE)</f>
        <v>Homebuilt</v>
      </c>
    </row>
    <row r="583" spans="1:25" x14ac:dyDescent="0.25">
      <c r="A583">
        <v>515</v>
      </c>
      <c r="B583" t="s">
        <v>155</v>
      </c>
      <c r="C583">
        <v>549</v>
      </c>
      <c r="D583" t="str">
        <f>VLOOKUP(tab_stolen_vehicles6[[#This Row],[make_id]],tab_make_details7[#All],2,FALSE)</f>
        <v>Homebuilt</v>
      </c>
      <c r="E583" t="str">
        <f>VLOOKUP(tab_stolen_vehicles6[[#This Row],[make_id]],tab_make_details7[#All],3,FALSE)</f>
        <v>Standard</v>
      </c>
      <c r="F583">
        <v>2021</v>
      </c>
      <c r="G583" t="s">
        <v>207</v>
      </c>
      <c r="H583" t="s">
        <v>180</v>
      </c>
      <c r="I583" s="1">
        <v>44624</v>
      </c>
      <c r="J583" s="1" t="str">
        <f>TEXT(tab_stolen_vehicles6[[#This Row],[date_stolen]],"yyyy")</f>
        <v>2022</v>
      </c>
      <c r="K583">
        <v>108</v>
      </c>
      <c r="L583" s="12">
        <f>VLOOKUP(tab_stolen_vehicles6[[#This Row],[location_id]],tab_locations8[#All],4,FALSE)</f>
        <v>258200</v>
      </c>
      <c r="M583" t="str">
        <f>VLOOKUP(tab_stolen_vehicles6[[#This Row],[location_id]],tab_locations8[#All],2,FALSE)</f>
        <v>Manawatū-Whanganui</v>
      </c>
      <c r="Y583" s="15" t="str">
        <f>VLOOKUP(tab_stolen_vehicles6[[#This Row],[make_id]],tab_make_details7[#All],2,FALSE)</f>
        <v>Homebuilt</v>
      </c>
    </row>
    <row r="584" spans="1:25" x14ac:dyDescent="0.25">
      <c r="A584">
        <v>40</v>
      </c>
      <c r="B584" t="s">
        <v>155</v>
      </c>
      <c r="C584">
        <v>549</v>
      </c>
      <c r="D584" t="str">
        <f>VLOOKUP(tab_stolen_vehicles6[[#This Row],[make_id]],tab_make_details7[#All],2,FALSE)</f>
        <v>Homebuilt</v>
      </c>
      <c r="E584" t="str">
        <f>VLOOKUP(tab_stolen_vehicles6[[#This Row],[make_id]],tab_make_details7[#All],3,FALSE)</f>
        <v>Standard</v>
      </c>
      <c r="F584">
        <v>2021</v>
      </c>
      <c r="G584" t="s">
        <v>207</v>
      </c>
      <c r="H584" t="s">
        <v>180</v>
      </c>
      <c r="I584" s="1">
        <v>44557</v>
      </c>
      <c r="J584" s="1" t="str">
        <f>TEXT(tab_stolen_vehicles6[[#This Row],[date_stolen]],"yyyy")</f>
        <v>2021</v>
      </c>
      <c r="K584">
        <v>109</v>
      </c>
      <c r="L584" s="12">
        <f>VLOOKUP(tab_stolen_vehicles6[[#This Row],[location_id]],tab_locations8[#All],4,FALSE)</f>
        <v>543500</v>
      </c>
      <c r="M584" t="str">
        <f>VLOOKUP(tab_stolen_vehicles6[[#This Row],[location_id]],tab_locations8[#All],2,FALSE)</f>
        <v>Wellington</v>
      </c>
      <c r="Y584" s="16" t="str">
        <f>VLOOKUP(tab_stolen_vehicles6[[#This Row],[make_id]],tab_make_details7[#All],2,FALSE)</f>
        <v>Homebuilt</v>
      </c>
    </row>
    <row r="585" spans="1:25" x14ac:dyDescent="0.25">
      <c r="A585">
        <v>185</v>
      </c>
      <c r="B585" t="s">
        <v>155</v>
      </c>
      <c r="C585">
        <v>549</v>
      </c>
      <c r="D585" t="str">
        <f>VLOOKUP(tab_stolen_vehicles6[[#This Row],[make_id]],tab_make_details7[#All],2,FALSE)</f>
        <v>Homebuilt</v>
      </c>
      <c r="E585" t="str">
        <f>VLOOKUP(tab_stolen_vehicles6[[#This Row],[make_id]],tab_make_details7[#All],3,FALSE)</f>
        <v>Standard</v>
      </c>
      <c r="F585">
        <v>1990</v>
      </c>
      <c r="G585" t="s">
        <v>207</v>
      </c>
      <c r="H585" t="s">
        <v>189</v>
      </c>
      <c r="I585" s="1">
        <v>44639</v>
      </c>
      <c r="J585" s="1" t="str">
        <f>TEXT(tab_stolen_vehicles6[[#This Row],[date_stolen]],"yyyy")</f>
        <v>2022</v>
      </c>
      <c r="K585">
        <v>109</v>
      </c>
      <c r="L585" s="12">
        <f>VLOOKUP(tab_stolen_vehicles6[[#This Row],[location_id]],tab_locations8[#All],4,FALSE)</f>
        <v>543500</v>
      </c>
      <c r="M585" t="str">
        <f>VLOOKUP(tab_stolen_vehicles6[[#This Row],[location_id]],tab_locations8[#All],2,FALSE)</f>
        <v>Wellington</v>
      </c>
      <c r="Y585" s="15" t="str">
        <f>VLOOKUP(tab_stolen_vehicles6[[#This Row],[make_id]],tab_make_details7[#All],2,FALSE)</f>
        <v>Homebuilt</v>
      </c>
    </row>
    <row r="586" spans="1:25" x14ac:dyDescent="0.25">
      <c r="A586">
        <v>32</v>
      </c>
      <c r="B586" t="s">
        <v>155</v>
      </c>
      <c r="C586">
        <v>549</v>
      </c>
      <c r="D586" t="str">
        <f>VLOOKUP(tab_stolen_vehicles6[[#This Row],[make_id]],tab_make_details7[#All],2,FALSE)</f>
        <v>Homebuilt</v>
      </c>
      <c r="E586" t="str">
        <f>VLOOKUP(tab_stolen_vehicles6[[#This Row],[make_id]],tab_make_details7[#All],3,FALSE)</f>
        <v>Standard</v>
      </c>
      <c r="F586">
        <v>1998</v>
      </c>
      <c r="G586" t="s">
        <v>207</v>
      </c>
      <c r="H586" t="s">
        <v>208</v>
      </c>
      <c r="I586" s="1">
        <v>44490</v>
      </c>
      <c r="J586" s="1" t="str">
        <f>TEXT(tab_stolen_vehicles6[[#This Row],[date_stolen]],"yyyy")</f>
        <v>2021</v>
      </c>
      <c r="K586">
        <v>114</v>
      </c>
      <c r="L586" s="12">
        <f>VLOOKUP(tab_stolen_vehicles6[[#This Row],[location_id]],tab_locations8[#All],4,FALSE)</f>
        <v>655000</v>
      </c>
      <c r="M586" t="str">
        <f>VLOOKUP(tab_stolen_vehicles6[[#This Row],[location_id]],tab_locations8[#All],2,FALSE)</f>
        <v>Canterbury</v>
      </c>
      <c r="Y586" s="16" t="str">
        <f>VLOOKUP(tab_stolen_vehicles6[[#This Row],[make_id]],tab_make_details7[#All],2,FALSE)</f>
        <v>Homebuilt</v>
      </c>
    </row>
    <row r="587" spans="1:25" x14ac:dyDescent="0.25">
      <c r="A587">
        <v>44</v>
      </c>
      <c r="B587" t="s">
        <v>155</v>
      </c>
      <c r="C587">
        <v>549</v>
      </c>
      <c r="D587" t="str">
        <f>VLOOKUP(tab_stolen_vehicles6[[#This Row],[make_id]],tab_make_details7[#All],2,FALSE)</f>
        <v>Homebuilt</v>
      </c>
      <c r="E587" t="str">
        <f>VLOOKUP(tab_stolen_vehicles6[[#This Row],[make_id]],tab_make_details7[#All],3,FALSE)</f>
        <v>Standard</v>
      </c>
      <c r="F587">
        <v>2018</v>
      </c>
      <c r="G587" t="s">
        <v>207</v>
      </c>
      <c r="H587" t="s">
        <v>172</v>
      </c>
      <c r="I587" s="1">
        <v>44620</v>
      </c>
      <c r="J587" s="1" t="str">
        <f>TEXT(tab_stolen_vehicles6[[#This Row],[date_stolen]],"yyyy")</f>
        <v>2022</v>
      </c>
      <c r="K587">
        <v>114</v>
      </c>
      <c r="L587" s="12">
        <f>VLOOKUP(tab_stolen_vehicles6[[#This Row],[location_id]],tab_locations8[#All],4,FALSE)</f>
        <v>655000</v>
      </c>
      <c r="M587" t="str">
        <f>VLOOKUP(tab_stolen_vehicles6[[#This Row],[location_id]],tab_locations8[#All],2,FALSE)</f>
        <v>Canterbury</v>
      </c>
      <c r="Y587" s="15" t="str">
        <f>VLOOKUP(tab_stolen_vehicles6[[#This Row],[make_id]],tab_make_details7[#All],2,FALSE)</f>
        <v>Homebuilt</v>
      </c>
    </row>
    <row r="588" spans="1:25" x14ac:dyDescent="0.25">
      <c r="A588">
        <v>228</v>
      </c>
      <c r="B588" t="s">
        <v>155</v>
      </c>
      <c r="C588">
        <v>549</v>
      </c>
      <c r="D588" t="str">
        <f>VLOOKUP(tab_stolen_vehicles6[[#This Row],[make_id]],tab_make_details7[#All],2,FALSE)</f>
        <v>Homebuilt</v>
      </c>
      <c r="E588" t="str">
        <f>VLOOKUP(tab_stolen_vehicles6[[#This Row],[make_id]],tab_make_details7[#All],3,FALSE)</f>
        <v>Standard</v>
      </c>
      <c r="F588">
        <v>1990</v>
      </c>
      <c r="G588" t="s">
        <v>207</v>
      </c>
      <c r="H588" t="s">
        <v>206</v>
      </c>
      <c r="I588" s="1">
        <v>44602</v>
      </c>
      <c r="J588" s="1" t="str">
        <f>TEXT(tab_stolen_vehicles6[[#This Row],[date_stolen]],"yyyy")</f>
        <v>2022</v>
      </c>
      <c r="K588">
        <v>114</v>
      </c>
      <c r="L588" s="12">
        <f>VLOOKUP(tab_stolen_vehicles6[[#This Row],[location_id]],tab_locations8[#All],4,FALSE)</f>
        <v>655000</v>
      </c>
      <c r="M588" t="str">
        <f>VLOOKUP(tab_stolen_vehicles6[[#This Row],[location_id]],tab_locations8[#All],2,FALSE)</f>
        <v>Canterbury</v>
      </c>
      <c r="Y588" s="16" t="str">
        <f>VLOOKUP(tab_stolen_vehicles6[[#This Row],[make_id]],tab_make_details7[#All],2,FALSE)</f>
        <v>Homebuilt</v>
      </c>
    </row>
    <row r="589" spans="1:25" x14ac:dyDescent="0.25">
      <c r="A589">
        <v>267</v>
      </c>
      <c r="B589" t="s">
        <v>155</v>
      </c>
      <c r="C589">
        <v>549</v>
      </c>
      <c r="D589" t="str">
        <f>VLOOKUP(tab_stolen_vehicles6[[#This Row],[make_id]],tab_make_details7[#All],2,FALSE)</f>
        <v>Homebuilt</v>
      </c>
      <c r="E589" t="str">
        <f>VLOOKUP(tab_stolen_vehicles6[[#This Row],[make_id]],tab_make_details7[#All],3,FALSE)</f>
        <v>Standard</v>
      </c>
      <c r="F589">
        <v>2016</v>
      </c>
      <c r="G589" t="s">
        <v>356</v>
      </c>
      <c r="H589" t="s">
        <v>172</v>
      </c>
      <c r="I589" s="1">
        <v>44537</v>
      </c>
      <c r="J589" s="1" t="str">
        <f>TEXT(tab_stolen_vehicles6[[#This Row],[date_stolen]],"yyyy")</f>
        <v>2021</v>
      </c>
      <c r="K589">
        <v>114</v>
      </c>
      <c r="L589" s="12">
        <f>VLOOKUP(tab_stolen_vehicles6[[#This Row],[location_id]],tab_locations8[#All],4,FALSE)</f>
        <v>655000</v>
      </c>
      <c r="M589" t="str">
        <f>VLOOKUP(tab_stolen_vehicles6[[#This Row],[location_id]],tab_locations8[#All],2,FALSE)</f>
        <v>Canterbury</v>
      </c>
      <c r="Y589" s="15" t="str">
        <f>VLOOKUP(tab_stolen_vehicles6[[#This Row],[make_id]],tab_make_details7[#All],2,FALSE)</f>
        <v>Homebuilt</v>
      </c>
    </row>
    <row r="590" spans="1:25" x14ac:dyDescent="0.25">
      <c r="A590">
        <v>268</v>
      </c>
      <c r="B590" t="s">
        <v>155</v>
      </c>
      <c r="C590">
        <v>549</v>
      </c>
      <c r="D590" t="str">
        <f>VLOOKUP(tab_stolen_vehicles6[[#This Row],[make_id]],tab_make_details7[#All],2,FALSE)</f>
        <v>Homebuilt</v>
      </c>
      <c r="E590" t="str">
        <f>VLOOKUP(tab_stolen_vehicles6[[#This Row],[make_id]],tab_make_details7[#All],3,FALSE)</f>
        <v>Standard</v>
      </c>
      <c r="F590">
        <v>2004</v>
      </c>
      <c r="G590" t="s">
        <v>207</v>
      </c>
      <c r="H590" t="s">
        <v>189</v>
      </c>
      <c r="I590" s="1">
        <v>44640</v>
      </c>
      <c r="J590" s="1" t="str">
        <f>TEXT(tab_stolen_vehicles6[[#This Row],[date_stolen]],"yyyy")</f>
        <v>2022</v>
      </c>
      <c r="K590">
        <v>114</v>
      </c>
      <c r="L590" s="12">
        <f>VLOOKUP(tab_stolen_vehicles6[[#This Row],[location_id]],tab_locations8[#All],4,FALSE)</f>
        <v>655000</v>
      </c>
      <c r="M590" t="str">
        <f>VLOOKUP(tab_stolen_vehicles6[[#This Row],[location_id]],tab_locations8[#All],2,FALSE)</f>
        <v>Canterbury</v>
      </c>
      <c r="Y590" s="16" t="str">
        <f>VLOOKUP(tab_stolen_vehicles6[[#This Row],[make_id]],tab_make_details7[#All],2,FALSE)</f>
        <v>Homebuilt</v>
      </c>
    </row>
    <row r="591" spans="1:25" x14ac:dyDescent="0.25">
      <c r="A591">
        <v>273</v>
      </c>
      <c r="B591" t="s">
        <v>155</v>
      </c>
      <c r="C591">
        <v>549</v>
      </c>
      <c r="D591" t="str">
        <f>VLOOKUP(tab_stolen_vehicles6[[#This Row],[make_id]],tab_make_details7[#All],2,FALSE)</f>
        <v>Homebuilt</v>
      </c>
      <c r="E591" t="str">
        <f>VLOOKUP(tab_stolen_vehicles6[[#This Row],[make_id]],tab_make_details7[#All],3,FALSE)</f>
        <v>Standard</v>
      </c>
      <c r="F591">
        <v>1960</v>
      </c>
      <c r="G591" t="s">
        <v>207</v>
      </c>
      <c r="H591" t="s">
        <v>193</v>
      </c>
      <c r="I591" s="1">
        <v>44562</v>
      </c>
      <c r="J591" s="1" t="str">
        <f>TEXT(tab_stolen_vehicles6[[#This Row],[date_stolen]],"yyyy")</f>
        <v>2022</v>
      </c>
      <c r="K591">
        <v>114</v>
      </c>
      <c r="L591" s="12">
        <f>VLOOKUP(tab_stolen_vehicles6[[#This Row],[location_id]],tab_locations8[#All],4,FALSE)</f>
        <v>655000</v>
      </c>
      <c r="M591" t="str">
        <f>VLOOKUP(tab_stolen_vehicles6[[#This Row],[location_id]],tab_locations8[#All],2,FALSE)</f>
        <v>Canterbury</v>
      </c>
      <c r="Y591" s="15" t="str">
        <f>VLOOKUP(tab_stolen_vehicles6[[#This Row],[make_id]],tab_make_details7[#All],2,FALSE)</f>
        <v>Homebuilt</v>
      </c>
    </row>
    <row r="592" spans="1:25" x14ac:dyDescent="0.25">
      <c r="A592">
        <v>444</v>
      </c>
      <c r="B592" t="s">
        <v>155</v>
      </c>
      <c r="C592">
        <v>549</v>
      </c>
      <c r="D592" t="str">
        <f>VLOOKUP(tab_stolen_vehicles6[[#This Row],[make_id]],tab_make_details7[#All],2,FALSE)</f>
        <v>Homebuilt</v>
      </c>
      <c r="E592" t="str">
        <f>VLOOKUP(tab_stolen_vehicles6[[#This Row],[make_id]],tab_make_details7[#All],3,FALSE)</f>
        <v>Standard</v>
      </c>
      <c r="F592">
        <v>1992</v>
      </c>
      <c r="G592" t="s">
        <v>448</v>
      </c>
      <c r="H592" t="s">
        <v>193</v>
      </c>
      <c r="I592" s="1">
        <v>44600</v>
      </c>
      <c r="J592" s="1" t="str">
        <f>TEXT(tab_stolen_vehicles6[[#This Row],[date_stolen]],"yyyy")</f>
        <v>2022</v>
      </c>
      <c r="K592">
        <v>114</v>
      </c>
      <c r="L592" s="12">
        <f>VLOOKUP(tab_stolen_vehicles6[[#This Row],[location_id]],tab_locations8[#All],4,FALSE)</f>
        <v>655000</v>
      </c>
      <c r="M592" t="str">
        <f>VLOOKUP(tab_stolen_vehicles6[[#This Row],[location_id]],tab_locations8[#All],2,FALSE)</f>
        <v>Canterbury</v>
      </c>
      <c r="Y592" s="16" t="str">
        <f>VLOOKUP(tab_stolen_vehicles6[[#This Row],[make_id]],tab_make_details7[#All],2,FALSE)</f>
        <v>Homebuilt</v>
      </c>
    </row>
    <row r="593" spans="1:25" x14ac:dyDescent="0.25">
      <c r="A593">
        <v>615</v>
      </c>
      <c r="B593" t="s">
        <v>155</v>
      </c>
      <c r="C593">
        <v>549</v>
      </c>
      <c r="D593" t="str">
        <f>VLOOKUP(tab_stolen_vehicles6[[#This Row],[make_id]],tab_make_details7[#All],2,FALSE)</f>
        <v>Homebuilt</v>
      </c>
      <c r="E593" t="str">
        <f>VLOOKUP(tab_stolen_vehicles6[[#This Row],[make_id]],tab_make_details7[#All],3,FALSE)</f>
        <v>Standard</v>
      </c>
      <c r="F593">
        <v>2018</v>
      </c>
      <c r="G593" t="s">
        <v>530</v>
      </c>
      <c r="H593" t="s">
        <v>172</v>
      </c>
      <c r="I593" s="1">
        <v>44480</v>
      </c>
      <c r="J593" s="1" t="str">
        <f>TEXT(tab_stolen_vehicles6[[#This Row],[date_stolen]],"yyyy")</f>
        <v>2021</v>
      </c>
      <c r="K593">
        <v>114</v>
      </c>
      <c r="L593" s="12">
        <f>VLOOKUP(tab_stolen_vehicles6[[#This Row],[location_id]],tab_locations8[#All],4,FALSE)</f>
        <v>655000</v>
      </c>
      <c r="M593" t="str">
        <f>VLOOKUP(tab_stolen_vehicles6[[#This Row],[location_id]],tab_locations8[#All],2,FALSE)</f>
        <v>Canterbury</v>
      </c>
      <c r="Y593" s="15" t="str">
        <f>VLOOKUP(tab_stolen_vehicles6[[#This Row],[make_id]],tab_make_details7[#All],2,FALSE)</f>
        <v>Homebuilt</v>
      </c>
    </row>
    <row r="594" spans="1:25" x14ac:dyDescent="0.25">
      <c r="A594">
        <v>231</v>
      </c>
      <c r="B594" t="s">
        <v>155</v>
      </c>
      <c r="C594">
        <v>549</v>
      </c>
      <c r="D594" t="str">
        <f>VLOOKUP(tab_stolen_vehicles6[[#This Row],[make_id]],tab_make_details7[#All],2,FALSE)</f>
        <v>Homebuilt</v>
      </c>
      <c r="E594" t="str">
        <f>VLOOKUP(tab_stolen_vehicles6[[#This Row],[make_id]],tab_make_details7[#All],3,FALSE)</f>
        <v>Standard</v>
      </c>
      <c r="F594">
        <v>1987</v>
      </c>
      <c r="G594" t="s">
        <v>207</v>
      </c>
      <c r="H594" t="s">
        <v>229</v>
      </c>
      <c r="I594" s="1">
        <v>44625</v>
      </c>
      <c r="J594" s="1" t="str">
        <f>TEXT(tab_stolen_vehicles6[[#This Row],[date_stolen]],"yyyy")</f>
        <v>2022</v>
      </c>
      <c r="K594">
        <v>115</v>
      </c>
      <c r="L594" s="12">
        <f>VLOOKUP(tab_stolen_vehicles6[[#This Row],[location_id]],tab_locations8[#All],4,FALSE)</f>
        <v>246000</v>
      </c>
      <c r="M594" t="str">
        <f>VLOOKUP(tab_stolen_vehicles6[[#This Row],[location_id]],tab_locations8[#All],2,FALSE)</f>
        <v>Otago</v>
      </c>
      <c r="Y594" s="16" t="str">
        <f>VLOOKUP(tab_stolen_vehicles6[[#This Row],[make_id]],tab_make_details7[#All],2,FALSE)</f>
        <v>Homebuilt</v>
      </c>
    </row>
    <row r="595" spans="1:25" x14ac:dyDescent="0.25">
      <c r="A595">
        <v>377</v>
      </c>
      <c r="B595" t="s">
        <v>155</v>
      </c>
      <c r="C595">
        <v>549</v>
      </c>
      <c r="D595" t="str">
        <f>VLOOKUP(tab_stolen_vehicles6[[#This Row],[make_id]],tab_make_details7[#All],2,FALSE)</f>
        <v>Homebuilt</v>
      </c>
      <c r="E595" t="str">
        <f>VLOOKUP(tab_stolen_vehicles6[[#This Row],[make_id]],tab_make_details7[#All],3,FALSE)</f>
        <v>Standard</v>
      </c>
      <c r="F595">
        <v>2020</v>
      </c>
      <c r="G595" t="s">
        <v>207</v>
      </c>
      <c r="H595" t="s">
        <v>180</v>
      </c>
      <c r="I595" s="1">
        <v>44485</v>
      </c>
      <c r="J595" s="1" t="str">
        <f>TEXT(tab_stolen_vehicles6[[#This Row],[date_stolen]],"yyyy")</f>
        <v>2021</v>
      </c>
      <c r="K595">
        <v>115</v>
      </c>
      <c r="L595" s="12">
        <f>VLOOKUP(tab_stolen_vehicles6[[#This Row],[location_id]],tab_locations8[#All],4,FALSE)</f>
        <v>246000</v>
      </c>
      <c r="M595" t="str">
        <f>VLOOKUP(tab_stolen_vehicles6[[#This Row],[location_id]],tab_locations8[#All],2,FALSE)</f>
        <v>Otago</v>
      </c>
      <c r="Y595" s="16" t="str">
        <f>VLOOKUP(tab_stolen_vehicles6[[#This Row],[make_id]],tab_make_details7[#All],2,FALSE)</f>
        <v>Homebuilt</v>
      </c>
    </row>
    <row r="596" spans="1:25" x14ac:dyDescent="0.25">
      <c r="A596">
        <v>302</v>
      </c>
      <c r="B596" t="s">
        <v>155</v>
      </c>
      <c r="C596">
        <v>562</v>
      </c>
      <c r="D596" t="str">
        <f>VLOOKUP(tab_stolen_vehicles6[[#This Row],[make_id]],tab_make_details7[#All],2,FALSE)</f>
        <v>Kea</v>
      </c>
      <c r="E596" t="str">
        <f>VLOOKUP(tab_stolen_vehicles6[[#This Row],[make_id]],tab_make_details7[#All],3,FALSE)</f>
        <v>Standard</v>
      </c>
      <c r="F596">
        <v>2020</v>
      </c>
      <c r="G596" t="s">
        <v>377</v>
      </c>
      <c r="H596" t="s">
        <v>172</v>
      </c>
      <c r="I596" s="1">
        <v>44532</v>
      </c>
      <c r="J596" s="1" t="str">
        <f>TEXT(tab_stolen_vehicles6[[#This Row],[date_stolen]],"yyyy")</f>
        <v>2021</v>
      </c>
      <c r="K596">
        <v>102</v>
      </c>
      <c r="L596" s="12">
        <f>VLOOKUP(tab_stolen_vehicles6[[#This Row],[location_id]],tab_locations8[#All],4,FALSE)</f>
        <v>1695200</v>
      </c>
      <c r="M596" t="str">
        <f>VLOOKUP(tab_stolen_vehicles6[[#This Row],[location_id]],tab_locations8[#All],2,FALSE)</f>
        <v>Auckland</v>
      </c>
      <c r="Y596" s="16" t="str">
        <f>VLOOKUP(tab_stolen_vehicles6[[#This Row],[make_id]],tab_make_details7[#All],2,FALSE)</f>
        <v>Kea</v>
      </c>
    </row>
    <row r="597" spans="1:25" x14ac:dyDescent="0.25">
      <c r="A597">
        <v>532</v>
      </c>
      <c r="B597" t="s">
        <v>155</v>
      </c>
      <c r="C597">
        <v>562</v>
      </c>
      <c r="D597" t="str">
        <f>VLOOKUP(tab_stolen_vehicles6[[#This Row],[make_id]],tab_make_details7[#All],2,FALSE)</f>
        <v>Kea</v>
      </c>
      <c r="E597" t="str">
        <f>VLOOKUP(tab_stolen_vehicles6[[#This Row],[make_id]],tab_make_details7[#All],3,FALSE)</f>
        <v>Standard</v>
      </c>
      <c r="F597">
        <v>2017</v>
      </c>
      <c r="G597" t="s">
        <v>493</v>
      </c>
      <c r="H597" t="s">
        <v>172</v>
      </c>
      <c r="I597" s="1">
        <v>44571</v>
      </c>
      <c r="J597" s="1" t="str">
        <f>TEXT(tab_stolen_vehicles6[[#This Row],[date_stolen]],"yyyy")</f>
        <v>2022</v>
      </c>
      <c r="K597">
        <v>102</v>
      </c>
      <c r="L597" s="12">
        <f>VLOOKUP(tab_stolen_vehicles6[[#This Row],[location_id]],tab_locations8[#All],4,FALSE)</f>
        <v>1695200</v>
      </c>
      <c r="M597" t="str">
        <f>VLOOKUP(tab_stolen_vehicles6[[#This Row],[location_id]],tab_locations8[#All],2,FALSE)</f>
        <v>Auckland</v>
      </c>
      <c r="Y597" s="16" t="str">
        <f>VLOOKUP(tab_stolen_vehicles6[[#This Row],[make_id]],tab_make_details7[#All],2,FALSE)</f>
        <v>Kea</v>
      </c>
    </row>
    <row r="598" spans="1:25" x14ac:dyDescent="0.25">
      <c r="A598">
        <v>177</v>
      </c>
      <c r="B598" t="s">
        <v>155</v>
      </c>
      <c r="C598">
        <v>562</v>
      </c>
      <c r="D598" t="str">
        <f>VLOOKUP(tab_stolen_vehicles6[[#This Row],[make_id]],tab_make_details7[#All],2,FALSE)</f>
        <v>Kea</v>
      </c>
      <c r="E598" t="str">
        <f>VLOOKUP(tab_stolen_vehicles6[[#This Row],[make_id]],tab_make_details7[#All],3,FALSE)</f>
        <v>Standard</v>
      </c>
      <c r="F598">
        <v>2019</v>
      </c>
      <c r="G598" t="s">
        <v>310</v>
      </c>
      <c r="H598" t="s">
        <v>172</v>
      </c>
      <c r="I598" s="1">
        <v>44649</v>
      </c>
      <c r="J598" s="1" t="str">
        <f>TEXT(tab_stolen_vehicles6[[#This Row],[date_stolen]],"yyyy")</f>
        <v>2022</v>
      </c>
      <c r="K598">
        <v>103</v>
      </c>
      <c r="L598" s="12">
        <f>VLOOKUP(tab_stolen_vehicles6[[#This Row],[location_id]],tab_locations8[#All],4,FALSE)</f>
        <v>513800</v>
      </c>
      <c r="M598" t="str">
        <f>VLOOKUP(tab_stolen_vehicles6[[#This Row],[location_id]],tab_locations8[#All],2,FALSE)</f>
        <v>Waikato</v>
      </c>
      <c r="Y598" s="15" t="str">
        <f>VLOOKUP(tab_stolen_vehicles6[[#This Row],[make_id]],tab_make_details7[#All],2,FALSE)</f>
        <v>Kea</v>
      </c>
    </row>
    <row r="599" spans="1:25" x14ac:dyDescent="0.25">
      <c r="A599">
        <v>192</v>
      </c>
      <c r="B599" t="s">
        <v>155</v>
      </c>
      <c r="C599">
        <v>562</v>
      </c>
      <c r="D599" t="str">
        <f>VLOOKUP(tab_stolen_vehicles6[[#This Row],[make_id]],tab_make_details7[#All],2,FALSE)</f>
        <v>Kea</v>
      </c>
      <c r="E599" t="str">
        <f>VLOOKUP(tab_stolen_vehicles6[[#This Row],[make_id]],tab_make_details7[#All],3,FALSE)</f>
        <v>Standard</v>
      </c>
      <c r="F599">
        <v>2019</v>
      </c>
      <c r="G599" t="s">
        <v>321</v>
      </c>
      <c r="H599" t="s">
        <v>172</v>
      </c>
      <c r="I599" s="1">
        <v>44653</v>
      </c>
      <c r="J599" s="1" t="str">
        <f>TEXT(tab_stolen_vehicles6[[#This Row],[date_stolen]],"yyyy")</f>
        <v>2022</v>
      </c>
      <c r="K599">
        <v>103</v>
      </c>
      <c r="L599" s="12">
        <f>VLOOKUP(tab_stolen_vehicles6[[#This Row],[location_id]],tab_locations8[#All],4,FALSE)</f>
        <v>513800</v>
      </c>
      <c r="M599" t="str">
        <f>VLOOKUP(tab_stolen_vehicles6[[#This Row],[location_id]],tab_locations8[#All],2,FALSE)</f>
        <v>Waikato</v>
      </c>
      <c r="Y599" s="15" t="str">
        <f>VLOOKUP(tab_stolen_vehicles6[[#This Row],[make_id]],tab_make_details7[#All],2,FALSE)</f>
        <v>Kea</v>
      </c>
    </row>
    <row r="600" spans="1:25" x14ac:dyDescent="0.25">
      <c r="A600">
        <v>425</v>
      </c>
      <c r="B600" t="s">
        <v>155</v>
      </c>
      <c r="C600">
        <v>562</v>
      </c>
      <c r="D600" t="str">
        <f>VLOOKUP(tab_stolen_vehicles6[[#This Row],[make_id]],tab_make_details7[#All],2,FALSE)</f>
        <v>Kea</v>
      </c>
      <c r="E600" t="str">
        <f>VLOOKUP(tab_stolen_vehicles6[[#This Row],[make_id]],tab_make_details7[#All],3,FALSE)</f>
        <v>Standard</v>
      </c>
      <c r="F600">
        <v>2020</v>
      </c>
      <c r="G600" t="s">
        <v>437</v>
      </c>
      <c r="H600" t="s">
        <v>172</v>
      </c>
      <c r="I600" s="1">
        <v>44490</v>
      </c>
      <c r="J600" s="1" t="str">
        <f>TEXT(tab_stolen_vehicles6[[#This Row],[date_stolen]],"yyyy")</f>
        <v>2021</v>
      </c>
      <c r="K600">
        <v>103</v>
      </c>
      <c r="L600" s="12">
        <f>VLOOKUP(tab_stolen_vehicles6[[#This Row],[location_id]],tab_locations8[#All],4,FALSE)</f>
        <v>513800</v>
      </c>
      <c r="M600" t="str">
        <f>VLOOKUP(tab_stolen_vehicles6[[#This Row],[location_id]],tab_locations8[#All],2,FALSE)</f>
        <v>Waikato</v>
      </c>
      <c r="Y600" s="15" t="str">
        <f>VLOOKUP(tab_stolen_vehicles6[[#This Row],[make_id]],tab_make_details7[#All],2,FALSE)</f>
        <v>Kea</v>
      </c>
    </row>
    <row r="601" spans="1:25" x14ac:dyDescent="0.25">
      <c r="A601">
        <v>442</v>
      </c>
      <c r="B601" t="s">
        <v>155</v>
      </c>
      <c r="C601">
        <v>562</v>
      </c>
      <c r="D601" t="str">
        <f>VLOOKUP(tab_stolen_vehicles6[[#This Row],[make_id]],tab_make_details7[#All],2,FALSE)</f>
        <v>Kea</v>
      </c>
      <c r="E601" t="str">
        <f>VLOOKUP(tab_stolen_vehicles6[[#This Row],[make_id]],tab_make_details7[#All],3,FALSE)</f>
        <v>Standard</v>
      </c>
      <c r="F601">
        <v>2000</v>
      </c>
      <c r="G601" t="s">
        <v>447</v>
      </c>
      <c r="H601" t="s">
        <v>172</v>
      </c>
      <c r="I601" s="1">
        <v>44645</v>
      </c>
      <c r="J601" s="1" t="str">
        <f>TEXT(tab_stolen_vehicles6[[#This Row],[date_stolen]],"yyyy")</f>
        <v>2022</v>
      </c>
      <c r="K601">
        <v>103</v>
      </c>
      <c r="L601" s="12">
        <f>VLOOKUP(tab_stolen_vehicles6[[#This Row],[location_id]],tab_locations8[#All],4,FALSE)</f>
        <v>513800</v>
      </c>
      <c r="M601" t="str">
        <f>VLOOKUP(tab_stolen_vehicles6[[#This Row],[location_id]],tab_locations8[#All],2,FALSE)</f>
        <v>Waikato</v>
      </c>
      <c r="Y601" s="15" t="str">
        <f>VLOOKUP(tab_stolen_vehicles6[[#This Row],[make_id]],tab_make_details7[#All],2,FALSE)</f>
        <v>Kea</v>
      </c>
    </row>
    <row r="602" spans="1:25" x14ac:dyDescent="0.25">
      <c r="A602">
        <v>603</v>
      </c>
      <c r="B602" t="s">
        <v>155</v>
      </c>
      <c r="C602">
        <v>562</v>
      </c>
      <c r="D602" t="str">
        <f>VLOOKUP(tab_stolen_vehicles6[[#This Row],[make_id]],tab_make_details7[#All],2,FALSE)</f>
        <v>Kea</v>
      </c>
      <c r="E602" t="str">
        <f>VLOOKUP(tab_stolen_vehicles6[[#This Row],[make_id]],tab_make_details7[#All],3,FALSE)</f>
        <v>Standard</v>
      </c>
      <c r="F602">
        <v>2018</v>
      </c>
      <c r="G602" t="s">
        <v>527</v>
      </c>
      <c r="H602" t="s">
        <v>172</v>
      </c>
      <c r="I602" s="1">
        <v>44485</v>
      </c>
      <c r="J602" s="1" t="str">
        <f>TEXT(tab_stolen_vehicles6[[#This Row],[date_stolen]],"yyyy")</f>
        <v>2021</v>
      </c>
      <c r="K602">
        <v>103</v>
      </c>
      <c r="L602" s="12">
        <f>VLOOKUP(tab_stolen_vehicles6[[#This Row],[location_id]],tab_locations8[#All],4,FALSE)</f>
        <v>513800</v>
      </c>
      <c r="M602" t="str">
        <f>VLOOKUP(tab_stolen_vehicles6[[#This Row],[location_id]],tab_locations8[#All],2,FALSE)</f>
        <v>Waikato</v>
      </c>
      <c r="Y602" s="16" t="str">
        <f>VLOOKUP(tab_stolen_vehicles6[[#This Row],[make_id]],tab_make_details7[#All],2,FALSE)</f>
        <v>Kea</v>
      </c>
    </row>
    <row r="603" spans="1:25" x14ac:dyDescent="0.25">
      <c r="A603">
        <v>634</v>
      </c>
      <c r="B603" t="s">
        <v>155</v>
      </c>
      <c r="C603">
        <v>562</v>
      </c>
      <c r="D603" t="str">
        <f>VLOOKUP(tab_stolen_vehicles6[[#This Row],[make_id]],tab_make_details7[#All],2,FALSE)</f>
        <v>Kea</v>
      </c>
      <c r="E603" t="str">
        <f>VLOOKUP(tab_stolen_vehicles6[[#This Row],[make_id]],tab_make_details7[#All],3,FALSE)</f>
        <v>Standard</v>
      </c>
      <c r="F603">
        <v>2002</v>
      </c>
      <c r="G603" t="s">
        <v>544</v>
      </c>
      <c r="H603" t="s">
        <v>172</v>
      </c>
      <c r="I603" s="1">
        <v>44507</v>
      </c>
      <c r="J603" s="1" t="str">
        <f>TEXT(tab_stolen_vehicles6[[#This Row],[date_stolen]],"yyyy")</f>
        <v>2021</v>
      </c>
      <c r="K603">
        <v>103</v>
      </c>
      <c r="L603" s="12">
        <f>VLOOKUP(tab_stolen_vehicles6[[#This Row],[location_id]],tab_locations8[#All],4,FALSE)</f>
        <v>513800</v>
      </c>
      <c r="M603" t="str">
        <f>VLOOKUP(tab_stolen_vehicles6[[#This Row],[location_id]],tab_locations8[#All],2,FALSE)</f>
        <v>Waikato</v>
      </c>
      <c r="Y603" s="15" t="str">
        <f>VLOOKUP(tab_stolen_vehicles6[[#This Row],[make_id]],tab_make_details7[#All],2,FALSE)</f>
        <v>Kea</v>
      </c>
    </row>
    <row r="604" spans="1:25" x14ac:dyDescent="0.25">
      <c r="A604">
        <v>176</v>
      </c>
      <c r="B604" t="s">
        <v>155</v>
      </c>
      <c r="C604">
        <v>562</v>
      </c>
      <c r="D604" t="str">
        <f>VLOOKUP(tab_stolen_vehicles6[[#This Row],[make_id]],tab_make_details7[#All],2,FALSE)</f>
        <v>Kea</v>
      </c>
      <c r="E604" t="str">
        <f>VLOOKUP(tab_stolen_vehicles6[[#This Row],[make_id]],tab_make_details7[#All],3,FALSE)</f>
        <v>Standard</v>
      </c>
      <c r="F604">
        <v>2019</v>
      </c>
      <c r="G604" t="s">
        <v>309</v>
      </c>
      <c r="H604" t="s">
        <v>172</v>
      </c>
      <c r="I604" s="1">
        <v>44652</v>
      </c>
      <c r="J604" s="1" t="str">
        <f>TEXT(tab_stolen_vehicles6[[#This Row],[date_stolen]],"yyyy")</f>
        <v>2022</v>
      </c>
      <c r="K604">
        <v>104</v>
      </c>
      <c r="L604" s="12">
        <f>VLOOKUP(tab_stolen_vehicles6[[#This Row],[location_id]],tab_locations8[#All],4,FALSE)</f>
        <v>347700</v>
      </c>
      <c r="M604" t="str">
        <f>VLOOKUP(tab_stolen_vehicles6[[#This Row],[location_id]],tab_locations8[#All],2,FALSE)</f>
        <v>Bay of Plenty</v>
      </c>
      <c r="Y604" s="16" t="str">
        <f>VLOOKUP(tab_stolen_vehicles6[[#This Row],[make_id]],tab_make_details7[#All],2,FALSE)</f>
        <v>Kea</v>
      </c>
    </row>
    <row r="605" spans="1:25" x14ac:dyDescent="0.25">
      <c r="A605">
        <v>330</v>
      </c>
      <c r="B605" t="s">
        <v>155</v>
      </c>
      <c r="C605">
        <v>562</v>
      </c>
      <c r="D605" t="str">
        <f>VLOOKUP(tab_stolen_vehicles6[[#This Row],[make_id]],tab_make_details7[#All],2,FALSE)</f>
        <v>Kea</v>
      </c>
      <c r="E605" t="str">
        <f>VLOOKUP(tab_stolen_vehicles6[[#This Row],[make_id]],tab_make_details7[#All],3,FALSE)</f>
        <v>Standard</v>
      </c>
      <c r="F605">
        <v>2020</v>
      </c>
      <c r="G605" t="s">
        <v>391</v>
      </c>
      <c r="H605" t="s">
        <v>172</v>
      </c>
      <c r="I605" s="1">
        <v>44653</v>
      </c>
      <c r="J605" s="1" t="str">
        <f>TEXT(tab_stolen_vehicles6[[#This Row],[date_stolen]],"yyyy")</f>
        <v>2022</v>
      </c>
      <c r="K605">
        <v>104</v>
      </c>
      <c r="L605" s="12">
        <f>VLOOKUP(tab_stolen_vehicles6[[#This Row],[location_id]],tab_locations8[#All],4,FALSE)</f>
        <v>347700</v>
      </c>
      <c r="M605" t="str">
        <f>VLOOKUP(tab_stolen_vehicles6[[#This Row],[location_id]],tab_locations8[#All],2,FALSE)</f>
        <v>Bay of Plenty</v>
      </c>
      <c r="Y605" s="16" t="str">
        <f>VLOOKUP(tab_stolen_vehicles6[[#This Row],[make_id]],tab_make_details7[#All],2,FALSE)</f>
        <v>Kea</v>
      </c>
    </row>
    <row r="606" spans="1:25" x14ac:dyDescent="0.25">
      <c r="A606">
        <v>485</v>
      </c>
      <c r="B606" t="s">
        <v>155</v>
      </c>
      <c r="C606">
        <v>562</v>
      </c>
      <c r="D606" t="str">
        <f>VLOOKUP(tab_stolen_vehicles6[[#This Row],[make_id]],tab_make_details7[#All],2,FALSE)</f>
        <v>Kea</v>
      </c>
      <c r="E606" t="str">
        <f>VLOOKUP(tab_stolen_vehicles6[[#This Row],[make_id]],tab_make_details7[#All],3,FALSE)</f>
        <v>Standard</v>
      </c>
      <c r="F606">
        <v>2008</v>
      </c>
      <c r="G606" t="s">
        <v>472</v>
      </c>
      <c r="H606" t="s">
        <v>172</v>
      </c>
      <c r="I606" s="1">
        <v>44629</v>
      </c>
      <c r="J606" s="1" t="str">
        <f>TEXT(tab_stolen_vehicles6[[#This Row],[date_stolen]],"yyyy")</f>
        <v>2022</v>
      </c>
      <c r="K606">
        <v>108</v>
      </c>
      <c r="L606" s="12">
        <f>VLOOKUP(tab_stolen_vehicles6[[#This Row],[location_id]],tab_locations8[#All],4,FALSE)</f>
        <v>258200</v>
      </c>
      <c r="M606" t="str">
        <f>VLOOKUP(tab_stolen_vehicles6[[#This Row],[location_id]],tab_locations8[#All],2,FALSE)</f>
        <v>Manawatū-Whanganui</v>
      </c>
      <c r="Y606" s="15" t="str">
        <f>VLOOKUP(tab_stolen_vehicles6[[#This Row],[make_id]],tab_make_details7[#All],2,FALSE)</f>
        <v>Kea</v>
      </c>
    </row>
    <row r="607" spans="1:25" x14ac:dyDescent="0.25">
      <c r="A607">
        <v>478</v>
      </c>
      <c r="B607" t="s">
        <v>155</v>
      </c>
      <c r="C607">
        <v>562</v>
      </c>
      <c r="D607" t="str">
        <f>VLOOKUP(tab_stolen_vehicles6[[#This Row],[make_id]],tab_make_details7[#All],2,FALSE)</f>
        <v>Kea</v>
      </c>
      <c r="E607" t="str">
        <f>VLOOKUP(tab_stolen_vehicles6[[#This Row],[make_id]],tab_make_details7[#All],3,FALSE)</f>
        <v>Standard</v>
      </c>
      <c r="F607">
        <v>2017</v>
      </c>
      <c r="G607" t="s">
        <v>468</v>
      </c>
      <c r="H607" t="s">
        <v>172</v>
      </c>
      <c r="I607" s="1">
        <v>44589</v>
      </c>
      <c r="J607" s="1" t="str">
        <f>TEXT(tab_stolen_vehicles6[[#This Row],[date_stolen]],"yyyy")</f>
        <v>2022</v>
      </c>
      <c r="K607">
        <v>114</v>
      </c>
      <c r="L607" s="12">
        <f>VLOOKUP(tab_stolen_vehicles6[[#This Row],[location_id]],tab_locations8[#All],4,FALSE)</f>
        <v>655000</v>
      </c>
      <c r="M607" t="str">
        <f>VLOOKUP(tab_stolen_vehicles6[[#This Row],[location_id]],tab_locations8[#All],2,FALSE)</f>
        <v>Canterbury</v>
      </c>
      <c r="Y607" s="16" t="str">
        <f>VLOOKUP(tab_stolen_vehicles6[[#This Row],[make_id]],tab_make_details7[#All],2,FALSE)</f>
        <v>Kea</v>
      </c>
    </row>
    <row r="608" spans="1:25" x14ac:dyDescent="0.25">
      <c r="A608">
        <v>499</v>
      </c>
      <c r="B608" t="s">
        <v>155</v>
      </c>
      <c r="C608">
        <v>562</v>
      </c>
      <c r="D608" t="str">
        <f>VLOOKUP(tab_stolen_vehicles6[[#This Row],[make_id]],tab_make_details7[#All],2,FALSE)</f>
        <v>Kea</v>
      </c>
      <c r="E608" t="str">
        <f>VLOOKUP(tab_stolen_vehicles6[[#This Row],[make_id]],tab_make_details7[#All],3,FALSE)</f>
        <v>Standard</v>
      </c>
      <c r="F608">
        <v>2021</v>
      </c>
      <c r="G608" t="s">
        <v>437</v>
      </c>
      <c r="H608" t="s">
        <v>172</v>
      </c>
      <c r="I608" s="1">
        <v>44547</v>
      </c>
      <c r="J608" s="1" t="str">
        <f>TEXT(tab_stolen_vehicles6[[#This Row],[date_stolen]],"yyyy")</f>
        <v>2021</v>
      </c>
      <c r="K608">
        <v>114</v>
      </c>
      <c r="L608" s="12">
        <f>VLOOKUP(tab_stolen_vehicles6[[#This Row],[location_id]],tab_locations8[#All],4,FALSE)</f>
        <v>655000</v>
      </c>
      <c r="M608" t="str">
        <f>VLOOKUP(tab_stolen_vehicles6[[#This Row],[location_id]],tab_locations8[#All],2,FALSE)</f>
        <v>Canterbury</v>
      </c>
      <c r="Y608" s="15" t="str">
        <f>VLOOKUP(tab_stolen_vehicles6[[#This Row],[make_id]],tab_make_details7[#All],2,FALSE)</f>
        <v>Kea</v>
      </c>
    </row>
    <row r="609" spans="1:25" x14ac:dyDescent="0.25">
      <c r="A609">
        <v>449</v>
      </c>
      <c r="B609" t="s">
        <v>155</v>
      </c>
      <c r="C609">
        <v>572</v>
      </c>
      <c r="D609" t="str">
        <f>VLOOKUP(tab_stolen_vehicles6[[#This Row],[make_id]],tab_make_details7[#All],2,FALSE)</f>
        <v>Lochiel</v>
      </c>
      <c r="E609" t="str">
        <f>VLOOKUP(tab_stolen_vehicles6[[#This Row],[make_id]],tab_make_details7[#All],3,FALSE)</f>
        <v>Standard</v>
      </c>
      <c r="F609">
        <v>2020</v>
      </c>
      <c r="G609" t="s">
        <v>207</v>
      </c>
      <c r="H609" t="s">
        <v>172</v>
      </c>
      <c r="I609" s="1">
        <v>44530</v>
      </c>
      <c r="J609" s="1" t="str">
        <f>TEXT(tab_stolen_vehicles6[[#This Row],[date_stolen]],"yyyy")</f>
        <v>2021</v>
      </c>
      <c r="K609">
        <v>114</v>
      </c>
      <c r="L609" s="12">
        <f>VLOOKUP(tab_stolen_vehicles6[[#This Row],[location_id]],tab_locations8[#All],4,FALSE)</f>
        <v>655000</v>
      </c>
      <c r="M609" t="str">
        <f>VLOOKUP(tab_stolen_vehicles6[[#This Row],[location_id]],tab_locations8[#All],2,FALSE)</f>
        <v>Canterbury</v>
      </c>
      <c r="Y609" s="16" t="str">
        <f>VLOOKUP(tab_stolen_vehicles6[[#This Row],[make_id]],tab_make_details7[#All],2,FALSE)</f>
        <v>Lochiel</v>
      </c>
    </row>
    <row r="610" spans="1:25" x14ac:dyDescent="0.25">
      <c r="A610">
        <v>215</v>
      </c>
      <c r="B610" t="s">
        <v>155</v>
      </c>
      <c r="C610">
        <v>572</v>
      </c>
      <c r="D610" t="str">
        <f>VLOOKUP(tab_stolen_vehicles6[[#This Row],[make_id]],tab_make_details7[#All],2,FALSE)</f>
        <v>Lochiel</v>
      </c>
      <c r="E610" t="str">
        <f>VLOOKUP(tab_stolen_vehicles6[[#This Row],[make_id]],tab_make_details7[#All],3,FALSE)</f>
        <v>Standard</v>
      </c>
      <c r="F610">
        <v>2015</v>
      </c>
      <c r="G610" t="s">
        <v>194</v>
      </c>
      <c r="H610" t="s">
        <v>172</v>
      </c>
      <c r="I610" s="1">
        <v>44654</v>
      </c>
      <c r="J610" s="1" t="str">
        <f>TEXT(tab_stolen_vehicles6[[#This Row],[date_stolen]],"yyyy")</f>
        <v>2022</v>
      </c>
      <c r="K610">
        <v>115</v>
      </c>
      <c r="L610" s="12">
        <f>VLOOKUP(tab_stolen_vehicles6[[#This Row],[location_id]],tab_locations8[#All],4,FALSE)</f>
        <v>246000</v>
      </c>
      <c r="M610" t="str">
        <f>VLOOKUP(tab_stolen_vehicles6[[#This Row],[location_id]],tab_locations8[#All],2,FALSE)</f>
        <v>Otago</v>
      </c>
      <c r="Y610" s="15" t="str">
        <f>VLOOKUP(tab_stolen_vehicles6[[#This Row],[make_id]],tab_make_details7[#All],2,FALSE)</f>
        <v>Lochiel</v>
      </c>
    </row>
    <row r="611" spans="1:25" x14ac:dyDescent="0.25">
      <c r="A611">
        <v>224</v>
      </c>
      <c r="B611" t="s">
        <v>155</v>
      </c>
      <c r="C611">
        <v>572</v>
      </c>
      <c r="D611" t="str">
        <f>VLOOKUP(tab_stolen_vehicles6[[#This Row],[make_id]],tab_make_details7[#All],2,FALSE)</f>
        <v>Lochiel</v>
      </c>
      <c r="E611" t="str">
        <f>VLOOKUP(tab_stolen_vehicles6[[#This Row],[make_id]],tab_make_details7[#All],3,FALSE)</f>
        <v>Standard</v>
      </c>
      <c r="F611">
        <v>2016</v>
      </c>
      <c r="G611" t="s">
        <v>338</v>
      </c>
      <c r="H611" t="s">
        <v>172</v>
      </c>
      <c r="I611" s="1">
        <v>44619</v>
      </c>
      <c r="J611" s="1" t="str">
        <f>TEXT(tab_stolen_vehicles6[[#This Row],[date_stolen]],"yyyy")</f>
        <v>2022</v>
      </c>
      <c r="K611">
        <v>115</v>
      </c>
      <c r="L611" s="12">
        <f>VLOOKUP(tab_stolen_vehicles6[[#This Row],[location_id]],tab_locations8[#All],4,FALSE)</f>
        <v>246000</v>
      </c>
      <c r="M611" t="str">
        <f>VLOOKUP(tab_stolen_vehicles6[[#This Row],[location_id]],tab_locations8[#All],2,FALSE)</f>
        <v>Otago</v>
      </c>
      <c r="Y611" s="15" t="str">
        <f>VLOOKUP(tab_stolen_vehicles6[[#This Row],[make_id]],tab_make_details7[#All],2,FALSE)</f>
        <v>Lochiel</v>
      </c>
    </row>
    <row r="612" spans="1:25" x14ac:dyDescent="0.25">
      <c r="A612">
        <v>516</v>
      </c>
      <c r="B612" t="s">
        <v>155</v>
      </c>
      <c r="C612">
        <v>572</v>
      </c>
      <c r="D612" t="str">
        <f>VLOOKUP(tab_stolen_vehicles6[[#This Row],[make_id]],tab_make_details7[#All],2,FALSE)</f>
        <v>Lochiel</v>
      </c>
      <c r="E612" t="str">
        <f>VLOOKUP(tab_stolen_vehicles6[[#This Row],[make_id]],tab_make_details7[#All],3,FALSE)</f>
        <v>Standard</v>
      </c>
      <c r="F612">
        <v>2021</v>
      </c>
      <c r="G612" t="s">
        <v>194</v>
      </c>
      <c r="H612" t="s">
        <v>172</v>
      </c>
      <c r="I612" s="1">
        <v>44515</v>
      </c>
      <c r="J612" s="1" t="str">
        <f>TEXT(tab_stolen_vehicles6[[#This Row],[date_stolen]],"yyyy")</f>
        <v>2021</v>
      </c>
      <c r="K612">
        <v>115</v>
      </c>
      <c r="L612" s="12">
        <f>VLOOKUP(tab_stolen_vehicles6[[#This Row],[location_id]],tab_locations8[#All],4,FALSE)</f>
        <v>246000</v>
      </c>
      <c r="M612" t="str">
        <f>VLOOKUP(tab_stolen_vehicles6[[#This Row],[location_id]],tab_locations8[#All],2,FALSE)</f>
        <v>Otago</v>
      </c>
      <c r="Y612" s="16" t="str">
        <f>VLOOKUP(tab_stolen_vehicles6[[#This Row],[make_id]],tab_make_details7[#All],2,FALSE)</f>
        <v>Lochiel</v>
      </c>
    </row>
    <row r="613" spans="1:25" x14ac:dyDescent="0.25">
      <c r="A613">
        <v>490</v>
      </c>
      <c r="B613" t="s">
        <v>155</v>
      </c>
      <c r="C613">
        <v>584</v>
      </c>
      <c r="D613" t="str">
        <f>VLOOKUP(tab_stolen_vehicles6[[#This Row],[make_id]],tab_make_details7[#All],2,FALSE)</f>
        <v>Mono - Way</v>
      </c>
      <c r="E613" t="str">
        <f>VLOOKUP(tab_stolen_vehicles6[[#This Row],[make_id]],tab_make_details7[#All],3,FALSE)</f>
        <v>Standard</v>
      </c>
      <c r="F613">
        <v>2008</v>
      </c>
      <c r="G613" t="s">
        <v>207</v>
      </c>
      <c r="H613" t="s">
        <v>172</v>
      </c>
      <c r="I613" s="1">
        <v>44565</v>
      </c>
      <c r="J613" s="1" t="str">
        <f>TEXT(tab_stolen_vehicles6[[#This Row],[date_stolen]],"yyyy")</f>
        <v>2022</v>
      </c>
      <c r="K613">
        <v>102</v>
      </c>
      <c r="L613" s="12">
        <f>VLOOKUP(tab_stolen_vehicles6[[#This Row],[location_id]],tab_locations8[#All],4,FALSE)</f>
        <v>1695200</v>
      </c>
      <c r="M613" t="str">
        <f>VLOOKUP(tab_stolen_vehicles6[[#This Row],[location_id]],tab_locations8[#All],2,FALSE)</f>
        <v>Auckland</v>
      </c>
      <c r="Y613" s="16" t="str">
        <f>VLOOKUP(tab_stolen_vehicles6[[#This Row],[make_id]],tab_make_details7[#All],2,FALSE)</f>
        <v>Mono - Way</v>
      </c>
    </row>
    <row r="614" spans="1:25" x14ac:dyDescent="0.25">
      <c r="A614">
        <v>144</v>
      </c>
      <c r="B614" t="s">
        <v>155</v>
      </c>
      <c r="C614">
        <v>595</v>
      </c>
      <c r="D614" t="str">
        <f>VLOOKUP(tab_stolen_vehicles6[[#This Row],[make_id]],tab_make_details7[#All],2,FALSE)</f>
        <v>Pinto</v>
      </c>
      <c r="E614" t="str">
        <f>VLOOKUP(tab_stolen_vehicles6[[#This Row],[make_id]],tab_make_details7[#All],3,FALSE)</f>
        <v>Standard</v>
      </c>
      <c r="F614">
        <v>2019</v>
      </c>
      <c r="G614" t="s">
        <v>289</v>
      </c>
      <c r="H614" t="s">
        <v>172</v>
      </c>
      <c r="I614" s="1">
        <v>44488</v>
      </c>
      <c r="J614" s="1" t="str">
        <f>TEXT(tab_stolen_vehicles6[[#This Row],[date_stolen]],"yyyy")</f>
        <v>2021</v>
      </c>
      <c r="K614">
        <v>102</v>
      </c>
      <c r="L614" s="12">
        <f>VLOOKUP(tab_stolen_vehicles6[[#This Row],[location_id]],tab_locations8[#All],4,FALSE)</f>
        <v>1695200</v>
      </c>
      <c r="M614" t="str">
        <f>VLOOKUP(tab_stolen_vehicles6[[#This Row],[location_id]],tab_locations8[#All],2,FALSE)</f>
        <v>Auckland</v>
      </c>
      <c r="Y614" s="15" t="str">
        <f>VLOOKUP(tab_stolen_vehicles6[[#This Row],[make_id]],tab_make_details7[#All],2,FALSE)</f>
        <v>Pinto</v>
      </c>
    </row>
    <row r="615" spans="1:25" x14ac:dyDescent="0.25">
      <c r="A615">
        <v>547</v>
      </c>
      <c r="B615" t="s">
        <v>155</v>
      </c>
      <c r="C615">
        <v>595</v>
      </c>
      <c r="D615" t="str">
        <f>VLOOKUP(tab_stolen_vehicles6[[#This Row],[make_id]],tab_make_details7[#All],2,FALSE)</f>
        <v>Pinto</v>
      </c>
      <c r="E615" t="str">
        <f>VLOOKUP(tab_stolen_vehicles6[[#This Row],[make_id]],tab_make_details7[#All],3,FALSE)</f>
        <v>Standard</v>
      </c>
      <c r="F615">
        <v>2017</v>
      </c>
      <c r="G615" t="s">
        <v>503</v>
      </c>
      <c r="H615" t="s">
        <v>172</v>
      </c>
      <c r="I615" s="1">
        <v>44638</v>
      </c>
      <c r="J615" s="1" t="str">
        <f>TEXT(tab_stolen_vehicles6[[#This Row],[date_stolen]],"yyyy")</f>
        <v>2022</v>
      </c>
      <c r="K615">
        <v>102</v>
      </c>
      <c r="L615" s="12">
        <f>VLOOKUP(tab_stolen_vehicles6[[#This Row],[location_id]],tab_locations8[#All],4,FALSE)</f>
        <v>1695200</v>
      </c>
      <c r="M615" t="str">
        <f>VLOOKUP(tab_stolen_vehicles6[[#This Row],[location_id]],tab_locations8[#All],2,FALSE)</f>
        <v>Auckland</v>
      </c>
      <c r="Y615" s="16" t="str">
        <f>VLOOKUP(tab_stolen_vehicles6[[#This Row],[make_id]],tab_make_details7[#All],2,FALSE)</f>
        <v>Pinto</v>
      </c>
    </row>
    <row r="616" spans="1:25" x14ac:dyDescent="0.25">
      <c r="A616">
        <v>552</v>
      </c>
      <c r="B616" t="s">
        <v>155</v>
      </c>
      <c r="C616">
        <v>595</v>
      </c>
      <c r="D616" t="str">
        <f>VLOOKUP(tab_stolen_vehicles6[[#This Row],[make_id]],tab_make_details7[#All],2,FALSE)</f>
        <v>Pinto</v>
      </c>
      <c r="E616" t="str">
        <f>VLOOKUP(tab_stolen_vehicles6[[#This Row],[make_id]],tab_make_details7[#All],3,FALSE)</f>
        <v>Standard</v>
      </c>
      <c r="F616">
        <v>2021</v>
      </c>
      <c r="G616" t="s">
        <v>506</v>
      </c>
      <c r="H616" t="s">
        <v>172</v>
      </c>
      <c r="I616" s="1">
        <v>44508</v>
      </c>
      <c r="J616" s="1" t="str">
        <f>TEXT(tab_stolen_vehicles6[[#This Row],[date_stolen]],"yyyy")</f>
        <v>2021</v>
      </c>
      <c r="K616">
        <v>102</v>
      </c>
      <c r="L616" s="12">
        <f>VLOOKUP(tab_stolen_vehicles6[[#This Row],[location_id]],tab_locations8[#All],4,FALSE)</f>
        <v>1695200</v>
      </c>
      <c r="M616" t="str">
        <f>VLOOKUP(tab_stolen_vehicles6[[#This Row],[location_id]],tab_locations8[#All],2,FALSE)</f>
        <v>Auckland</v>
      </c>
      <c r="Y616" s="15" t="str">
        <f>VLOOKUP(tab_stolen_vehicles6[[#This Row],[make_id]],tab_make_details7[#All],2,FALSE)</f>
        <v>Pinto</v>
      </c>
    </row>
    <row r="617" spans="1:25" x14ac:dyDescent="0.25">
      <c r="A617">
        <v>151</v>
      </c>
      <c r="B617" t="s">
        <v>155</v>
      </c>
      <c r="C617">
        <v>595</v>
      </c>
      <c r="D617" t="str">
        <f>VLOOKUP(tab_stolen_vehicles6[[#This Row],[make_id]],tab_make_details7[#All],2,FALSE)</f>
        <v>Pinto</v>
      </c>
      <c r="E617" t="str">
        <f>VLOOKUP(tab_stolen_vehicles6[[#This Row],[make_id]],tab_make_details7[#All],3,FALSE)</f>
        <v>Standard</v>
      </c>
      <c r="F617">
        <v>2015</v>
      </c>
      <c r="G617" t="s">
        <v>283</v>
      </c>
      <c r="H617" t="s">
        <v>172</v>
      </c>
      <c r="I617" s="1">
        <v>44610</v>
      </c>
      <c r="J617" s="1" t="str">
        <f>TEXT(tab_stolen_vehicles6[[#This Row],[date_stolen]],"yyyy")</f>
        <v>2022</v>
      </c>
      <c r="K617">
        <v>103</v>
      </c>
      <c r="L617" s="12">
        <f>VLOOKUP(tab_stolen_vehicles6[[#This Row],[location_id]],tab_locations8[#All],4,FALSE)</f>
        <v>513800</v>
      </c>
      <c r="M617" t="str">
        <f>VLOOKUP(tab_stolen_vehicles6[[#This Row],[location_id]],tab_locations8[#All],2,FALSE)</f>
        <v>Waikato</v>
      </c>
      <c r="Y617" s="16" t="str">
        <f>VLOOKUP(tab_stolen_vehicles6[[#This Row],[make_id]],tab_make_details7[#All],2,FALSE)</f>
        <v>Pinto</v>
      </c>
    </row>
    <row r="618" spans="1:25" x14ac:dyDescent="0.25">
      <c r="A618">
        <v>334</v>
      </c>
      <c r="B618" t="s">
        <v>155</v>
      </c>
      <c r="C618">
        <v>595</v>
      </c>
      <c r="D618" t="str">
        <f>VLOOKUP(tab_stolen_vehicles6[[#This Row],[make_id]],tab_make_details7[#All],2,FALSE)</f>
        <v>Pinto</v>
      </c>
      <c r="E618" t="str">
        <f>VLOOKUP(tab_stolen_vehicles6[[#This Row],[make_id]],tab_make_details7[#All],3,FALSE)</f>
        <v>Standard</v>
      </c>
      <c r="F618">
        <v>2012</v>
      </c>
      <c r="G618" t="s">
        <v>394</v>
      </c>
      <c r="H618" t="s">
        <v>172</v>
      </c>
      <c r="I618" s="1">
        <v>44550</v>
      </c>
      <c r="J618" s="1" t="str">
        <f>TEXT(tab_stolen_vehicles6[[#This Row],[date_stolen]],"yyyy")</f>
        <v>2021</v>
      </c>
      <c r="K618">
        <v>114</v>
      </c>
      <c r="L618" s="12">
        <f>VLOOKUP(tab_stolen_vehicles6[[#This Row],[location_id]],tab_locations8[#All],4,FALSE)</f>
        <v>655000</v>
      </c>
      <c r="M618" t="str">
        <f>VLOOKUP(tab_stolen_vehicles6[[#This Row],[location_id]],tab_locations8[#All],2,FALSE)</f>
        <v>Canterbury</v>
      </c>
      <c r="Y618" s="15" t="str">
        <f>VLOOKUP(tab_stolen_vehicles6[[#This Row],[make_id]],tab_make_details7[#All],2,FALSE)</f>
        <v>Pinto</v>
      </c>
    </row>
    <row r="619" spans="1:25" x14ac:dyDescent="0.25">
      <c r="A619">
        <v>184</v>
      </c>
      <c r="B619" t="s">
        <v>155</v>
      </c>
      <c r="C619">
        <v>599</v>
      </c>
      <c r="D619" t="str">
        <f>VLOOKUP(tab_stolen_vehicles6[[#This Row],[make_id]],tab_make_details7[#All],2,FALSE)</f>
        <v>Rhino</v>
      </c>
      <c r="E619" t="str">
        <f>VLOOKUP(tab_stolen_vehicles6[[#This Row],[make_id]],tab_make_details7[#All],3,FALSE)</f>
        <v>Standard</v>
      </c>
      <c r="F619">
        <v>2019</v>
      </c>
      <c r="G619" t="s">
        <v>194</v>
      </c>
      <c r="H619" t="s">
        <v>206</v>
      </c>
      <c r="I619" s="1">
        <v>44497</v>
      </c>
      <c r="J619" s="1" t="str">
        <f>TEXT(tab_stolen_vehicles6[[#This Row],[date_stolen]],"yyyy")</f>
        <v>2021</v>
      </c>
      <c r="K619">
        <v>101</v>
      </c>
      <c r="L619" s="12">
        <f>VLOOKUP(tab_stolen_vehicles6[[#This Row],[location_id]],tab_locations8[#All],4,FALSE)</f>
        <v>201500</v>
      </c>
      <c r="M619" t="str">
        <f>VLOOKUP(tab_stolen_vehicles6[[#This Row],[location_id]],tab_locations8[#All],2,FALSE)</f>
        <v>Northland</v>
      </c>
      <c r="Y619" s="15" t="str">
        <f>VLOOKUP(tab_stolen_vehicles6[[#This Row],[make_id]],tab_make_details7[#All],2,FALSE)</f>
        <v>Rhino</v>
      </c>
    </row>
    <row r="620" spans="1:25" x14ac:dyDescent="0.25">
      <c r="A620">
        <v>95</v>
      </c>
      <c r="B620" t="s">
        <v>155</v>
      </c>
      <c r="C620">
        <v>616</v>
      </c>
      <c r="D620" t="str">
        <f>VLOOKUP(tab_stolen_vehicles6[[#This Row],[make_id]],tab_make_details7[#All],2,FALSE)</f>
        <v>Titan</v>
      </c>
      <c r="E620" t="str">
        <f>VLOOKUP(tab_stolen_vehicles6[[#This Row],[make_id]],tab_make_details7[#All],3,FALSE)</f>
        <v>Standard</v>
      </c>
      <c r="F620">
        <v>2018</v>
      </c>
      <c r="G620" t="s">
        <v>194</v>
      </c>
      <c r="H620" t="s">
        <v>172</v>
      </c>
      <c r="I620" s="1">
        <v>44558</v>
      </c>
      <c r="J620" s="1" t="str">
        <f>TEXT(tab_stolen_vehicles6[[#This Row],[date_stolen]],"yyyy")</f>
        <v>2021</v>
      </c>
      <c r="K620">
        <v>102</v>
      </c>
      <c r="L620" s="12">
        <f>VLOOKUP(tab_stolen_vehicles6[[#This Row],[location_id]],tab_locations8[#All],4,FALSE)</f>
        <v>1695200</v>
      </c>
      <c r="M620" t="str">
        <f>VLOOKUP(tab_stolen_vehicles6[[#This Row],[location_id]],tab_locations8[#All],2,FALSE)</f>
        <v>Auckland</v>
      </c>
      <c r="Y620" s="15" t="str">
        <f>VLOOKUP(tab_stolen_vehicles6[[#This Row],[make_id]],tab_make_details7[#All],2,FALSE)</f>
        <v>Titan</v>
      </c>
    </row>
    <row r="621" spans="1:25" x14ac:dyDescent="0.25">
      <c r="A621">
        <v>137</v>
      </c>
      <c r="B621" t="s">
        <v>155</v>
      </c>
      <c r="C621">
        <v>616</v>
      </c>
      <c r="D621" t="str">
        <f>VLOOKUP(tab_stolen_vehicles6[[#This Row],[make_id]],tab_make_details7[#All],2,FALSE)</f>
        <v>Titan</v>
      </c>
      <c r="E621" t="str">
        <f>VLOOKUP(tab_stolen_vehicles6[[#This Row],[make_id]],tab_make_details7[#All],3,FALSE)</f>
        <v>Standard</v>
      </c>
      <c r="F621">
        <v>2019</v>
      </c>
      <c r="G621" t="s">
        <v>194</v>
      </c>
      <c r="H621" t="s">
        <v>172</v>
      </c>
      <c r="I621" s="1">
        <v>44498</v>
      </c>
      <c r="J621" s="1" t="str">
        <f>TEXT(tab_stolen_vehicles6[[#This Row],[date_stolen]],"yyyy")</f>
        <v>2021</v>
      </c>
      <c r="K621">
        <v>102</v>
      </c>
      <c r="L621" s="12">
        <f>VLOOKUP(tab_stolen_vehicles6[[#This Row],[location_id]],tab_locations8[#All],4,FALSE)</f>
        <v>1695200</v>
      </c>
      <c r="M621" t="str">
        <f>VLOOKUP(tab_stolen_vehicles6[[#This Row],[location_id]],tab_locations8[#All],2,FALSE)</f>
        <v>Auckland</v>
      </c>
      <c r="Y621" s="16" t="str">
        <f>VLOOKUP(tab_stolen_vehicles6[[#This Row],[make_id]],tab_make_details7[#All],2,FALSE)</f>
        <v>Titan</v>
      </c>
    </row>
    <row r="622" spans="1:25" x14ac:dyDescent="0.25">
      <c r="A622">
        <v>218</v>
      </c>
      <c r="B622" t="s">
        <v>155</v>
      </c>
      <c r="C622">
        <v>616</v>
      </c>
      <c r="D622" t="str">
        <f>VLOOKUP(tab_stolen_vehicles6[[#This Row],[make_id]],tab_make_details7[#All],2,FALSE)</f>
        <v>Titan</v>
      </c>
      <c r="E622" t="str">
        <f>VLOOKUP(tab_stolen_vehicles6[[#This Row],[make_id]],tab_make_details7[#All],3,FALSE)</f>
        <v>Standard</v>
      </c>
      <c r="F622">
        <v>2015</v>
      </c>
      <c r="G622" t="s">
        <v>335</v>
      </c>
      <c r="H622" t="s">
        <v>172</v>
      </c>
      <c r="I622" s="1">
        <v>44553</v>
      </c>
      <c r="J622" s="1" t="str">
        <f>TEXT(tab_stolen_vehicles6[[#This Row],[date_stolen]],"yyyy")</f>
        <v>2021</v>
      </c>
      <c r="K622">
        <v>102</v>
      </c>
      <c r="L622" s="12">
        <f>VLOOKUP(tab_stolen_vehicles6[[#This Row],[location_id]],tab_locations8[#All],4,FALSE)</f>
        <v>1695200</v>
      </c>
      <c r="M622" t="str">
        <f>VLOOKUP(tab_stolen_vehicles6[[#This Row],[location_id]],tab_locations8[#All],2,FALSE)</f>
        <v>Auckland</v>
      </c>
      <c r="Y622" s="15" t="str">
        <f>VLOOKUP(tab_stolen_vehicles6[[#This Row],[make_id]],tab_make_details7[#All],2,FALSE)</f>
        <v>Titan</v>
      </c>
    </row>
    <row r="623" spans="1:25" x14ac:dyDescent="0.25">
      <c r="A623">
        <v>232</v>
      </c>
      <c r="B623" t="s">
        <v>155</v>
      </c>
      <c r="C623">
        <v>616</v>
      </c>
      <c r="D623" t="str">
        <f>VLOOKUP(tab_stolen_vehicles6[[#This Row],[make_id]],tab_make_details7[#All],2,FALSE)</f>
        <v>Titan</v>
      </c>
      <c r="E623" t="str">
        <f>VLOOKUP(tab_stolen_vehicles6[[#This Row],[make_id]],tab_make_details7[#All],3,FALSE)</f>
        <v>Standard</v>
      </c>
      <c r="F623">
        <v>2019</v>
      </c>
      <c r="G623" t="s">
        <v>194</v>
      </c>
      <c r="H623" t="s">
        <v>172</v>
      </c>
      <c r="I623" s="1">
        <v>44623</v>
      </c>
      <c r="J623" s="1" t="str">
        <f>TEXT(tab_stolen_vehicles6[[#This Row],[date_stolen]],"yyyy")</f>
        <v>2022</v>
      </c>
      <c r="K623">
        <v>102</v>
      </c>
      <c r="L623" s="12">
        <f>VLOOKUP(tab_stolen_vehicles6[[#This Row],[location_id]],tab_locations8[#All],4,FALSE)</f>
        <v>1695200</v>
      </c>
      <c r="M623" t="str">
        <f>VLOOKUP(tab_stolen_vehicles6[[#This Row],[location_id]],tab_locations8[#All],2,FALSE)</f>
        <v>Auckland</v>
      </c>
      <c r="Y623" s="16" t="str">
        <f>VLOOKUP(tab_stolen_vehicles6[[#This Row],[make_id]],tab_make_details7[#All],2,FALSE)</f>
        <v>Titan</v>
      </c>
    </row>
    <row r="624" spans="1:25" x14ac:dyDescent="0.25">
      <c r="A624">
        <v>266</v>
      </c>
      <c r="B624" t="s">
        <v>155</v>
      </c>
      <c r="C624">
        <v>616</v>
      </c>
      <c r="D624" t="str">
        <f>VLOOKUP(tab_stolen_vehicles6[[#This Row],[make_id]],tab_make_details7[#All],2,FALSE)</f>
        <v>Titan</v>
      </c>
      <c r="E624" t="str">
        <f>VLOOKUP(tab_stolen_vehicles6[[#This Row],[make_id]],tab_make_details7[#All],3,FALSE)</f>
        <v>Standard</v>
      </c>
      <c r="F624">
        <v>2016</v>
      </c>
      <c r="G624" t="s">
        <v>355</v>
      </c>
      <c r="H624" t="s">
        <v>172</v>
      </c>
      <c r="I624" s="1">
        <v>44643</v>
      </c>
      <c r="J624" s="1" t="str">
        <f>TEXT(tab_stolen_vehicles6[[#This Row],[date_stolen]],"yyyy")</f>
        <v>2022</v>
      </c>
      <c r="K624">
        <v>102</v>
      </c>
      <c r="L624" s="12">
        <f>VLOOKUP(tab_stolen_vehicles6[[#This Row],[location_id]],tab_locations8[#All],4,FALSE)</f>
        <v>1695200</v>
      </c>
      <c r="M624" t="str">
        <f>VLOOKUP(tab_stolen_vehicles6[[#This Row],[location_id]],tab_locations8[#All],2,FALSE)</f>
        <v>Auckland</v>
      </c>
      <c r="Y624" s="15" t="str">
        <f>VLOOKUP(tab_stolen_vehicles6[[#This Row],[make_id]],tab_make_details7[#All],2,FALSE)</f>
        <v>Titan</v>
      </c>
    </row>
    <row r="625" spans="1:25" x14ac:dyDescent="0.25">
      <c r="A625">
        <v>562</v>
      </c>
      <c r="B625" t="s">
        <v>155</v>
      </c>
      <c r="C625">
        <v>616</v>
      </c>
      <c r="D625" t="str">
        <f>VLOOKUP(tab_stolen_vehicles6[[#This Row],[make_id]],tab_make_details7[#All],2,FALSE)</f>
        <v>Titan</v>
      </c>
      <c r="E625" t="str">
        <f>VLOOKUP(tab_stolen_vehicles6[[#This Row],[make_id]],tab_make_details7[#All],3,FALSE)</f>
        <v>Standard</v>
      </c>
      <c r="F625">
        <v>2021</v>
      </c>
      <c r="G625" t="s">
        <v>194</v>
      </c>
      <c r="H625" t="s">
        <v>172</v>
      </c>
      <c r="I625" s="1">
        <v>44483</v>
      </c>
      <c r="J625" s="1" t="str">
        <f>TEXT(tab_stolen_vehicles6[[#This Row],[date_stolen]],"yyyy")</f>
        <v>2021</v>
      </c>
      <c r="K625">
        <v>102</v>
      </c>
      <c r="L625" s="12">
        <f>VLOOKUP(tab_stolen_vehicles6[[#This Row],[location_id]],tab_locations8[#All],4,FALSE)</f>
        <v>1695200</v>
      </c>
      <c r="M625" t="str">
        <f>VLOOKUP(tab_stolen_vehicles6[[#This Row],[location_id]],tab_locations8[#All],2,FALSE)</f>
        <v>Auckland</v>
      </c>
      <c r="Y625" s="16" t="str">
        <f>VLOOKUP(tab_stolen_vehicles6[[#This Row],[make_id]],tab_make_details7[#All],2,FALSE)</f>
        <v>Titan</v>
      </c>
    </row>
    <row r="626" spans="1:25" x14ac:dyDescent="0.25">
      <c r="A626">
        <v>605</v>
      </c>
      <c r="B626" t="s">
        <v>155</v>
      </c>
      <c r="C626">
        <v>616</v>
      </c>
      <c r="D626" t="str">
        <f>VLOOKUP(tab_stolen_vehicles6[[#This Row],[make_id]],tab_make_details7[#All],2,FALSE)</f>
        <v>Titan</v>
      </c>
      <c r="E626" t="str">
        <f>VLOOKUP(tab_stolen_vehicles6[[#This Row],[make_id]],tab_make_details7[#All],3,FALSE)</f>
        <v>Standard</v>
      </c>
      <c r="F626">
        <v>2018</v>
      </c>
      <c r="G626" t="s">
        <v>194</v>
      </c>
      <c r="H626" t="s">
        <v>172</v>
      </c>
      <c r="I626" s="1">
        <v>44603</v>
      </c>
      <c r="J626" s="1" t="str">
        <f>TEXT(tab_stolen_vehicles6[[#This Row],[date_stolen]],"yyyy")</f>
        <v>2022</v>
      </c>
      <c r="K626">
        <v>102</v>
      </c>
      <c r="L626" s="12">
        <f>VLOOKUP(tab_stolen_vehicles6[[#This Row],[location_id]],tab_locations8[#All],4,FALSE)</f>
        <v>1695200</v>
      </c>
      <c r="M626" t="str">
        <f>VLOOKUP(tab_stolen_vehicles6[[#This Row],[location_id]],tab_locations8[#All],2,FALSE)</f>
        <v>Auckland</v>
      </c>
      <c r="Y626" s="16" t="str">
        <f>VLOOKUP(tab_stolen_vehicles6[[#This Row],[make_id]],tab_make_details7[#All],2,FALSE)</f>
        <v>Titan</v>
      </c>
    </row>
    <row r="627" spans="1:25" x14ac:dyDescent="0.25">
      <c r="A627">
        <v>337</v>
      </c>
      <c r="B627" t="s">
        <v>155</v>
      </c>
      <c r="C627">
        <v>616</v>
      </c>
      <c r="D627" t="str">
        <f>VLOOKUP(tab_stolen_vehicles6[[#This Row],[make_id]],tab_make_details7[#All],2,FALSE)</f>
        <v>Titan</v>
      </c>
      <c r="E627" t="str">
        <f>VLOOKUP(tab_stolen_vehicles6[[#This Row],[make_id]],tab_make_details7[#All],3,FALSE)</f>
        <v>Standard</v>
      </c>
      <c r="F627">
        <v>2016</v>
      </c>
      <c r="G627" t="s">
        <v>393</v>
      </c>
      <c r="H627" t="s">
        <v>172</v>
      </c>
      <c r="I627" s="1">
        <v>44488</v>
      </c>
      <c r="J627" s="1" t="str">
        <f>TEXT(tab_stolen_vehicles6[[#This Row],[date_stolen]],"yyyy")</f>
        <v>2021</v>
      </c>
      <c r="K627">
        <v>104</v>
      </c>
      <c r="L627" s="12">
        <f>VLOOKUP(tab_stolen_vehicles6[[#This Row],[location_id]],tab_locations8[#All],4,FALSE)</f>
        <v>347700</v>
      </c>
      <c r="M627" t="str">
        <f>VLOOKUP(tab_stolen_vehicles6[[#This Row],[location_id]],tab_locations8[#All],2,FALSE)</f>
        <v>Bay of Plenty</v>
      </c>
      <c r="Y627" s="15" t="str">
        <f>VLOOKUP(tab_stolen_vehicles6[[#This Row],[make_id]],tab_make_details7[#All],2,FALSE)</f>
        <v>Titan</v>
      </c>
    </row>
    <row r="628" spans="1:25" x14ac:dyDescent="0.25">
      <c r="A628">
        <v>354</v>
      </c>
      <c r="B628" t="s">
        <v>155</v>
      </c>
      <c r="C628">
        <v>616</v>
      </c>
      <c r="D628" t="str">
        <f>VLOOKUP(tab_stolen_vehicles6[[#This Row],[make_id]],tab_make_details7[#All],2,FALSE)</f>
        <v>Titan</v>
      </c>
      <c r="E628" t="str">
        <f>VLOOKUP(tab_stolen_vehicles6[[#This Row],[make_id]],tab_make_details7[#All],3,FALSE)</f>
        <v>Standard</v>
      </c>
      <c r="F628">
        <v>2016</v>
      </c>
      <c r="G628" t="s">
        <v>403</v>
      </c>
      <c r="H628" t="s">
        <v>172</v>
      </c>
      <c r="I628" s="1">
        <v>44503</v>
      </c>
      <c r="J628" s="1" t="str">
        <f>TEXT(tab_stolen_vehicles6[[#This Row],[date_stolen]],"yyyy")</f>
        <v>2021</v>
      </c>
      <c r="K628">
        <v>104</v>
      </c>
      <c r="L628" s="12">
        <f>VLOOKUP(tab_stolen_vehicles6[[#This Row],[location_id]],tab_locations8[#All],4,FALSE)</f>
        <v>347700</v>
      </c>
      <c r="M628" t="str">
        <f>VLOOKUP(tab_stolen_vehicles6[[#This Row],[location_id]],tab_locations8[#All],2,FALSE)</f>
        <v>Bay of Plenty</v>
      </c>
      <c r="Y628" s="15" t="str">
        <f>VLOOKUP(tab_stolen_vehicles6[[#This Row],[make_id]],tab_make_details7[#All],2,FALSE)</f>
        <v>Titan</v>
      </c>
    </row>
    <row r="629" spans="1:25" x14ac:dyDescent="0.25">
      <c r="A629">
        <v>572</v>
      </c>
      <c r="B629" t="s">
        <v>155</v>
      </c>
      <c r="C629">
        <v>616</v>
      </c>
      <c r="D629" t="str">
        <f>VLOOKUP(tab_stolen_vehicles6[[#This Row],[make_id]],tab_make_details7[#All],2,FALSE)</f>
        <v>Titan</v>
      </c>
      <c r="E629" t="str">
        <f>VLOOKUP(tab_stolen_vehicles6[[#This Row],[make_id]],tab_make_details7[#All],3,FALSE)</f>
        <v>Standard</v>
      </c>
      <c r="F629">
        <v>2021</v>
      </c>
      <c r="G629" t="s">
        <v>194</v>
      </c>
      <c r="H629" t="s">
        <v>172</v>
      </c>
      <c r="I629" s="1">
        <v>44509</v>
      </c>
      <c r="J629" s="1" t="str">
        <f>TEXT(tab_stolen_vehicles6[[#This Row],[date_stolen]],"yyyy")</f>
        <v>2021</v>
      </c>
      <c r="K629">
        <v>104</v>
      </c>
      <c r="L629" s="12">
        <f>VLOOKUP(tab_stolen_vehicles6[[#This Row],[location_id]],tab_locations8[#All],4,FALSE)</f>
        <v>347700</v>
      </c>
      <c r="M629" t="str">
        <f>VLOOKUP(tab_stolen_vehicles6[[#This Row],[location_id]],tab_locations8[#All],2,FALSE)</f>
        <v>Bay of Plenty</v>
      </c>
      <c r="Y629" s="16" t="str">
        <f>VLOOKUP(tab_stolen_vehicles6[[#This Row],[make_id]],tab_make_details7[#All],2,FALSE)</f>
        <v>Titan</v>
      </c>
    </row>
    <row r="630" spans="1:25" x14ac:dyDescent="0.25">
      <c r="A630">
        <v>367</v>
      </c>
      <c r="B630" t="s">
        <v>155</v>
      </c>
      <c r="C630">
        <v>616</v>
      </c>
      <c r="D630" t="str">
        <f>VLOOKUP(tab_stolen_vehicles6[[#This Row],[make_id]],tab_make_details7[#All],2,FALSE)</f>
        <v>Titan</v>
      </c>
      <c r="E630" t="str">
        <f>VLOOKUP(tab_stolen_vehicles6[[#This Row],[make_id]],tab_make_details7[#All],3,FALSE)</f>
        <v>Standard</v>
      </c>
      <c r="F630">
        <v>2020</v>
      </c>
      <c r="G630" t="s">
        <v>194</v>
      </c>
      <c r="H630" t="s">
        <v>172</v>
      </c>
      <c r="I630" s="1">
        <v>44648</v>
      </c>
      <c r="J630" s="1" t="str">
        <f>TEXT(tab_stolen_vehicles6[[#This Row],[date_stolen]],"yyyy")</f>
        <v>2022</v>
      </c>
      <c r="K630">
        <v>105</v>
      </c>
      <c r="L630" s="12">
        <f>VLOOKUP(tab_stolen_vehicles6[[#This Row],[location_id]],tab_locations8[#All],4,FALSE)</f>
        <v>52100</v>
      </c>
      <c r="M630" t="str">
        <f>VLOOKUP(tab_stolen_vehicles6[[#This Row],[location_id]],tab_locations8[#All],2,FALSE)</f>
        <v>Gisborne</v>
      </c>
      <c r="Y630" s="15" t="str">
        <f>VLOOKUP(tab_stolen_vehicles6[[#This Row],[make_id]],tab_make_details7[#All],2,FALSE)</f>
        <v>Titan</v>
      </c>
    </row>
    <row r="631" spans="1:25" x14ac:dyDescent="0.25">
      <c r="A631">
        <v>596</v>
      </c>
      <c r="B631" t="s">
        <v>155</v>
      </c>
      <c r="C631">
        <v>616</v>
      </c>
      <c r="D631" t="str">
        <f>VLOOKUP(tab_stolen_vehicles6[[#This Row],[make_id]],tab_make_details7[#All],2,FALSE)</f>
        <v>Titan</v>
      </c>
      <c r="E631" t="str">
        <f>VLOOKUP(tab_stolen_vehicles6[[#This Row],[make_id]],tab_make_details7[#All],3,FALSE)</f>
        <v>Standard</v>
      </c>
      <c r="F631">
        <v>2018</v>
      </c>
      <c r="G631" t="s">
        <v>194</v>
      </c>
      <c r="H631" t="s">
        <v>172</v>
      </c>
      <c r="I631" s="1">
        <v>44641</v>
      </c>
      <c r="J631" s="1" t="str">
        <f>TEXT(tab_stolen_vehicles6[[#This Row],[date_stolen]],"yyyy")</f>
        <v>2022</v>
      </c>
      <c r="K631">
        <v>105</v>
      </c>
      <c r="L631" s="12">
        <f>VLOOKUP(tab_stolen_vehicles6[[#This Row],[location_id]],tab_locations8[#All],4,FALSE)</f>
        <v>52100</v>
      </c>
      <c r="M631" t="str">
        <f>VLOOKUP(tab_stolen_vehicles6[[#This Row],[location_id]],tab_locations8[#All],2,FALSE)</f>
        <v>Gisborne</v>
      </c>
      <c r="Y631" s="16" t="str">
        <f>VLOOKUP(tab_stolen_vehicles6[[#This Row],[make_id]],tab_make_details7[#All],2,FALSE)</f>
        <v>Titan</v>
      </c>
    </row>
    <row r="632" spans="1:25" x14ac:dyDescent="0.25">
      <c r="A632">
        <v>612</v>
      </c>
      <c r="B632" t="s">
        <v>155</v>
      </c>
      <c r="C632">
        <v>616</v>
      </c>
      <c r="D632" t="str">
        <f>VLOOKUP(tab_stolen_vehicles6[[#This Row],[make_id]],tab_make_details7[#All],2,FALSE)</f>
        <v>Titan</v>
      </c>
      <c r="E632" t="str">
        <f>VLOOKUP(tab_stolen_vehicles6[[#This Row],[make_id]],tab_make_details7[#All],3,FALSE)</f>
        <v>Standard</v>
      </c>
      <c r="F632">
        <v>2018</v>
      </c>
      <c r="G632" t="s">
        <v>194</v>
      </c>
      <c r="H632" t="s">
        <v>172</v>
      </c>
      <c r="I632" s="1">
        <v>44559</v>
      </c>
      <c r="J632" s="1" t="str">
        <f>TEXT(tab_stolen_vehicles6[[#This Row],[date_stolen]],"yyyy")</f>
        <v>2021</v>
      </c>
      <c r="K632">
        <v>107</v>
      </c>
      <c r="L632" s="12">
        <f>VLOOKUP(tab_stolen_vehicles6[[#This Row],[location_id]],tab_locations8[#All],4,FALSE)</f>
        <v>127300</v>
      </c>
      <c r="M632" t="str">
        <f>VLOOKUP(tab_stolen_vehicles6[[#This Row],[location_id]],tab_locations8[#All],2,FALSE)</f>
        <v>Taranaki</v>
      </c>
      <c r="Y632" s="15" t="str">
        <f>VLOOKUP(tab_stolen_vehicles6[[#This Row],[make_id]],tab_make_details7[#All],2,FALSE)</f>
        <v>Titan</v>
      </c>
    </row>
    <row r="633" spans="1:25" x14ac:dyDescent="0.25">
      <c r="A633">
        <v>258</v>
      </c>
      <c r="B633" t="s">
        <v>155</v>
      </c>
      <c r="C633">
        <v>616</v>
      </c>
      <c r="D633" t="str">
        <f>VLOOKUP(tab_stolen_vehicles6[[#This Row],[make_id]],tab_make_details7[#All],2,FALSE)</f>
        <v>Titan</v>
      </c>
      <c r="E633" t="str">
        <f>VLOOKUP(tab_stolen_vehicles6[[#This Row],[make_id]],tab_make_details7[#All],3,FALSE)</f>
        <v>Standard</v>
      </c>
      <c r="F633">
        <v>2019</v>
      </c>
      <c r="G633" t="s">
        <v>194</v>
      </c>
      <c r="H633" t="s">
        <v>172</v>
      </c>
      <c r="I633" s="1">
        <v>44645</v>
      </c>
      <c r="J633" s="1" t="str">
        <f>TEXT(tab_stolen_vehicles6[[#This Row],[date_stolen]],"yyyy")</f>
        <v>2022</v>
      </c>
      <c r="K633">
        <v>109</v>
      </c>
      <c r="L633" s="12">
        <f>VLOOKUP(tab_stolen_vehicles6[[#This Row],[location_id]],tab_locations8[#All],4,FALSE)</f>
        <v>543500</v>
      </c>
      <c r="M633" t="str">
        <f>VLOOKUP(tab_stolen_vehicles6[[#This Row],[location_id]],tab_locations8[#All],2,FALSE)</f>
        <v>Wellington</v>
      </c>
      <c r="Y633" s="16" t="str">
        <f>VLOOKUP(tab_stolen_vehicles6[[#This Row],[make_id]],tab_make_details7[#All],2,FALSE)</f>
        <v>Titan</v>
      </c>
    </row>
    <row r="634" spans="1:25" x14ac:dyDescent="0.25">
      <c r="A634">
        <v>407</v>
      </c>
      <c r="B634" t="s">
        <v>155</v>
      </c>
      <c r="C634">
        <v>616</v>
      </c>
      <c r="D634" t="str">
        <f>VLOOKUP(tab_stolen_vehicles6[[#This Row],[make_id]],tab_make_details7[#All],2,FALSE)</f>
        <v>Titan</v>
      </c>
      <c r="E634" t="str">
        <f>VLOOKUP(tab_stolen_vehicles6[[#This Row],[make_id]],tab_make_details7[#All],3,FALSE)</f>
        <v>Standard</v>
      </c>
      <c r="F634">
        <v>2017</v>
      </c>
      <c r="G634" t="s">
        <v>429</v>
      </c>
      <c r="H634" t="s">
        <v>172</v>
      </c>
      <c r="I634" s="1">
        <v>44551</v>
      </c>
      <c r="J634" s="1" t="str">
        <f>TEXT(tab_stolen_vehicles6[[#This Row],[date_stolen]],"yyyy")</f>
        <v>2021</v>
      </c>
      <c r="K634">
        <v>109</v>
      </c>
      <c r="L634" s="12">
        <f>VLOOKUP(tab_stolen_vehicles6[[#This Row],[location_id]],tab_locations8[#All],4,FALSE)</f>
        <v>543500</v>
      </c>
      <c r="M634" t="str">
        <f>VLOOKUP(tab_stolen_vehicles6[[#This Row],[location_id]],tab_locations8[#All],2,FALSE)</f>
        <v>Wellington</v>
      </c>
      <c r="Y634" s="15" t="str">
        <f>VLOOKUP(tab_stolen_vehicles6[[#This Row],[make_id]],tab_make_details7[#All],2,FALSE)</f>
        <v>Titan</v>
      </c>
    </row>
    <row r="635" spans="1:25" x14ac:dyDescent="0.25">
      <c r="A635">
        <v>559</v>
      </c>
      <c r="B635" t="s">
        <v>155</v>
      </c>
      <c r="C635">
        <v>616</v>
      </c>
      <c r="D635" t="str">
        <f>VLOOKUP(tab_stolen_vehicles6[[#This Row],[make_id]],tab_make_details7[#All],2,FALSE)</f>
        <v>Titan</v>
      </c>
      <c r="E635" t="str">
        <f>VLOOKUP(tab_stolen_vehicles6[[#This Row],[make_id]],tab_make_details7[#All],3,FALSE)</f>
        <v>Standard</v>
      </c>
      <c r="F635">
        <v>2021</v>
      </c>
      <c r="G635" t="s">
        <v>194</v>
      </c>
      <c r="H635" t="s">
        <v>172</v>
      </c>
      <c r="I635" s="1">
        <v>44529</v>
      </c>
      <c r="J635" s="1" t="str">
        <f>TEXT(tab_stolen_vehicles6[[#This Row],[date_stolen]],"yyyy")</f>
        <v>2021</v>
      </c>
      <c r="K635">
        <v>109</v>
      </c>
      <c r="L635" s="12">
        <f>VLOOKUP(tab_stolen_vehicles6[[#This Row],[location_id]],tab_locations8[#All],4,FALSE)</f>
        <v>543500</v>
      </c>
      <c r="M635" t="str">
        <f>VLOOKUP(tab_stolen_vehicles6[[#This Row],[location_id]],tab_locations8[#All],2,FALSE)</f>
        <v>Wellington</v>
      </c>
      <c r="Y635" s="15" t="str">
        <f>VLOOKUP(tab_stolen_vehicles6[[#This Row],[make_id]],tab_make_details7[#All],2,FALSE)</f>
        <v>Titan</v>
      </c>
    </row>
    <row r="636" spans="1:25" x14ac:dyDescent="0.25">
      <c r="A636">
        <v>533</v>
      </c>
      <c r="B636" t="s">
        <v>155</v>
      </c>
      <c r="C636">
        <v>622</v>
      </c>
      <c r="D636" t="str">
        <f>VLOOKUP(tab_stolen_vehicles6[[#This Row],[make_id]],tab_make_details7[#All],2,FALSE)</f>
        <v>Trail-Lite</v>
      </c>
      <c r="E636" t="str">
        <f>VLOOKUP(tab_stolen_vehicles6[[#This Row],[make_id]],tab_make_details7[#All],3,FALSE)</f>
        <v>Standard</v>
      </c>
      <c r="F636">
        <v>2017</v>
      </c>
      <c r="G636" t="s">
        <v>494</v>
      </c>
      <c r="H636" t="s">
        <v>172</v>
      </c>
      <c r="I636" s="1">
        <v>44539</v>
      </c>
      <c r="J636" s="1" t="str">
        <f>TEXT(tab_stolen_vehicles6[[#This Row],[date_stolen]],"yyyy")</f>
        <v>2021</v>
      </c>
      <c r="K636">
        <v>114</v>
      </c>
      <c r="L636" s="12">
        <f>VLOOKUP(tab_stolen_vehicles6[[#This Row],[location_id]],tab_locations8[#All],4,FALSE)</f>
        <v>655000</v>
      </c>
      <c r="M636" t="str">
        <f>VLOOKUP(tab_stolen_vehicles6[[#This Row],[location_id]],tab_locations8[#All],2,FALSE)</f>
        <v>Canterbury</v>
      </c>
      <c r="Y636" s="16" t="str">
        <f>VLOOKUP(tab_stolen_vehicles6[[#This Row],[make_id]],tab_make_details7[#All],2,FALSE)</f>
        <v>Trail-Lite</v>
      </c>
    </row>
    <row r="637" spans="1:25" x14ac:dyDescent="0.25">
      <c r="A637">
        <v>130</v>
      </c>
      <c r="B637" t="s">
        <v>155</v>
      </c>
      <c r="C637">
        <v>623</v>
      </c>
      <c r="D637" t="str">
        <f>VLOOKUP(tab_stolen_vehicles6[[#This Row],[make_id]],tab_make_details7[#All],2,FALSE)</f>
        <v>Trailer</v>
      </c>
      <c r="E637" t="str">
        <f>VLOOKUP(tab_stolen_vehicles6[[#This Row],[make_id]],tab_make_details7[#All],3,FALSE)</f>
        <v>Standard</v>
      </c>
      <c r="F637">
        <v>2019</v>
      </c>
      <c r="G637" t="s">
        <v>280</v>
      </c>
      <c r="H637" t="s">
        <v>206</v>
      </c>
      <c r="I637" s="1">
        <v>44581</v>
      </c>
      <c r="J637" s="1" t="str">
        <f>TEXT(tab_stolen_vehicles6[[#This Row],[date_stolen]],"yyyy")</f>
        <v>2022</v>
      </c>
      <c r="K637">
        <v>101</v>
      </c>
      <c r="L637" s="12">
        <f>VLOOKUP(tab_stolen_vehicles6[[#This Row],[location_id]],tab_locations8[#All],4,FALSE)</f>
        <v>201500</v>
      </c>
      <c r="M637" t="str">
        <f>VLOOKUP(tab_stolen_vehicles6[[#This Row],[location_id]],tab_locations8[#All],2,FALSE)</f>
        <v>Northland</v>
      </c>
      <c r="Y637" s="15" t="str">
        <f>VLOOKUP(tab_stolen_vehicles6[[#This Row],[make_id]],tab_make_details7[#All],2,FALSE)</f>
        <v>Trailer</v>
      </c>
    </row>
    <row r="638" spans="1:25" x14ac:dyDescent="0.25">
      <c r="A638">
        <v>163</v>
      </c>
      <c r="B638" t="s">
        <v>155</v>
      </c>
      <c r="C638">
        <v>623</v>
      </c>
      <c r="D638" t="str">
        <f>VLOOKUP(tab_stolen_vehicles6[[#This Row],[make_id]],tab_make_details7[#All],2,FALSE)</f>
        <v>Trailer</v>
      </c>
      <c r="E638" t="str">
        <f>VLOOKUP(tab_stolen_vehicles6[[#This Row],[make_id]],tab_make_details7[#All],3,FALSE)</f>
        <v>Standard</v>
      </c>
      <c r="F638">
        <v>2015</v>
      </c>
      <c r="G638" t="s">
        <v>301</v>
      </c>
      <c r="H638" t="s">
        <v>172</v>
      </c>
      <c r="I638" s="1">
        <v>44499</v>
      </c>
      <c r="J638" s="1" t="str">
        <f>TEXT(tab_stolen_vehicles6[[#This Row],[date_stolen]],"yyyy")</f>
        <v>2021</v>
      </c>
      <c r="K638">
        <v>101</v>
      </c>
      <c r="L638" s="12">
        <f>VLOOKUP(tab_stolen_vehicles6[[#This Row],[location_id]],tab_locations8[#All],4,FALSE)</f>
        <v>201500</v>
      </c>
      <c r="M638" t="str">
        <f>VLOOKUP(tab_stolen_vehicles6[[#This Row],[location_id]],tab_locations8[#All],2,FALSE)</f>
        <v>Northland</v>
      </c>
      <c r="Y638" s="16" t="str">
        <f>VLOOKUP(tab_stolen_vehicles6[[#This Row],[make_id]],tab_make_details7[#All],2,FALSE)</f>
        <v>Trailer</v>
      </c>
    </row>
    <row r="639" spans="1:25" x14ac:dyDescent="0.25">
      <c r="A639">
        <v>220</v>
      </c>
      <c r="B639" t="s">
        <v>155</v>
      </c>
      <c r="C639">
        <v>623</v>
      </c>
      <c r="D639" t="str">
        <f>VLOOKUP(tab_stolen_vehicles6[[#This Row],[make_id]],tab_make_details7[#All],2,FALSE)</f>
        <v>Trailer</v>
      </c>
      <c r="E639" t="str">
        <f>VLOOKUP(tab_stolen_vehicles6[[#This Row],[make_id]],tab_make_details7[#All],3,FALSE)</f>
        <v>Standard</v>
      </c>
      <c r="F639">
        <v>2016</v>
      </c>
      <c r="G639" t="s">
        <v>219</v>
      </c>
      <c r="H639" t="s">
        <v>172</v>
      </c>
      <c r="I639" s="1">
        <v>44522</v>
      </c>
      <c r="J639" s="1" t="str">
        <f>TEXT(tab_stolen_vehicles6[[#This Row],[date_stolen]],"yyyy")</f>
        <v>2021</v>
      </c>
      <c r="K639">
        <v>101</v>
      </c>
      <c r="L639" s="12">
        <f>VLOOKUP(tab_stolen_vehicles6[[#This Row],[location_id]],tab_locations8[#All],4,FALSE)</f>
        <v>201500</v>
      </c>
      <c r="M639" t="str">
        <f>VLOOKUP(tab_stolen_vehicles6[[#This Row],[location_id]],tab_locations8[#All],2,FALSE)</f>
        <v>Northland</v>
      </c>
      <c r="Y639" s="15" t="str">
        <f>VLOOKUP(tab_stolen_vehicles6[[#This Row],[make_id]],tab_make_details7[#All],2,FALSE)</f>
        <v>Trailer</v>
      </c>
    </row>
    <row r="640" spans="1:25" x14ac:dyDescent="0.25">
      <c r="A640">
        <v>345</v>
      </c>
      <c r="B640" t="s">
        <v>155</v>
      </c>
      <c r="C640">
        <v>623</v>
      </c>
      <c r="D640" t="str">
        <f>VLOOKUP(tab_stolen_vehicles6[[#This Row],[make_id]],tab_make_details7[#All],2,FALSE)</f>
        <v>Trailer</v>
      </c>
      <c r="E640" t="str">
        <f>VLOOKUP(tab_stolen_vehicles6[[#This Row],[make_id]],tab_make_details7[#All],3,FALSE)</f>
        <v>Standard</v>
      </c>
      <c r="F640">
        <v>2016</v>
      </c>
      <c r="G640" t="s">
        <v>219</v>
      </c>
      <c r="H640" t="s">
        <v>208</v>
      </c>
      <c r="I640" s="1">
        <v>44570</v>
      </c>
      <c r="J640" s="1" t="str">
        <f>TEXT(tab_stolen_vehicles6[[#This Row],[date_stolen]],"yyyy")</f>
        <v>2022</v>
      </c>
      <c r="K640">
        <v>101</v>
      </c>
      <c r="L640" s="12">
        <f>VLOOKUP(tab_stolen_vehicles6[[#This Row],[location_id]],tab_locations8[#All],4,FALSE)</f>
        <v>201500</v>
      </c>
      <c r="M640" t="str">
        <f>VLOOKUP(tab_stolen_vehicles6[[#This Row],[location_id]],tab_locations8[#All],2,FALSE)</f>
        <v>Northland</v>
      </c>
      <c r="Y640" s="16" t="str">
        <f>VLOOKUP(tab_stolen_vehicles6[[#This Row],[make_id]],tab_make_details7[#All],2,FALSE)</f>
        <v>Trailer</v>
      </c>
    </row>
    <row r="641" spans="1:25" x14ac:dyDescent="0.25">
      <c r="A641">
        <v>401</v>
      </c>
      <c r="B641" t="s">
        <v>155</v>
      </c>
      <c r="C641">
        <v>623</v>
      </c>
      <c r="D641" t="str">
        <f>VLOOKUP(tab_stolen_vehicles6[[#This Row],[make_id]],tab_make_details7[#All],2,FALSE)</f>
        <v>Trailer</v>
      </c>
      <c r="E641" t="str">
        <f>VLOOKUP(tab_stolen_vehicles6[[#This Row],[make_id]],tab_make_details7[#All],3,FALSE)</f>
        <v>Standard</v>
      </c>
      <c r="F641">
        <v>2011</v>
      </c>
      <c r="G641" t="s">
        <v>218</v>
      </c>
      <c r="H641" t="s">
        <v>172</v>
      </c>
      <c r="I641" s="1">
        <v>44551</v>
      </c>
      <c r="J641" s="1" t="str">
        <f>TEXT(tab_stolen_vehicles6[[#This Row],[date_stolen]],"yyyy")</f>
        <v>2021</v>
      </c>
      <c r="K641">
        <v>101</v>
      </c>
      <c r="L641" s="12">
        <f>VLOOKUP(tab_stolen_vehicles6[[#This Row],[location_id]],tab_locations8[#All],4,FALSE)</f>
        <v>201500</v>
      </c>
      <c r="M641" t="str">
        <f>VLOOKUP(tab_stolen_vehicles6[[#This Row],[location_id]],tab_locations8[#All],2,FALSE)</f>
        <v>Northland</v>
      </c>
      <c r="Y641" s="15" t="str">
        <f>VLOOKUP(tab_stolen_vehicles6[[#This Row],[make_id]],tab_make_details7[#All],2,FALSE)</f>
        <v>Trailer</v>
      </c>
    </row>
    <row r="642" spans="1:25" x14ac:dyDescent="0.25">
      <c r="A642">
        <v>445</v>
      </c>
      <c r="B642" t="s">
        <v>155</v>
      </c>
      <c r="C642">
        <v>623</v>
      </c>
      <c r="D642" t="str">
        <f>VLOOKUP(tab_stolen_vehicles6[[#This Row],[make_id]],tab_make_details7[#All],2,FALSE)</f>
        <v>Trailer</v>
      </c>
      <c r="E642" t="str">
        <f>VLOOKUP(tab_stolen_vehicles6[[#This Row],[make_id]],tab_make_details7[#All],3,FALSE)</f>
        <v>Standard</v>
      </c>
      <c r="F642">
        <v>2020</v>
      </c>
      <c r="G642" t="s">
        <v>185</v>
      </c>
      <c r="H642" t="s">
        <v>172</v>
      </c>
      <c r="I642" s="1">
        <v>44525</v>
      </c>
      <c r="J642" s="1" t="str">
        <f>TEXT(tab_stolen_vehicles6[[#This Row],[date_stolen]],"yyyy")</f>
        <v>2021</v>
      </c>
      <c r="K642">
        <v>101</v>
      </c>
      <c r="L642" s="12">
        <f>VLOOKUP(tab_stolen_vehicles6[[#This Row],[location_id]],tab_locations8[#All],4,FALSE)</f>
        <v>201500</v>
      </c>
      <c r="M642" t="str">
        <f>VLOOKUP(tab_stolen_vehicles6[[#This Row],[location_id]],tab_locations8[#All],2,FALSE)</f>
        <v>Northland</v>
      </c>
      <c r="Y642" s="16" t="str">
        <f>VLOOKUP(tab_stolen_vehicles6[[#This Row],[make_id]],tab_make_details7[#All],2,FALSE)</f>
        <v>Trailer</v>
      </c>
    </row>
    <row r="643" spans="1:25" x14ac:dyDescent="0.25">
      <c r="A643">
        <v>450</v>
      </c>
      <c r="B643" t="s">
        <v>155</v>
      </c>
      <c r="C643">
        <v>623</v>
      </c>
      <c r="D643" t="str">
        <f>VLOOKUP(tab_stolen_vehicles6[[#This Row],[make_id]],tab_make_details7[#All],2,FALSE)</f>
        <v>Trailer</v>
      </c>
      <c r="E643" t="str">
        <f>VLOOKUP(tab_stolen_vehicles6[[#This Row],[make_id]],tab_make_details7[#All],3,FALSE)</f>
        <v>Standard</v>
      </c>
      <c r="F643">
        <v>1982</v>
      </c>
      <c r="G643" t="s">
        <v>451</v>
      </c>
      <c r="H643" t="s">
        <v>282</v>
      </c>
      <c r="I643" s="1">
        <v>44589</v>
      </c>
      <c r="J643" s="1" t="str">
        <f>TEXT(tab_stolen_vehicles6[[#This Row],[date_stolen]],"yyyy")</f>
        <v>2022</v>
      </c>
      <c r="K643">
        <v>101</v>
      </c>
      <c r="L643" s="12">
        <f>VLOOKUP(tab_stolen_vehicles6[[#This Row],[location_id]],tab_locations8[#All],4,FALSE)</f>
        <v>201500</v>
      </c>
      <c r="M643" t="str">
        <f>VLOOKUP(tab_stolen_vehicles6[[#This Row],[location_id]],tab_locations8[#All],2,FALSE)</f>
        <v>Northland</v>
      </c>
      <c r="Y643" s="15" t="str">
        <f>VLOOKUP(tab_stolen_vehicles6[[#This Row],[make_id]],tab_make_details7[#All],2,FALSE)</f>
        <v>Trailer</v>
      </c>
    </row>
    <row r="644" spans="1:25" x14ac:dyDescent="0.25">
      <c r="A644">
        <v>526</v>
      </c>
      <c r="B644" t="s">
        <v>155</v>
      </c>
      <c r="C644">
        <v>623</v>
      </c>
      <c r="D644" t="str">
        <f>VLOOKUP(tab_stolen_vehicles6[[#This Row],[make_id]],tab_make_details7[#All],2,FALSE)</f>
        <v>Trailer</v>
      </c>
      <c r="E644" t="str">
        <f>VLOOKUP(tab_stolen_vehicles6[[#This Row],[make_id]],tab_make_details7[#All],3,FALSE)</f>
        <v>Standard</v>
      </c>
      <c r="F644">
        <v>2021</v>
      </c>
      <c r="G644" t="s">
        <v>219</v>
      </c>
      <c r="H644" t="s">
        <v>172</v>
      </c>
      <c r="I644" s="1">
        <v>44544</v>
      </c>
      <c r="J644" s="1" t="str">
        <f>TEXT(tab_stolen_vehicles6[[#This Row],[date_stolen]],"yyyy")</f>
        <v>2021</v>
      </c>
      <c r="K644">
        <v>101</v>
      </c>
      <c r="L644" s="12">
        <f>VLOOKUP(tab_stolen_vehicles6[[#This Row],[location_id]],tab_locations8[#All],4,FALSE)</f>
        <v>201500</v>
      </c>
      <c r="M644" t="str">
        <f>VLOOKUP(tab_stolen_vehicles6[[#This Row],[location_id]],tab_locations8[#All],2,FALSE)</f>
        <v>Northland</v>
      </c>
      <c r="Y644" s="16" t="str">
        <f>VLOOKUP(tab_stolen_vehicles6[[#This Row],[make_id]],tab_make_details7[#All],2,FALSE)</f>
        <v>Trailer</v>
      </c>
    </row>
    <row r="645" spans="1:25" x14ac:dyDescent="0.25">
      <c r="A645">
        <v>560</v>
      </c>
      <c r="B645" t="s">
        <v>155</v>
      </c>
      <c r="C645">
        <v>623</v>
      </c>
      <c r="D645" t="str">
        <f>VLOOKUP(tab_stolen_vehicles6[[#This Row],[make_id]],tab_make_details7[#All],2,FALSE)</f>
        <v>Trailer</v>
      </c>
      <c r="E645" t="str">
        <f>VLOOKUP(tab_stolen_vehicles6[[#This Row],[make_id]],tab_make_details7[#All],3,FALSE)</f>
        <v>Standard</v>
      </c>
      <c r="F645">
        <v>2021</v>
      </c>
      <c r="G645" t="s">
        <v>219</v>
      </c>
      <c r="H645" t="s">
        <v>206</v>
      </c>
      <c r="I645" s="1">
        <v>44564</v>
      </c>
      <c r="J645" s="1" t="str">
        <f>TEXT(tab_stolen_vehicles6[[#This Row],[date_stolen]],"yyyy")</f>
        <v>2022</v>
      </c>
      <c r="K645">
        <v>101</v>
      </c>
      <c r="L645" s="12">
        <f>VLOOKUP(tab_stolen_vehicles6[[#This Row],[location_id]],tab_locations8[#All],4,FALSE)</f>
        <v>201500</v>
      </c>
      <c r="M645" t="str">
        <f>VLOOKUP(tab_stolen_vehicles6[[#This Row],[location_id]],tab_locations8[#All],2,FALSE)</f>
        <v>Northland</v>
      </c>
      <c r="Y645" s="15" t="str">
        <f>VLOOKUP(tab_stolen_vehicles6[[#This Row],[make_id]],tab_make_details7[#All],2,FALSE)</f>
        <v>Trailer</v>
      </c>
    </row>
    <row r="646" spans="1:25" x14ac:dyDescent="0.25">
      <c r="A646">
        <v>597</v>
      </c>
      <c r="B646" t="s">
        <v>155</v>
      </c>
      <c r="C646">
        <v>623</v>
      </c>
      <c r="D646" t="str">
        <f>VLOOKUP(tab_stolen_vehicles6[[#This Row],[make_id]],tab_make_details7[#All],2,FALSE)</f>
        <v>Trailer</v>
      </c>
      <c r="E646" t="str">
        <f>VLOOKUP(tab_stolen_vehicles6[[#This Row],[make_id]],tab_make_details7[#All],3,FALSE)</f>
        <v>Standard</v>
      </c>
      <c r="F646">
        <v>2018</v>
      </c>
      <c r="G646" t="s">
        <v>212</v>
      </c>
      <c r="H646" t="s">
        <v>180</v>
      </c>
      <c r="I646" s="1">
        <v>44508</v>
      </c>
      <c r="J646" s="1" t="str">
        <f>TEXT(tab_stolen_vehicles6[[#This Row],[date_stolen]],"yyyy")</f>
        <v>2021</v>
      </c>
      <c r="K646">
        <v>101</v>
      </c>
      <c r="L646" s="12">
        <f>VLOOKUP(tab_stolen_vehicles6[[#This Row],[location_id]],tab_locations8[#All],4,FALSE)</f>
        <v>201500</v>
      </c>
      <c r="M646" t="str">
        <f>VLOOKUP(tab_stolen_vehicles6[[#This Row],[location_id]],tab_locations8[#All],2,FALSE)</f>
        <v>Northland</v>
      </c>
      <c r="Y646" s="16" t="str">
        <f>VLOOKUP(tab_stolen_vehicles6[[#This Row],[make_id]],tab_make_details7[#All],2,FALSE)</f>
        <v>Trailer</v>
      </c>
    </row>
    <row r="647" spans="1:25" x14ac:dyDescent="0.25">
      <c r="A647">
        <v>600</v>
      </c>
      <c r="B647" t="s">
        <v>155</v>
      </c>
      <c r="C647">
        <v>623</v>
      </c>
      <c r="D647" t="str">
        <f>VLOOKUP(tab_stolen_vehicles6[[#This Row],[make_id]],tab_make_details7[#All],2,FALSE)</f>
        <v>Trailer</v>
      </c>
      <c r="E647" t="str">
        <f>VLOOKUP(tab_stolen_vehicles6[[#This Row],[make_id]],tab_make_details7[#All],3,FALSE)</f>
        <v>Standard</v>
      </c>
      <c r="F647">
        <v>2018</v>
      </c>
      <c r="G647" t="s">
        <v>219</v>
      </c>
      <c r="H647" t="s">
        <v>172</v>
      </c>
      <c r="I647" s="1">
        <v>44616</v>
      </c>
      <c r="J647" s="1" t="str">
        <f>TEXT(tab_stolen_vehicles6[[#This Row],[date_stolen]],"yyyy")</f>
        <v>2022</v>
      </c>
      <c r="K647">
        <v>101</v>
      </c>
      <c r="L647" s="12">
        <f>VLOOKUP(tab_stolen_vehicles6[[#This Row],[location_id]],tab_locations8[#All],4,FALSE)</f>
        <v>201500</v>
      </c>
      <c r="M647" t="str">
        <f>VLOOKUP(tab_stolen_vehicles6[[#This Row],[location_id]],tab_locations8[#All],2,FALSE)</f>
        <v>Northland</v>
      </c>
      <c r="Y647" s="16" t="str">
        <f>VLOOKUP(tab_stolen_vehicles6[[#This Row],[make_id]],tab_make_details7[#All],2,FALSE)</f>
        <v>Trailer</v>
      </c>
    </row>
    <row r="648" spans="1:25" x14ac:dyDescent="0.25">
      <c r="A648">
        <v>1</v>
      </c>
      <c r="B648" t="s">
        <v>155</v>
      </c>
      <c r="C648">
        <v>623</v>
      </c>
      <c r="D648" t="str">
        <f>VLOOKUP(tab_stolen_vehicles6[[#This Row],[make_id]],tab_make_details7[#All],2,FALSE)</f>
        <v>Trailer</v>
      </c>
      <c r="E648" t="str">
        <f>VLOOKUP(tab_stolen_vehicles6[[#This Row],[make_id]],tab_make_details7[#All],3,FALSE)</f>
        <v>Standard</v>
      </c>
      <c r="F648">
        <v>2021</v>
      </c>
      <c r="G648" t="s">
        <v>171</v>
      </c>
      <c r="H648" t="s">
        <v>172</v>
      </c>
      <c r="I648" s="1">
        <v>44505</v>
      </c>
      <c r="J648" s="1" t="str">
        <f>TEXT(tab_stolen_vehicles6[[#This Row],[date_stolen]],"yyyy")</f>
        <v>2021</v>
      </c>
      <c r="K648">
        <v>102</v>
      </c>
      <c r="L648" s="12">
        <f>VLOOKUP(tab_stolen_vehicles6[[#This Row],[location_id]],tab_locations8[#All],4,FALSE)</f>
        <v>1695200</v>
      </c>
      <c r="M648" t="str">
        <f>VLOOKUP(tab_stolen_vehicles6[[#This Row],[location_id]],tab_locations8[#All],2,FALSE)</f>
        <v>Auckland</v>
      </c>
      <c r="Y648" s="15" t="str">
        <f>VLOOKUP(tab_stolen_vehicles6[[#This Row],[make_id]],tab_make_details7[#All],2,FALSE)</f>
        <v>Trailer</v>
      </c>
    </row>
    <row r="649" spans="1:25" x14ac:dyDescent="0.25">
      <c r="A649">
        <v>5</v>
      </c>
      <c r="B649" t="s">
        <v>155</v>
      </c>
      <c r="C649">
        <v>623</v>
      </c>
      <c r="D649" t="str">
        <f>VLOOKUP(tab_stolen_vehicles6[[#This Row],[make_id]],tab_make_details7[#All],2,FALSE)</f>
        <v>Trailer</v>
      </c>
      <c r="E649" t="str">
        <f>VLOOKUP(tab_stolen_vehicles6[[#This Row],[make_id]],tab_make_details7[#All],3,FALSE)</f>
        <v>Standard</v>
      </c>
      <c r="F649">
        <v>2018</v>
      </c>
      <c r="G649" t="s">
        <v>177</v>
      </c>
      <c r="H649" t="s">
        <v>172</v>
      </c>
      <c r="I649" s="1">
        <v>44571</v>
      </c>
      <c r="J649" s="1" t="str">
        <f>TEXT(tab_stolen_vehicles6[[#This Row],[date_stolen]],"yyyy")</f>
        <v>2022</v>
      </c>
      <c r="K649">
        <v>102</v>
      </c>
      <c r="L649" s="12">
        <f>VLOOKUP(tab_stolen_vehicles6[[#This Row],[location_id]],tab_locations8[#All],4,FALSE)</f>
        <v>1695200</v>
      </c>
      <c r="M649" t="str">
        <f>VLOOKUP(tab_stolen_vehicles6[[#This Row],[location_id]],tab_locations8[#All],2,FALSE)</f>
        <v>Auckland</v>
      </c>
      <c r="Y649" s="15" t="str">
        <f>VLOOKUP(tab_stolen_vehicles6[[#This Row],[make_id]],tab_make_details7[#All],2,FALSE)</f>
        <v>Trailer</v>
      </c>
    </row>
    <row r="650" spans="1:25" x14ac:dyDescent="0.25">
      <c r="A650">
        <v>17</v>
      </c>
      <c r="B650" t="s">
        <v>155</v>
      </c>
      <c r="C650">
        <v>623</v>
      </c>
      <c r="D650" t="str">
        <f>VLOOKUP(tab_stolen_vehicles6[[#This Row],[make_id]],tab_make_details7[#All],2,FALSE)</f>
        <v>Trailer</v>
      </c>
      <c r="E650" t="str">
        <f>VLOOKUP(tab_stolen_vehicles6[[#This Row],[make_id]],tab_make_details7[#All],3,FALSE)</f>
        <v>Standard</v>
      </c>
      <c r="F650">
        <v>2021</v>
      </c>
      <c r="G650" t="s">
        <v>192</v>
      </c>
      <c r="H650" t="s">
        <v>172</v>
      </c>
      <c r="I650" s="1">
        <v>44479</v>
      </c>
      <c r="J650" s="1" t="str">
        <f>TEXT(tab_stolen_vehicles6[[#This Row],[date_stolen]],"yyyy")</f>
        <v>2021</v>
      </c>
      <c r="K650">
        <v>102</v>
      </c>
      <c r="L650" s="12">
        <f>VLOOKUP(tab_stolen_vehicles6[[#This Row],[location_id]],tab_locations8[#All],4,FALSE)</f>
        <v>1695200</v>
      </c>
      <c r="M650" t="str">
        <f>VLOOKUP(tab_stolen_vehicles6[[#This Row],[location_id]],tab_locations8[#All],2,FALSE)</f>
        <v>Auckland</v>
      </c>
      <c r="Y650" s="16" t="str">
        <f>VLOOKUP(tab_stolen_vehicles6[[#This Row],[make_id]],tab_make_details7[#All],2,FALSE)</f>
        <v>Trailer</v>
      </c>
    </row>
    <row r="651" spans="1:25" x14ac:dyDescent="0.25">
      <c r="A651">
        <v>30</v>
      </c>
      <c r="B651" t="s">
        <v>155</v>
      </c>
      <c r="C651">
        <v>623</v>
      </c>
      <c r="D651" t="str">
        <f>VLOOKUP(tab_stolen_vehicles6[[#This Row],[make_id]],tab_make_details7[#All],2,FALSE)</f>
        <v>Trailer</v>
      </c>
      <c r="E651" t="str">
        <f>VLOOKUP(tab_stolen_vehicles6[[#This Row],[make_id]],tab_make_details7[#All],3,FALSE)</f>
        <v>Standard</v>
      </c>
      <c r="F651">
        <v>2018</v>
      </c>
      <c r="G651" t="s">
        <v>204</v>
      </c>
      <c r="H651" t="s">
        <v>172</v>
      </c>
      <c r="I651" s="1">
        <v>44551</v>
      </c>
      <c r="J651" s="1" t="str">
        <f>TEXT(tab_stolen_vehicles6[[#This Row],[date_stolen]],"yyyy")</f>
        <v>2021</v>
      </c>
      <c r="K651">
        <v>102</v>
      </c>
      <c r="L651" s="12">
        <f>VLOOKUP(tab_stolen_vehicles6[[#This Row],[location_id]],tab_locations8[#All],4,FALSE)</f>
        <v>1695200</v>
      </c>
      <c r="M651" t="str">
        <f>VLOOKUP(tab_stolen_vehicles6[[#This Row],[location_id]],tab_locations8[#All],2,FALSE)</f>
        <v>Auckland</v>
      </c>
      <c r="Y651" s="15" t="str">
        <f>VLOOKUP(tab_stolen_vehicles6[[#This Row],[make_id]],tab_make_details7[#All],2,FALSE)</f>
        <v>Trailer</v>
      </c>
    </row>
    <row r="652" spans="1:25" x14ac:dyDescent="0.25">
      <c r="A652">
        <v>31</v>
      </c>
      <c r="B652" t="s">
        <v>155</v>
      </c>
      <c r="C652">
        <v>623</v>
      </c>
      <c r="D652" t="str">
        <f>VLOOKUP(tab_stolen_vehicles6[[#This Row],[make_id]],tab_make_details7[#All],2,FALSE)</f>
        <v>Trailer</v>
      </c>
      <c r="E652" t="str">
        <f>VLOOKUP(tab_stolen_vehicles6[[#This Row],[make_id]],tab_make_details7[#All],3,FALSE)</f>
        <v>Standard</v>
      </c>
      <c r="F652">
        <v>2018</v>
      </c>
      <c r="G652" t="s">
        <v>205</v>
      </c>
      <c r="H652" t="s">
        <v>206</v>
      </c>
      <c r="I652" s="1">
        <v>44564</v>
      </c>
      <c r="J652" s="1" t="str">
        <f>TEXT(tab_stolen_vehicles6[[#This Row],[date_stolen]],"yyyy")</f>
        <v>2022</v>
      </c>
      <c r="K652">
        <v>102</v>
      </c>
      <c r="L652" s="12">
        <f>VLOOKUP(tab_stolen_vehicles6[[#This Row],[location_id]],tab_locations8[#All],4,FALSE)</f>
        <v>1695200</v>
      </c>
      <c r="M652" t="str">
        <f>VLOOKUP(tab_stolen_vehicles6[[#This Row],[location_id]],tab_locations8[#All],2,FALSE)</f>
        <v>Auckland</v>
      </c>
      <c r="Y652" s="15" t="str">
        <f>VLOOKUP(tab_stolen_vehicles6[[#This Row],[make_id]],tab_make_details7[#All],2,FALSE)</f>
        <v>Trailer</v>
      </c>
    </row>
    <row r="653" spans="1:25" x14ac:dyDescent="0.25">
      <c r="A653">
        <v>34</v>
      </c>
      <c r="B653" t="s">
        <v>155</v>
      </c>
      <c r="C653">
        <v>623</v>
      </c>
      <c r="D653" t="str">
        <f>VLOOKUP(tab_stolen_vehicles6[[#This Row],[make_id]],tab_make_details7[#All],2,FALSE)</f>
        <v>Trailer</v>
      </c>
      <c r="E653" t="str">
        <f>VLOOKUP(tab_stolen_vehicles6[[#This Row],[make_id]],tab_make_details7[#All],3,FALSE)</f>
        <v>Standard</v>
      </c>
      <c r="F653">
        <v>2021</v>
      </c>
      <c r="G653" t="s">
        <v>210</v>
      </c>
      <c r="H653" t="s">
        <v>172</v>
      </c>
      <c r="I653" s="1">
        <v>44566</v>
      </c>
      <c r="J653" s="1" t="str">
        <f>TEXT(tab_stolen_vehicles6[[#This Row],[date_stolen]],"yyyy")</f>
        <v>2022</v>
      </c>
      <c r="K653">
        <v>102</v>
      </c>
      <c r="L653" s="12">
        <f>VLOOKUP(tab_stolen_vehicles6[[#This Row],[location_id]],tab_locations8[#All],4,FALSE)</f>
        <v>1695200</v>
      </c>
      <c r="M653" t="str">
        <f>VLOOKUP(tab_stolen_vehicles6[[#This Row],[location_id]],tab_locations8[#All],2,FALSE)</f>
        <v>Auckland</v>
      </c>
      <c r="Y653" s="15" t="str">
        <f>VLOOKUP(tab_stolen_vehicles6[[#This Row],[make_id]],tab_make_details7[#All],2,FALSE)</f>
        <v>Trailer</v>
      </c>
    </row>
    <row r="654" spans="1:25" x14ac:dyDescent="0.25">
      <c r="A654">
        <v>37</v>
      </c>
      <c r="B654" t="s">
        <v>155</v>
      </c>
      <c r="C654">
        <v>623</v>
      </c>
      <c r="D654" t="str">
        <f>VLOOKUP(tab_stolen_vehicles6[[#This Row],[make_id]],tab_make_details7[#All],2,FALSE)</f>
        <v>Trailer</v>
      </c>
      <c r="E654" t="str">
        <f>VLOOKUP(tab_stolen_vehicles6[[#This Row],[make_id]],tab_make_details7[#All],3,FALSE)</f>
        <v>Standard</v>
      </c>
      <c r="F654">
        <v>2018</v>
      </c>
      <c r="G654" t="s">
        <v>213</v>
      </c>
      <c r="H654" t="s">
        <v>172</v>
      </c>
      <c r="I654" s="1">
        <v>44615</v>
      </c>
      <c r="J654" s="1" t="str">
        <f>TEXT(tab_stolen_vehicles6[[#This Row],[date_stolen]],"yyyy")</f>
        <v>2022</v>
      </c>
      <c r="K654">
        <v>102</v>
      </c>
      <c r="L654" s="12">
        <f>VLOOKUP(tab_stolen_vehicles6[[#This Row],[location_id]],tab_locations8[#All],4,FALSE)</f>
        <v>1695200</v>
      </c>
      <c r="M654" t="str">
        <f>VLOOKUP(tab_stolen_vehicles6[[#This Row],[location_id]],tab_locations8[#All],2,FALSE)</f>
        <v>Auckland</v>
      </c>
      <c r="Y654" s="15" t="str">
        <f>VLOOKUP(tab_stolen_vehicles6[[#This Row],[make_id]],tab_make_details7[#All],2,FALSE)</f>
        <v>Trailer</v>
      </c>
    </row>
    <row r="655" spans="1:25" x14ac:dyDescent="0.25">
      <c r="A655">
        <v>42</v>
      </c>
      <c r="B655" t="s">
        <v>155</v>
      </c>
      <c r="C655">
        <v>623</v>
      </c>
      <c r="D655" t="str">
        <f>VLOOKUP(tab_stolen_vehicles6[[#This Row],[make_id]],tab_make_details7[#All],2,FALSE)</f>
        <v>Trailer</v>
      </c>
      <c r="E655" t="str">
        <f>VLOOKUP(tab_stolen_vehicles6[[#This Row],[make_id]],tab_make_details7[#All],3,FALSE)</f>
        <v>Standard</v>
      </c>
      <c r="F655">
        <v>2002</v>
      </c>
      <c r="G655" t="s">
        <v>212</v>
      </c>
      <c r="H655" t="s">
        <v>172</v>
      </c>
      <c r="I655" s="1">
        <v>44563</v>
      </c>
      <c r="J655" s="1" t="str">
        <f>TEXT(tab_stolen_vehicles6[[#This Row],[date_stolen]],"yyyy")</f>
        <v>2022</v>
      </c>
      <c r="K655">
        <v>102</v>
      </c>
      <c r="L655" s="12">
        <f>VLOOKUP(tab_stolen_vehicles6[[#This Row],[location_id]],tab_locations8[#All],4,FALSE)</f>
        <v>1695200</v>
      </c>
      <c r="M655" t="str">
        <f>VLOOKUP(tab_stolen_vehicles6[[#This Row],[location_id]],tab_locations8[#All],2,FALSE)</f>
        <v>Auckland</v>
      </c>
      <c r="Y655" s="16" t="str">
        <f>VLOOKUP(tab_stolen_vehicles6[[#This Row],[make_id]],tab_make_details7[#All],2,FALSE)</f>
        <v>Trailer</v>
      </c>
    </row>
    <row r="656" spans="1:25" x14ac:dyDescent="0.25">
      <c r="A656">
        <v>49</v>
      </c>
      <c r="B656" t="s">
        <v>155</v>
      </c>
      <c r="C656">
        <v>623</v>
      </c>
      <c r="D656" t="str">
        <f>VLOOKUP(tab_stolen_vehicles6[[#This Row],[make_id]],tab_make_details7[#All],2,FALSE)</f>
        <v>Trailer</v>
      </c>
      <c r="E656" t="str">
        <f>VLOOKUP(tab_stolen_vehicles6[[#This Row],[make_id]],tab_make_details7[#All],3,FALSE)</f>
        <v>Standard</v>
      </c>
      <c r="F656">
        <v>2021</v>
      </c>
      <c r="G656" t="s">
        <v>219</v>
      </c>
      <c r="H656" t="s">
        <v>206</v>
      </c>
      <c r="I656" s="1">
        <v>44491</v>
      </c>
      <c r="J656" s="1" t="str">
        <f>TEXT(tab_stolen_vehicles6[[#This Row],[date_stolen]],"yyyy")</f>
        <v>2021</v>
      </c>
      <c r="K656">
        <v>102</v>
      </c>
      <c r="L656" s="12">
        <f>VLOOKUP(tab_stolen_vehicles6[[#This Row],[location_id]],tab_locations8[#All],4,FALSE)</f>
        <v>1695200</v>
      </c>
      <c r="M656" t="str">
        <f>VLOOKUP(tab_stolen_vehicles6[[#This Row],[location_id]],tab_locations8[#All],2,FALSE)</f>
        <v>Auckland</v>
      </c>
      <c r="Y656" s="15" t="str">
        <f>VLOOKUP(tab_stolen_vehicles6[[#This Row],[make_id]],tab_make_details7[#All],2,FALSE)</f>
        <v>Trailer</v>
      </c>
    </row>
    <row r="657" spans="1:25" x14ac:dyDescent="0.25">
      <c r="A657">
        <v>59</v>
      </c>
      <c r="B657" t="s">
        <v>155</v>
      </c>
      <c r="C657">
        <v>623</v>
      </c>
      <c r="D657" t="str">
        <f>VLOOKUP(tab_stolen_vehicles6[[#This Row],[make_id]],tab_make_details7[#All],2,FALSE)</f>
        <v>Trailer</v>
      </c>
      <c r="E657" t="str">
        <f>VLOOKUP(tab_stolen_vehicles6[[#This Row],[make_id]],tab_make_details7[#All],3,FALSE)</f>
        <v>Standard</v>
      </c>
      <c r="F657">
        <v>2021</v>
      </c>
      <c r="G657" t="s">
        <v>185</v>
      </c>
      <c r="H657" t="s">
        <v>180</v>
      </c>
      <c r="I657" s="1">
        <v>44626</v>
      </c>
      <c r="J657" s="1" t="str">
        <f>TEXT(tab_stolen_vehicles6[[#This Row],[date_stolen]],"yyyy")</f>
        <v>2022</v>
      </c>
      <c r="K657">
        <v>102</v>
      </c>
      <c r="L657" s="12">
        <f>VLOOKUP(tab_stolen_vehicles6[[#This Row],[location_id]],tab_locations8[#All],4,FALSE)</f>
        <v>1695200</v>
      </c>
      <c r="M657" t="str">
        <f>VLOOKUP(tab_stolen_vehicles6[[#This Row],[location_id]],tab_locations8[#All],2,FALSE)</f>
        <v>Auckland</v>
      </c>
      <c r="Y657" s="16" t="str">
        <f>VLOOKUP(tab_stolen_vehicles6[[#This Row],[make_id]],tab_make_details7[#All],2,FALSE)</f>
        <v>Trailer</v>
      </c>
    </row>
    <row r="658" spans="1:25" x14ac:dyDescent="0.25">
      <c r="A658">
        <v>61</v>
      </c>
      <c r="B658" t="s">
        <v>155</v>
      </c>
      <c r="C658">
        <v>623</v>
      </c>
      <c r="D658" t="str">
        <f>VLOOKUP(tab_stolen_vehicles6[[#This Row],[make_id]],tab_make_details7[#All],2,FALSE)</f>
        <v>Trailer</v>
      </c>
      <c r="E658" t="str">
        <f>VLOOKUP(tab_stolen_vehicles6[[#This Row],[make_id]],tab_make_details7[#All],3,FALSE)</f>
        <v>Standard</v>
      </c>
      <c r="F658">
        <v>2021</v>
      </c>
      <c r="G658" t="s">
        <v>230</v>
      </c>
      <c r="H658" t="s">
        <v>172</v>
      </c>
      <c r="I658" s="1">
        <v>44646</v>
      </c>
      <c r="J658" s="1" t="str">
        <f>TEXT(tab_stolen_vehicles6[[#This Row],[date_stolen]],"yyyy")</f>
        <v>2022</v>
      </c>
      <c r="K658">
        <v>102</v>
      </c>
      <c r="L658" s="12">
        <f>VLOOKUP(tab_stolen_vehicles6[[#This Row],[location_id]],tab_locations8[#All],4,FALSE)</f>
        <v>1695200</v>
      </c>
      <c r="M658" t="str">
        <f>VLOOKUP(tab_stolen_vehicles6[[#This Row],[location_id]],tab_locations8[#All],2,FALSE)</f>
        <v>Auckland</v>
      </c>
      <c r="Y658" s="15" t="str">
        <f>VLOOKUP(tab_stolen_vehicles6[[#This Row],[make_id]],tab_make_details7[#All],2,FALSE)</f>
        <v>Trailer</v>
      </c>
    </row>
    <row r="659" spans="1:25" x14ac:dyDescent="0.25">
      <c r="A659">
        <v>62</v>
      </c>
      <c r="B659" t="s">
        <v>155</v>
      </c>
      <c r="C659">
        <v>623</v>
      </c>
      <c r="D659" t="str">
        <f>VLOOKUP(tab_stolen_vehicles6[[#This Row],[make_id]],tab_make_details7[#All],2,FALSE)</f>
        <v>Trailer</v>
      </c>
      <c r="E659" t="str">
        <f>VLOOKUP(tab_stolen_vehicles6[[#This Row],[make_id]],tab_make_details7[#All],3,FALSE)</f>
        <v>Standard</v>
      </c>
      <c r="F659">
        <v>2018</v>
      </c>
      <c r="G659" t="s">
        <v>231</v>
      </c>
      <c r="H659" t="s">
        <v>172</v>
      </c>
      <c r="I659" s="1">
        <v>44479</v>
      </c>
      <c r="J659" s="1" t="str">
        <f>TEXT(tab_stolen_vehicles6[[#This Row],[date_stolen]],"yyyy")</f>
        <v>2021</v>
      </c>
      <c r="K659">
        <v>102</v>
      </c>
      <c r="L659" s="12">
        <f>VLOOKUP(tab_stolen_vehicles6[[#This Row],[location_id]],tab_locations8[#All],4,FALSE)</f>
        <v>1695200</v>
      </c>
      <c r="M659" t="str">
        <f>VLOOKUP(tab_stolen_vehicles6[[#This Row],[location_id]],tab_locations8[#All],2,FALSE)</f>
        <v>Auckland</v>
      </c>
      <c r="Y659" s="16" t="str">
        <f>VLOOKUP(tab_stolen_vehicles6[[#This Row],[make_id]],tab_make_details7[#All],2,FALSE)</f>
        <v>Trailer</v>
      </c>
    </row>
    <row r="660" spans="1:25" x14ac:dyDescent="0.25">
      <c r="A660">
        <v>72</v>
      </c>
      <c r="B660" t="s">
        <v>155</v>
      </c>
      <c r="C660">
        <v>623</v>
      </c>
      <c r="D660" t="str">
        <f>VLOOKUP(tab_stolen_vehicles6[[#This Row],[make_id]],tab_make_details7[#All],2,FALSE)</f>
        <v>Trailer</v>
      </c>
      <c r="E660" t="str">
        <f>VLOOKUP(tab_stolen_vehicles6[[#This Row],[make_id]],tab_make_details7[#All],3,FALSE)</f>
        <v>Standard</v>
      </c>
      <c r="F660">
        <v>2014</v>
      </c>
      <c r="G660" t="s">
        <v>240</v>
      </c>
      <c r="H660" t="s">
        <v>172</v>
      </c>
      <c r="I660" s="1">
        <v>44596</v>
      </c>
      <c r="J660" s="1" t="str">
        <f>TEXT(tab_stolen_vehicles6[[#This Row],[date_stolen]],"yyyy")</f>
        <v>2022</v>
      </c>
      <c r="K660">
        <v>102</v>
      </c>
      <c r="L660" s="12">
        <f>VLOOKUP(tab_stolen_vehicles6[[#This Row],[location_id]],tab_locations8[#All],4,FALSE)</f>
        <v>1695200</v>
      </c>
      <c r="M660" t="str">
        <f>VLOOKUP(tab_stolen_vehicles6[[#This Row],[location_id]],tab_locations8[#All],2,FALSE)</f>
        <v>Auckland</v>
      </c>
      <c r="Y660" s="15" t="str">
        <f>VLOOKUP(tab_stolen_vehicles6[[#This Row],[make_id]],tab_make_details7[#All],2,FALSE)</f>
        <v>Trailer</v>
      </c>
    </row>
    <row r="661" spans="1:25" x14ac:dyDescent="0.25">
      <c r="A661">
        <v>76</v>
      </c>
      <c r="B661" t="s">
        <v>155</v>
      </c>
      <c r="C661">
        <v>623</v>
      </c>
      <c r="D661" t="str">
        <f>VLOOKUP(tab_stolen_vehicles6[[#This Row],[make_id]],tab_make_details7[#All],2,FALSE)</f>
        <v>Trailer</v>
      </c>
      <c r="E661" t="str">
        <f>VLOOKUP(tab_stolen_vehicles6[[#This Row],[make_id]],tab_make_details7[#All],3,FALSE)</f>
        <v>Standard</v>
      </c>
      <c r="F661">
        <v>2015</v>
      </c>
      <c r="G661" t="s">
        <v>245</v>
      </c>
      <c r="H661" t="s">
        <v>172</v>
      </c>
      <c r="I661" s="1">
        <v>44566</v>
      </c>
      <c r="J661" s="1" t="str">
        <f>TEXT(tab_stolen_vehicles6[[#This Row],[date_stolen]],"yyyy")</f>
        <v>2022</v>
      </c>
      <c r="K661">
        <v>102</v>
      </c>
      <c r="L661" s="12">
        <f>VLOOKUP(tab_stolen_vehicles6[[#This Row],[location_id]],tab_locations8[#All],4,FALSE)</f>
        <v>1695200</v>
      </c>
      <c r="M661" t="str">
        <f>VLOOKUP(tab_stolen_vehicles6[[#This Row],[location_id]],tab_locations8[#All],2,FALSE)</f>
        <v>Auckland</v>
      </c>
      <c r="Y661" s="16" t="str">
        <f>VLOOKUP(tab_stolen_vehicles6[[#This Row],[make_id]],tab_make_details7[#All],2,FALSE)</f>
        <v>Trailer</v>
      </c>
    </row>
    <row r="662" spans="1:25" x14ac:dyDescent="0.25">
      <c r="A662">
        <v>77</v>
      </c>
      <c r="B662" t="s">
        <v>155</v>
      </c>
      <c r="C662">
        <v>623</v>
      </c>
      <c r="D662" t="str">
        <f>VLOOKUP(tab_stolen_vehicles6[[#This Row],[make_id]],tab_make_details7[#All],2,FALSE)</f>
        <v>Trailer</v>
      </c>
      <c r="E662" t="str">
        <f>VLOOKUP(tab_stolen_vehicles6[[#This Row],[make_id]],tab_make_details7[#All],3,FALSE)</f>
        <v>Standard</v>
      </c>
      <c r="F662">
        <v>2011</v>
      </c>
      <c r="G662" t="s">
        <v>185</v>
      </c>
      <c r="H662" t="s">
        <v>206</v>
      </c>
      <c r="I662" s="1">
        <v>44653</v>
      </c>
      <c r="J662" s="1" t="str">
        <f>TEXT(tab_stolen_vehicles6[[#This Row],[date_stolen]],"yyyy")</f>
        <v>2022</v>
      </c>
      <c r="K662">
        <v>102</v>
      </c>
      <c r="L662" s="12">
        <f>VLOOKUP(tab_stolen_vehicles6[[#This Row],[location_id]],tab_locations8[#All],4,FALSE)</f>
        <v>1695200</v>
      </c>
      <c r="M662" t="str">
        <f>VLOOKUP(tab_stolen_vehicles6[[#This Row],[location_id]],tab_locations8[#All],2,FALSE)</f>
        <v>Auckland</v>
      </c>
      <c r="Y662" s="15" t="str">
        <f>VLOOKUP(tab_stolen_vehicles6[[#This Row],[make_id]],tab_make_details7[#All],2,FALSE)</f>
        <v>Trailer</v>
      </c>
    </row>
    <row r="663" spans="1:25" x14ac:dyDescent="0.25">
      <c r="A663">
        <v>81</v>
      </c>
      <c r="B663" t="s">
        <v>155</v>
      </c>
      <c r="C663">
        <v>623</v>
      </c>
      <c r="D663" t="str">
        <f>VLOOKUP(tab_stolen_vehicles6[[#This Row],[make_id]],tab_make_details7[#All],2,FALSE)</f>
        <v>Trailer</v>
      </c>
      <c r="E663" t="str">
        <f>VLOOKUP(tab_stolen_vehicles6[[#This Row],[make_id]],tab_make_details7[#All],3,FALSE)</f>
        <v>Standard</v>
      </c>
      <c r="F663">
        <v>2015</v>
      </c>
      <c r="G663" t="s">
        <v>248</v>
      </c>
      <c r="H663" t="s">
        <v>172</v>
      </c>
      <c r="I663" s="1">
        <v>44487</v>
      </c>
      <c r="J663" s="1" t="str">
        <f>TEXT(tab_stolen_vehicles6[[#This Row],[date_stolen]],"yyyy")</f>
        <v>2021</v>
      </c>
      <c r="K663">
        <v>102</v>
      </c>
      <c r="L663" s="12">
        <f>VLOOKUP(tab_stolen_vehicles6[[#This Row],[location_id]],tab_locations8[#All],4,FALSE)</f>
        <v>1695200</v>
      </c>
      <c r="M663" t="str">
        <f>VLOOKUP(tab_stolen_vehicles6[[#This Row],[location_id]],tab_locations8[#All],2,FALSE)</f>
        <v>Auckland</v>
      </c>
      <c r="Y663" s="15" t="str">
        <f>VLOOKUP(tab_stolen_vehicles6[[#This Row],[make_id]],tab_make_details7[#All],2,FALSE)</f>
        <v>Trailer</v>
      </c>
    </row>
    <row r="664" spans="1:25" x14ac:dyDescent="0.25">
      <c r="A664">
        <v>88</v>
      </c>
      <c r="B664" t="s">
        <v>155</v>
      </c>
      <c r="C664">
        <v>623</v>
      </c>
      <c r="D664" t="str">
        <f>VLOOKUP(tab_stolen_vehicles6[[#This Row],[make_id]],tab_make_details7[#All],2,FALSE)</f>
        <v>Trailer</v>
      </c>
      <c r="E664" t="str">
        <f>VLOOKUP(tab_stolen_vehicles6[[#This Row],[make_id]],tab_make_details7[#All],3,FALSE)</f>
        <v>Standard</v>
      </c>
      <c r="F664">
        <v>1984</v>
      </c>
      <c r="G664" t="s">
        <v>197</v>
      </c>
      <c r="H664" t="s">
        <v>226</v>
      </c>
      <c r="I664" s="1">
        <v>44641</v>
      </c>
      <c r="J664" s="1" t="str">
        <f>TEXT(tab_stolen_vehicles6[[#This Row],[date_stolen]],"yyyy")</f>
        <v>2022</v>
      </c>
      <c r="K664">
        <v>102</v>
      </c>
      <c r="L664" s="12">
        <f>VLOOKUP(tab_stolen_vehicles6[[#This Row],[location_id]],tab_locations8[#All],4,FALSE)</f>
        <v>1695200</v>
      </c>
      <c r="M664" t="str">
        <f>VLOOKUP(tab_stolen_vehicles6[[#This Row],[location_id]],tab_locations8[#All],2,FALSE)</f>
        <v>Auckland</v>
      </c>
      <c r="Y664" s="16" t="str">
        <f>VLOOKUP(tab_stolen_vehicles6[[#This Row],[make_id]],tab_make_details7[#All],2,FALSE)</f>
        <v>Trailer</v>
      </c>
    </row>
    <row r="665" spans="1:25" x14ac:dyDescent="0.25">
      <c r="A665">
        <v>94</v>
      </c>
      <c r="B665" t="s">
        <v>155</v>
      </c>
      <c r="C665">
        <v>623</v>
      </c>
      <c r="D665" t="str">
        <f>VLOOKUP(tab_stolen_vehicles6[[#This Row],[make_id]],tab_make_details7[#All],2,FALSE)</f>
        <v>Trailer</v>
      </c>
      <c r="E665" t="str">
        <f>VLOOKUP(tab_stolen_vehicles6[[#This Row],[make_id]],tab_make_details7[#All],3,FALSE)</f>
        <v>Standard</v>
      </c>
      <c r="F665">
        <v>2018</v>
      </c>
      <c r="G665" t="s">
        <v>255</v>
      </c>
      <c r="H665" t="s">
        <v>172</v>
      </c>
      <c r="I665" s="1">
        <v>44638</v>
      </c>
      <c r="J665" s="1" t="str">
        <f>TEXT(tab_stolen_vehicles6[[#This Row],[date_stolen]],"yyyy")</f>
        <v>2022</v>
      </c>
      <c r="K665">
        <v>102</v>
      </c>
      <c r="L665" s="12">
        <f>VLOOKUP(tab_stolen_vehicles6[[#This Row],[location_id]],tab_locations8[#All],4,FALSE)</f>
        <v>1695200</v>
      </c>
      <c r="M665" t="str">
        <f>VLOOKUP(tab_stolen_vehicles6[[#This Row],[location_id]],tab_locations8[#All],2,FALSE)</f>
        <v>Auckland</v>
      </c>
      <c r="Y665" s="15" t="str">
        <f>VLOOKUP(tab_stolen_vehicles6[[#This Row],[make_id]],tab_make_details7[#All],2,FALSE)</f>
        <v>Trailer</v>
      </c>
    </row>
    <row r="666" spans="1:25" x14ac:dyDescent="0.25">
      <c r="A666">
        <v>99</v>
      </c>
      <c r="B666" t="s">
        <v>155</v>
      </c>
      <c r="C666">
        <v>623</v>
      </c>
      <c r="D666" t="str">
        <f>VLOOKUP(tab_stolen_vehicles6[[#This Row],[make_id]],tab_make_details7[#All],2,FALSE)</f>
        <v>Trailer</v>
      </c>
      <c r="E666" t="str">
        <f>VLOOKUP(tab_stolen_vehicles6[[#This Row],[make_id]],tab_make_details7[#All],3,FALSE)</f>
        <v>Standard</v>
      </c>
      <c r="F666">
        <v>2022</v>
      </c>
      <c r="G666" t="s">
        <v>185</v>
      </c>
      <c r="H666" t="s">
        <v>180</v>
      </c>
      <c r="I666" s="1">
        <v>44606</v>
      </c>
      <c r="J666" s="1" t="str">
        <f>TEXT(tab_stolen_vehicles6[[#This Row],[date_stolen]],"yyyy")</f>
        <v>2022</v>
      </c>
      <c r="K666">
        <v>102</v>
      </c>
      <c r="L666" s="12">
        <f>VLOOKUP(tab_stolen_vehicles6[[#This Row],[location_id]],tab_locations8[#All],4,FALSE)</f>
        <v>1695200</v>
      </c>
      <c r="M666" t="str">
        <f>VLOOKUP(tab_stolen_vehicles6[[#This Row],[location_id]],tab_locations8[#All],2,FALSE)</f>
        <v>Auckland</v>
      </c>
      <c r="Y666" s="16" t="str">
        <f>VLOOKUP(tab_stolen_vehicles6[[#This Row],[make_id]],tab_make_details7[#All],2,FALSE)</f>
        <v>Trailer</v>
      </c>
    </row>
    <row r="667" spans="1:25" x14ac:dyDescent="0.25">
      <c r="A667">
        <v>103</v>
      </c>
      <c r="B667" t="s">
        <v>155</v>
      </c>
      <c r="C667">
        <v>623</v>
      </c>
      <c r="D667" t="str">
        <f>VLOOKUP(tab_stolen_vehicles6[[#This Row],[make_id]],tab_make_details7[#All],2,FALSE)</f>
        <v>Trailer</v>
      </c>
      <c r="E667" t="str">
        <f>VLOOKUP(tab_stolen_vehicles6[[#This Row],[make_id]],tab_make_details7[#All],3,FALSE)</f>
        <v>Standard</v>
      </c>
      <c r="F667">
        <v>1998</v>
      </c>
      <c r="G667" t="s">
        <v>259</v>
      </c>
      <c r="H667" t="s">
        <v>193</v>
      </c>
      <c r="I667" s="1">
        <v>44648</v>
      </c>
      <c r="J667" s="1" t="str">
        <f>TEXT(tab_stolen_vehicles6[[#This Row],[date_stolen]],"yyyy")</f>
        <v>2022</v>
      </c>
      <c r="K667">
        <v>102</v>
      </c>
      <c r="L667" s="12">
        <f>VLOOKUP(tab_stolen_vehicles6[[#This Row],[location_id]],tab_locations8[#All],4,FALSE)</f>
        <v>1695200</v>
      </c>
      <c r="M667" t="str">
        <f>VLOOKUP(tab_stolen_vehicles6[[#This Row],[location_id]],tab_locations8[#All],2,FALSE)</f>
        <v>Auckland</v>
      </c>
      <c r="Y667" s="15" t="str">
        <f>VLOOKUP(tab_stolen_vehicles6[[#This Row],[make_id]],tab_make_details7[#All],2,FALSE)</f>
        <v>Trailer</v>
      </c>
    </row>
    <row r="668" spans="1:25" x14ac:dyDescent="0.25">
      <c r="A668">
        <v>109</v>
      </c>
      <c r="B668" t="s">
        <v>155</v>
      </c>
      <c r="C668">
        <v>623</v>
      </c>
      <c r="D668" t="str">
        <f>VLOOKUP(tab_stolen_vehicles6[[#This Row],[make_id]],tab_make_details7[#All],2,FALSE)</f>
        <v>Trailer</v>
      </c>
      <c r="E668" t="str">
        <f>VLOOKUP(tab_stolen_vehicles6[[#This Row],[make_id]],tab_make_details7[#All],3,FALSE)</f>
        <v>Standard</v>
      </c>
      <c r="F668">
        <v>2022</v>
      </c>
      <c r="G668" t="s">
        <v>207</v>
      </c>
      <c r="H668" t="s">
        <v>172</v>
      </c>
      <c r="I668" s="1">
        <v>44601</v>
      </c>
      <c r="J668" s="1" t="str">
        <f>TEXT(tab_stolen_vehicles6[[#This Row],[date_stolen]],"yyyy")</f>
        <v>2022</v>
      </c>
      <c r="K668">
        <v>102</v>
      </c>
      <c r="L668" s="12">
        <f>VLOOKUP(tab_stolen_vehicles6[[#This Row],[location_id]],tab_locations8[#All],4,FALSE)</f>
        <v>1695200</v>
      </c>
      <c r="M668" t="str">
        <f>VLOOKUP(tab_stolen_vehicles6[[#This Row],[location_id]],tab_locations8[#All],2,FALSE)</f>
        <v>Auckland</v>
      </c>
      <c r="Y668" s="15" t="str">
        <f>VLOOKUP(tab_stolen_vehicles6[[#This Row],[make_id]],tab_make_details7[#All],2,FALSE)</f>
        <v>Trailer</v>
      </c>
    </row>
    <row r="669" spans="1:25" x14ac:dyDescent="0.25">
      <c r="A669">
        <v>120</v>
      </c>
      <c r="B669" t="s">
        <v>155</v>
      </c>
      <c r="C669">
        <v>623</v>
      </c>
      <c r="D669" t="str">
        <f>VLOOKUP(tab_stolen_vehicles6[[#This Row],[make_id]],tab_make_details7[#All],2,FALSE)</f>
        <v>Trailer</v>
      </c>
      <c r="E669" t="str">
        <f>VLOOKUP(tab_stolen_vehicles6[[#This Row],[make_id]],tab_make_details7[#All],3,FALSE)</f>
        <v>Standard</v>
      </c>
      <c r="F669">
        <v>2022</v>
      </c>
      <c r="G669" t="s">
        <v>271</v>
      </c>
      <c r="H669" t="s">
        <v>172</v>
      </c>
      <c r="I669" s="1">
        <v>44624</v>
      </c>
      <c r="J669" s="1" t="str">
        <f>TEXT(tab_stolen_vehicles6[[#This Row],[date_stolen]],"yyyy")</f>
        <v>2022</v>
      </c>
      <c r="K669">
        <v>102</v>
      </c>
      <c r="L669" s="12">
        <f>VLOOKUP(tab_stolen_vehicles6[[#This Row],[location_id]],tab_locations8[#All],4,FALSE)</f>
        <v>1695200</v>
      </c>
      <c r="M669" t="str">
        <f>VLOOKUP(tab_stolen_vehicles6[[#This Row],[location_id]],tab_locations8[#All],2,FALSE)</f>
        <v>Auckland</v>
      </c>
      <c r="Y669" s="16" t="str">
        <f>VLOOKUP(tab_stolen_vehicles6[[#This Row],[make_id]],tab_make_details7[#All],2,FALSE)</f>
        <v>Trailer</v>
      </c>
    </row>
    <row r="670" spans="1:25" x14ac:dyDescent="0.25">
      <c r="A670">
        <v>147</v>
      </c>
      <c r="B670" t="s">
        <v>155</v>
      </c>
      <c r="C670">
        <v>623</v>
      </c>
      <c r="D670" t="str">
        <f>VLOOKUP(tab_stolen_vehicles6[[#This Row],[make_id]],tab_make_details7[#All],2,FALSE)</f>
        <v>Trailer</v>
      </c>
      <c r="E670" t="str">
        <f>VLOOKUP(tab_stolen_vehicles6[[#This Row],[make_id]],tab_make_details7[#All],3,FALSE)</f>
        <v>Standard</v>
      </c>
      <c r="F670">
        <v>2019</v>
      </c>
      <c r="G670" t="s">
        <v>219</v>
      </c>
      <c r="H670" t="s">
        <v>206</v>
      </c>
      <c r="I670" s="1">
        <v>44629</v>
      </c>
      <c r="J670" s="1" t="str">
        <f>TEXT(tab_stolen_vehicles6[[#This Row],[date_stolen]],"yyyy")</f>
        <v>2022</v>
      </c>
      <c r="K670">
        <v>102</v>
      </c>
      <c r="L670" s="12">
        <f>VLOOKUP(tab_stolen_vehicles6[[#This Row],[location_id]],tab_locations8[#All],4,FALSE)</f>
        <v>1695200</v>
      </c>
      <c r="M670" t="str">
        <f>VLOOKUP(tab_stolen_vehicles6[[#This Row],[location_id]],tab_locations8[#All],2,FALSE)</f>
        <v>Auckland</v>
      </c>
      <c r="Y670" s="15" t="str">
        <f>VLOOKUP(tab_stolen_vehicles6[[#This Row],[make_id]],tab_make_details7[#All],2,FALSE)</f>
        <v>Trailer</v>
      </c>
    </row>
    <row r="671" spans="1:25" x14ac:dyDescent="0.25">
      <c r="A671">
        <v>186</v>
      </c>
      <c r="B671" t="s">
        <v>155</v>
      </c>
      <c r="C671">
        <v>623</v>
      </c>
      <c r="D671" t="str">
        <f>VLOOKUP(tab_stolen_vehicles6[[#This Row],[make_id]],tab_make_details7[#All],2,FALSE)</f>
        <v>Trailer</v>
      </c>
      <c r="E671" t="str">
        <f>VLOOKUP(tab_stolen_vehicles6[[#This Row],[make_id]],tab_make_details7[#All],3,FALSE)</f>
        <v>Standard</v>
      </c>
      <c r="F671">
        <v>1981</v>
      </c>
      <c r="G671" t="s">
        <v>212</v>
      </c>
      <c r="H671" t="s">
        <v>206</v>
      </c>
      <c r="I671" s="1">
        <v>44608</v>
      </c>
      <c r="J671" s="1" t="str">
        <f>TEXT(tab_stolen_vehicles6[[#This Row],[date_stolen]],"yyyy")</f>
        <v>2022</v>
      </c>
      <c r="K671">
        <v>102</v>
      </c>
      <c r="L671" s="12">
        <f>VLOOKUP(tab_stolen_vehicles6[[#This Row],[location_id]],tab_locations8[#All],4,FALSE)</f>
        <v>1695200</v>
      </c>
      <c r="M671" t="str">
        <f>VLOOKUP(tab_stolen_vehicles6[[#This Row],[location_id]],tab_locations8[#All],2,FALSE)</f>
        <v>Auckland</v>
      </c>
      <c r="Y671" s="15" t="str">
        <f>VLOOKUP(tab_stolen_vehicles6[[#This Row],[make_id]],tab_make_details7[#All],2,FALSE)</f>
        <v>Trailer</v>
      </c>
    </row>
    <row r="672" spans="1:25" x14ac:dyDescent="0.25">
      <c r="A672">
        <v>193</v>
      </c>
      <c r="B672" t="s">
        <v>155</v>
      </c>
      <c r="C672">
        <v>623</v>
      </c>
      <c r="D672" t="str">
        <f>VLOOKUP(tab_stolen_vehicles6[[#This Row],[make_id]],tab_make_details7[#All],2,FALSE)</f>
        <v>Trailer</v>
      </c>
      <c r="E672" t="str">
        <f>VLOOKUP(tab_stolen_vehicles6[[#This Row],[make_id]],tab_make_details7[#All],3,FALSE)</f>
        <v>Standard</v>
      </c>
      <c r="F672">
        <v>2019</v>
      </c>
      <c r="G672" t="s">
        <v>260</v>
      </c>
      <c r="H672" t="s">
        <v>172</v>
      </c>
      <c r="I672" s="1">
        <v>44501</v>
      </c>
      <c r="J672" s="1" t="str">
        <f>TEXT(tab_stolen_vehicles6[[#This Row],[date_stolen]],"yyyy")</f>
        <v>2021</v>
      </c>
      <c r="K672">
        <v>102</v>
      </c>
      <c r="L672" s="12">
        <f>VLOOKUP(tab_stolen_vehicles6[[#This Row],[location_id]],tab_locations8[#All],4,FALSE)</f>
        <v>1695200</v>
      </c>
      <c r="M672" t="str">
        <f>VLOOKUP(tab_stolen_vehicles6[[#This Row],[location_id]],tab_locations8[#All],2,FALSE)</f>
        <v>Auckland</v>
      </c>
      <c r="Y672" s="15" t="str">
        <f>VLOOKUP(tab_stolen_vehicles6[[#This Row],[make_id]],tab_make_details7[#All],2,FALSE)</f>
        <v>Trailer</v>
      </c>
    </row>
    <row r="673" spans="1:25" x14ac:dyDescent="0.25">
      <c r="A673">
        <v>198</v>
      </c>
      <c r="B673" t="s">
        <v>155</v>
      </c>
      <c r="C673">
        <v>623</v>
      </c>
      <c r="D673" t="str">
        <f>VLOOKUP(tab_stolen_vehicles6[[#This Row],[make_id]],tab_make_details7[#All],2,FALSE)</f>
        <v>Trailer</v>
      </c>
      <c r="E673" t="str">
        <f>VLOOKUP(tab_stolen_vehicles6[[#This Row],[make_id]],tab_make_details7[#All],3,FALSE)</f>
        <v>Standard</v>
      </c>
      <c r="F673">
        <v>1999</v>
      </c>
      <c r="G673" t="s">
        <v>197</v>
      </c>
      <c r="H673" t="s">
        <v>172</v>
      </c>
      <c r="I673" s="1">
        <v>44594</v>
      </c>
      <c r="J673" s="1" t="str">
        <f>TEXT(tab_stolen_vehicles6[[#This Row],[date_stolen]],"yyyy")</f>
        <v>2022</v>
      </c>
      <c r="K673">
        <v>102</v>
      </c>
      <c r="L673" s="12">
        <f>VLOOKUP(tab_stolen_vehicles6[[#This Row],[location_id]],tab_locations8[#All],4,FALSE)</f>
        <v>1695200</v>
      </c>
      <c r="M673" t="str">
        <f>VLOOKUP(tab_stolen_vehicles6[[#This Row],[location_id]],tab_locations8[#All],2,FALSE)</f>
        <v>Auckland</v>
      </c>
      <c r="Y673" s="15" t="str">
        <f>VLOOKUP(tab_stolen_vehicles6[[#This Row],[make_id]],tab_make_details7[#All],2,FALSE)</f>
        <v>Trailer</v>
      </c>
    </row>
    <row r="674" spans="1:25" x14ac:dyDescent="0.25">
      <c r="A674">
        <v>210</v>
      </c>
      <c r="B674" t="s">
        <v>155</v>
      </c>
      <c r="C674">
        <v>623</v>
      </c>
      <c r="D674" t="str">
        <f>VLOOKUP(tab_stolen_vehicles6[[#This Row],[make_id]],tab_make_details7[#All],2,FALSE)</f>
        <v>Trailer</v>
      </c>
      <c r="E674" t="str">
        <f>VLOOKUP(tab_stolen_vehicles6[[#This Row],[make_id]],tab_make_details7[#All],3,FALSE)</f>
        <v>Standard</v>
      </c>
      <c r="F674">
        <v>2015</v>
      </c>
      <c r="G674" t="s">
        <v>331</v>
      </c>
      <c r="H674" t="s">
        <v>172</v>
      </c>
      <c r="I674" s="1">
        <v>44481</v>
      </c>
      <c r="J674" s="1" t="str">
        <f>TEXT(tab_stolen_vehicles6[[#This Row],[date_stolen]],"yyyy")</f>
        <v>2021</v>
      </c>
      <c r="K674">
        <v>102</v>
      </c>
      <c r="L674" s="12">
        <f>VLOOKUP(tab_stolen_vehicles6[[#This Row],[location_id]],tab_locations8[#All],4,FALSE)</f>
        <v>1695200</v>
      </c>
      <c r="M674" t="str">
        <f>VLOOKUP(tab_stolen_vehicles6[[#This Row],[location_id]],tab_locations8[#All],2,FALSE)</f>
        <v>Auckland</v>
      </c>
      <c r="Y674" s="16" t="str">
        <f>VLOOKUP(tab_stolen_vehicles6[[#This Row],[make_id]],tab_make_details7[#All],2,FALSE)</f>
        <v>Trailer</v>
      </c>
    </row>
    <row r="675" spans="1:25" x14ac:dyDescent="0.25">
      <c r="A675">
        <v>211</v>
      </c>
      <c r="B675" t="s">
        <v>155</v>
      </c>
      <c r="C675">
        <v>623</v>
      </c>
      <c r="D675" t="str">
        <f>VLOOKUP(tab_stolen_vehicles6[[#This Row],[make_id]],tab_make_details7[#All],2,FALSE)</f>
        <v>Trailer</v>
      </c>
      <c r="E675" t="str">
        <f>VLOOKUP(tab_stolen_vehicles6[[#This Row],[make_id]],tab_make_details7[#All],3,FALSE)</f>
        <v>Standard</v>
      </c>
      <c r="F675">
        <v>2015</v>
      </c>
      <c r="G675" t="s">
        <v>271</v>
      </c>
      <c r="H675" t="s">
        <v>172</v>
      </c>
      <c r="I675" s="1">
        <v>44501</v>
      </c>
      <c r="J675" s="1" t="str">
        <f>TEXT(tab_stolen_vehicles6[[#This Row],[date_stolen]],"yyyy")</f>
        <v>2021</v>
      </c>
      <c r="K675">
        <v>102</v>
      </c>
      <c r="L675" s="12">
        <f>VLOOKUP(tab_stolen_vehicles6[[#This Row],[location_id]],tab_locations8[#All],4,FALSE)</f>
        <v>1695200</v>
      </c>
      <c r="M675" t="str">
        <f>VLOOKUP(tab_stolen_vehicles6[[#This Row],[location_id]],tab_locations8[#All],2,FALSE)</f>
        <v>Auckland</v>
      </c>
      <c r="Y675" s="15" t="str">
        <f>VLOOKUP(tab_stolen_vehicles6[[#This Row],[make_id]],tab_make_details7[#All],2,FALSE)</f>
        <v>Trailer</v>
      </c>
    </row>
    <row r="676" spans="1:25" x14ac:dyDescent="0.25">
      <c r="A676">
        <v>237</v>
      </c>
      <c r="B676" t="s">
        <v>155</v>
      </c>
      <c r="C676">
        <v>623</v>
      </c>
      <c r="D676" t="str">
        <f>VLOOKUP(tab_stolen_vehicles6[[#This Row],[make_id]],tab_make_details7[#All],2,FALSE)</f>
        <v>Trailer</v>
      </c>
      <c r="E676" t="str">
        <f>VLOOKUP(tab_stolen_vehicles6[[#This Row],[make_id]],tab_make_details7[#All],3,FALSE)</f>
        <v>Standard</v>
      </c>
      <c r="F676">
        <v>2002</v>
      </c>
      <c r="G676" t="s">
        <v>194</v>
      </c>
      <c r="H676" t="s">
        <v>206</v>
      </c>
      <c r="I676" s="1">
        <v>44559</v>
      </c>
      <c r="J676" s="1" t="str">
        <f>TEXT(tab_stolen_vehicles6[[#This Row],[date_stolen]],"yyyy")</f>
        <v>2021</v>
      </c>
      <c r="K676">
        <v>102</v>
      </c>
      <c r="L676" s="12">
        <f>VLOOKUP(tab_stolen_vehicles6[[#This Row],[location_id]],tab_locations8[#All],4,FALSE)</f>
        <v>1695200</v>
      </c>
      <c r="M676" t="str">
        <f>VLOOKUP(tab_stolen_vehicles6[[#This Row],[location_id]],tab_locations8[#All],2,FALSE)</f>
        <v>Auckland</v>
      </c>
      <c r="Y676" s="16" t="str">
        <f>VLOOKUP(tab_stolen_vehicles6[[#This Row],[make_id]],tab_make_details7[#All],2,FALSE)</f>
        <v>Trailer</v>
      </c>
    </row>
    <row r="677" spans="1:25" x14ac:dyDescent="0.25">
      <c r="A677">
        <v>239</v>
      </c>
      <c r="B677" t="s">
        <v>155</v>
      </c>
      <c r="C677">
        <v>623</v>
      </c>
      <c r="D677" t="str">
        <f>VLOOKUP(tab_stolen_vehicles6[[#This Row],[make_id]],tab_make_details7[#All],2,FALSE)</f>
        <v>Trailer</v>
      </c>
      <c r="E677" t="str">
        <f>VLOOKUP(tab_stolen_vehicles6[[#This Row],[make_id]],tab_make_details7[#All],3,FALSE)</f>
        <v>Standard</v>
      </c>
      <c r="F677">
        <v>2016</v>
      </c>
      <c r="G677" t="s">
        <v>279</v>
      </c>
      <c r="H677" t="s">
        <v>172</v>
      </c>
      <c r="I677" s="1">
        <v>44483</v>
      </c>
      <c r="J677" s="1" t="str">
        <f>TEXT(tab_stolen_vehicles6[[#This Row],[date_stolen]],"yyyy")</f>
        <v>2021</v>
      </c>
      <c r="K677">
        <v>102</v>
      </c>
      <c r="L677" s="12">
        <f>VLOOKUP(tab_stolen_vehicles6[[#This Row],[location_id]],tab_locations8[#All],4,FALSE)</f>
        <v>1695200</v>
      </c>
      <c r="M677" t="str">
        <f>VLOOKUP(tab_stolen_vehicles6[[#This Row],[location_id]],tab_locations8[#All],2,FALSE)</f>
        <v>Auckland</v>
      </c>
      <c r="Y677" s="15" t="str">
        <f>VLOOKUP(tab_stolen_vehicles6[[#This Row],[make_id]],tab_make_details7[#All],2,FALSE)</f>
        <v>Trailer</v>
      </c>
    </row>
    <row r="678" spans="1:25" x14ac:dyDescent="0.25">
      <c r="A678">
        <v>263</v>
      </c>
      <c r="B678" t="s">
        <v>155</v>
      </c>
      <c r="C678">
        <v>623</v>
      </c>
      <c r="D678" t="str">
        <f>VLOOKUP(tab_stolen_vehicles6[[#This Row],[make_id]],tab_make_details7[#All],2,FALSE)</f>
        <v>Trailer</v>
      </c>
      <c r="E678" t="str">
        <f>VLOOKUP(tab_stolen_vehicles6[[#This Row],[make_id]],tab_make_details7[#All],3,FALSE)</f>
        <v>Standard</v>
      </c>
      <c r="F678">
        <v>2016</v>
      </c>
      <c r="G678" t="s">
        <v>352</v>
      </c>
      <c r="H678" t="s">
        <v>172</v>
      </c>
      <c r="I678" s="1">
        <v>44642</v>
      </c>
      <c r="J678" s="1" t="str">
        <f>TEXT(tab_stolen_vehicles6[[#This Row],[date_stolen]],"yyyy")</f>
        <v>2022</v>
      </c>
      <c r="K678">
        <v>102</v>
      </c>
      <c r="L678" s="12">
        <f>VLOOKUP(tab_stolen_vehicles6[[#This Row],[location_id]],tab_locations8[#All],4,FALSE)</f>
        <v>1695200</v>
      </c>
      <c r="M678" t="str">
        <f>VLOOKUP(tab_stolen_vehicles6[[#This Row],[location_id]],tab_locations8[#All],2,FALSE)</f>
        <v>Auckland</v>
      </c>
      <c r="Y678" s="16" t="str">
        <f>VLOOKUP(tab_stolen_vehicles6[[#This Row],[make_id]],tab_make_details7[#All],2,FALSE)</f>
        <v>Trailer</v>
      </c>
    </row>
    <row r="679" spans="1:25" x14ac:dyDescent="0.25">
      <c r="A679">
        <v>278</v>
      </c>
      <c r="B679" t="s">
        <v>155</v>
      </c>
      <c r="C679">
        <v>623</v>
      </c>
      <c r="D679" t="str">
        <f>VLOOKUP(tab_stolen_vehicles6[[#This Row],[make_id]],tab_make_details7[#All],2,FALSE)</f>
        <v>Trailer</v>
      </c>
      <c r="E679" t="str">
        <f>VLOOKUP(tab_stolen_vehicles6[[#This Row],[make_id]],tab_make_details7[#All],3,FALSE)</f>
        <v>Standard</v>
      </c>
      <c r="F679">
        <v>2016</v>
      </c>
      <c r="G679" t="s">
        <v>361</v>
      </c>
      <c r="H679" t="s">
        <v>172</v>
      </c>
      <c r="I679" s="1">
        <v>44615</v>
      </c>
      <c r="J679" s="1" t="str">
        <f>TEXT(tab_stolen_vehicles6[[#This Row],[date_stolen]],"yyyy")</f>
        <v>2022</v>
      </c>
      <c r="K679">
        <v>102</v>
      </c>
      <c r="L679" s="12">
        <f>VLOOKUP(tab_stolen_vehicles6[[#This Row],[location_id]],tab_locations8[#All],4,FALSE)</f>
        <v>1695200</v>
      </c>
      <c r="M679" t="str">
        <f>VLOOKUP(tab_stolen_vehicles6[[#This Row],[location_id]],tab_locations8[#All],2,FALSE)</f>
        <v>Auckland</v>
      </c>
      <c r="Y679" s="15" t="str">
        <f>VLOOKUP(tab_stolen_vehicles6[[#This Row],[make_id]],tab_make_details7[#All],2,FALSE)</f>
        <v>Trailer</v>
      </c>
    </row>
    <row r="680" spans="1:25" x14ac:dyDescent="0.25">
      <c r="A680">
        <v>282</v>
      </c>
      <c r="B680" t="s">
        <v>155</v>
      </c>
      <c r="C680">
        <v>623</v>
      </c>
      <c r="D680" t="str">
        <f>VLOOKUP(tab_stolen_vehicles6[[#This Row],[make_id]],tab_make_details7[#All],2,FALSE)</f>
        <v>Trailer</v>
      </c>
      <c r="E680" t="str">
        <f>VLOOKUP(tab_stolen_vehicles6[[#This Row],[make_id]],tab_make_details7[#All],3,FALSE)</f>
        <v>Standard</v>
      </c>
      <c r="F680">
        <v>2016</v>
      </c>
      <c r="G680" t="s">
        <v>260</v>
      </c>
      <c r="H680" t="s">
        <v>172</v>
      </c>
      <c r="I680" s="1">
        <v>44501</v>
      </c>
      <c r="J680" s="1" t="str">
        <f>TEXT(tab_stolen_vehicles6[[#This Row],[date_stolen]],"yyyy")</f>
        <v>2021</v>
      </c>
      <c r="K680">
        <v>102</v>
      </c>
      <c r="L680" s="12">
        <f>VLOOKUP(tab_stolen_vehicles6[[#This Row],[location_id]],tab_locations8[#All],4,FALSE)</f>
        <v>1695200</v>
      </c>
      <c r="M680" t="str">
        <f>VLOOKUP(tab_stolen_vehicles6[[#This Row],[location_id]],tab_locations8[#All],2,FALSE)</f>
        <v>Auckland</v>
      </c>
      <c r="Y680" s="15" t="str">
        <f>VLOOKUP(tab_stolen_vehicles6[[#This Row],[make_id]],tab_make_details7[#All],2,FALSE)</f>
        <v>Trailer</v>
      </c>
    </row>
    <row r="681" spans="1:25" x14ac:dyDescent="0.25">
      <c r="A681">
        <v>288</v>
      </c>
      <c r="B681" t="s">
        <v>155</v>
      </c>
      <c r="C681">
        <v>623</v>
      </c>
      <c r="D681" t="str">
        <f>VLOOKUP(tab_stolen_vehicles6[[#This Row],[make_id]],tab_make_details7[#All],2,FALSE)</f>
        <v>Trailer</v>
      </c>
      <c r="E681" t="str">
        <f>VLOOKUP(tab_stolen_vehicles6[[#This Row],[make_id]],tab_make_details7[#All],3,FALSE)</f>
        <v>Standard</v>
      </c>
      <c r="F681">
        <v>2016</v>
      </c>
      <c r="G681" t="s">
        <v>271</v>
      </c>
      <c r="H681" t="s">
        <v>172</v>
      </c>
      <c r="I681" s="1">
        <v>44500</v>
      </c>
      <c r="J681" s="1" t="str">
        <f>TEXT(tab_stolen_vehicles6[[#This Row],[date_stolen]],"yyyy")</f>
        <v>2021</v>
      </c>
      <c r="K681">
        <v>102</v>
      </c>
      <c r="L681" s="12">
        <f>VLOOKUP(tab_stolen_vehicles6[[#This Row],[location_id]],tab_locations8[#All],4,FALSE)</f>
        <v>1695200</v>
      </c>
      <c r="M681" t="str">
        <f>VLOOKUP(tab_stolen_vehicles6[[#This Row],[location_id]],tab_locations8[#All],2,FALSE)</f>
        <v>Auckland</v>
      </c>
      <c r="Y681" s="16" t="str">
        <f>VLOOKUP(tab_stolen_vehicles6[[#This Row],[make_id]],tab_make_details7[#All],2,FALSE)</f>
        <v>Trailer</v>
      </c>
    </row>
    <row r="682" spans="1:25" x14ac:dyDescent="0.25">
      <c r="A682">
        <v>321</v>
      </c>
      <c r="B682" t="s">
        <v>155</v>
      </c>
      <c r="C682">
        <v>623</v>
      </c>
      <c r="D682" t="str">
        <f>VLOOKUP(tab_stolen_vehicles6[[#This Row],[make_id]],tab_make_details7[#All],2,FALSE)</f>
        <v>Trailer</v>
      </c>
      <c r="E682" t="str">
        <f>VLOOKUP(tab_stolen_vehicles6[[#This Row],[make_id]],tab_make_details7[#All],3,FALSE)</f>
        <v>Standard</v>
      </c>
      <c r="F682">
        <v>2020</v>
      </c>
      <c r="G682" t="s">
        <v>219</v>
      </c>
      <c r="H682" t="s">
        <v>172</v>
      </c>
      <c r="I682" s="1">
        <v>44595</v>
      </c>
      <c r="J682" s="1" t="str">
        <f>TEXT(tab_stolen_vehicles6[[#This Row],[date_stolen]],"yyyy")</f>
        <v>2022</v>
      </c>
      <c r="K682">
        <v>102</v>
      </c>
      <c r="L682" s="12">
        <f>VLOOKUP(tab_stolen_vehicles6[[#This Row],[location_id]],tab_locations8[#All],4,FALSE)</f>
        <v>1695200</v>
      </c>
      <c r="M682" t="str">
        <f>VLOOKUP(tab_stolen_vehicles6[[#This Row],[location_id]],tab_locations8[#All],2,FALSE)</f>
        <v>Auckland</v>
      </c>
      <c r="Y682" s="15" t="str">
        <f>VLOOKUP(tab_stolen_vehicles6[[#This Row],[make_id]],tab_make_details7[#All],2,FALSE)</f>
        <v>Trailer</v>
      </c>
    </row>
    <row r="683" spans="1:25" x14ac:dyDescent="0.25">
      <c r="A683">
        <v>324</v>
      </c>
      <c r="B683" t="s">
        <v>155</v>
      </c>
      <c r="C683">
        <v>623</v>
      </c>
      <c r="D683" t="str">
        <f>VLOOKUP(tab_stolen_vehicles6[[#This Row],[make_id]],tab_make_details7[#All],2,FALSE)</f>
        <v>Trailer</v>
      </c>
      <c r="E683" t="str">
        <f>VLOOKUP(tab_stolen_vehicles6[[#This Row],[make_id]],tab_make_details7[#All],3,FALSE)</f>
        <v>Standard</v>
      </c>
      <c r="F683">
        <v>2020</v>
      </c>
      <c r="G683" t="s">
        <v>388</v>
      </c>
      <c r="H683" t="s">
        <v>206</v>
      </c>
      <c r="I683" s="1">
        <v>44574</v>
      </c>
      <c r="J683" s="1" t="str">
        <f>TEXT(tab_stolen_vehicles6[[#This Row],[date_stolen]],"yyyy")</f>
        <v>2022</v>
      </c>
      <c r="K683">
        <v>102</v>
      </c>
      <c r="L683" s="12">
        <f>VLOOKUP(tab_stolen_vehicles6[[#This Row],[location_id]],tab_locations8[#All],4,FALSE)</f>
        <v>1695200</v>
      </c>
      <c r="M683" t="str">
        <f>VLOOKUP(tab_stolen_vehicles6[[#This Row],[location_id]],tab_locations8[#All],2,FALSE)</f>
        <v>Auckland</v>
      </c>
      <c r="Y683" s="15" t="str">
        <f>VLOOKUP(tab_stolen_vehicles6[[#This Row],[make_id]],tab_make_details7[#All],2,FALSE)</f>
        <v>Trailer</v>
      </c>
    </row>
    <row r="684" spans="1:25" x14ac:dyDescent="0.25">
      <c r="A684">
        <v>335</v>
      </c>
      <c r="B684" t="s">
        <v>155</v>
      </c>
      <c r="C684">
        <v>623</v>
      </c>
      <c r="D684" t="str">
        <f>VLOOKUP(tab_stolen_vehicles6[[#This Row],[make_id]],tab_make_details7[#All],2,FALSE)</f>
        <v>Trailer</v>
      </c>
      <c r="E684" t="str">
        <f>VLOOKUP(tab_stolen_vehicles6[[#This Row],[make_id]],tab_make_details7[#All],3,FALSE)</f>
        <v>Standard</v>
      </c>
      <c r="F684">
        <v>2016</v>
      </c>
      <c r="G684" t="s">
        <v>219</v>
      </c>
      <c r="H684" t="s">
        <v>172</v>
      </c>
      <c r="I684" s="1">
        <v>44650</v>
      </c>
      <c r="J684" s="1" t="str">
        <f>TEXT(tab_stolen_vehicles6[[#This Row],[date_stolen]],"yyyy")</f>
        <v>2022</v>
      </c>
      <c r="K684">
        <v>102</v>
      </c>
      <c r="L684" s="12">
        <f>VLOOKUP(tab_stolen_vehicles6[[#This Row],[location_id]],tab_locations8[#All],4,FALSE)</f>
        <v>1695200</v>
      </c>
      <c r="M684" t="str">
        <f>VLOOKUP(tab_stolen_vehicles6[[#This Row],[location_id]],tab_locations8[#All],2,FALSE)</f>
        <v>Auckland</v>
      </c>
      <c r="Y684" s="15" t="str">
        <f>VLOOKUP(tab_stolen_vehicles6[[#This Row],[make_id]],tab_make_details7[#All],2,FALSE)</f>
        <v>Trailer</v>
      </c>
    </row>
    <row r="685" spans="1:25" x14ac:dyDescent="0.25">
      <c r="A685">
        <v>359</v>
      </c>
      <c r="B685" t="s">
        <v>155</v>
      </c>
      <c r="C685">
        <v>623</v>
      </c>
      <c r="D685" t="str">
        <f>VLOOKUP(tab_stolen_vehicles6[[#This Row],[make_id]],tab_make_details7[#All],2,FALSE)</f>
        <v>Trailer</v>
      </c>
      <c r="E685" t="str">
        <f>VLOOKUP(tab_stolen_vehicles6[[#This Row],[make_id]],tab_make_details7[#All],3,FALSE)</f>
        <v>Standard</v>
      </c>
      <c r="F685">
        <v>2020</v>
      </c>
      <c r="G685" t="s">
        <v>185</v>
      </c>
      <c r="H685" t="s">
        <v>180</v>
      </c>
      <c r="I685" s="1">
        <v>44623</v>
      </c>
      <c r="J685" s="1" t="str">
        <f>TEXT(tab_stolen_vehicles6[[#This Row],[date_stolen]],"yyyy")</f>
        <v>2022</v>
      </c>
      <c r="K685">
        <v>102</v>
      </c>
      <c r="L685" s="12">
        <f>VLOOKUP(tab_stolen_vehicles6[[#This Row],[location_id]],tab_locations8[#All],4,FALSE)</f>
        <v>1695200</v>
      </c>
      <c r="M685" t="str">
        <f>VLOOKUP(tab_stolen_vehicles6[[#This Row],[location_id]],tab_locations8[#All],2,FALSE)</f>
        <v>Auckland</v>
      </c>
      <c r="Y685" s="16" t="str">
        <f>VLOOKUP(tab_stolen_vehicles6[[#This Row],[make_id]],tab_make_details7[#All],2,FALSE)</f>
        <v>Trailer</v>
      </c>
    </row>
    <row r="686" spans="1:25" x14ac:dyDescent="0.25">
      <c r="A686">
        <v>363</v>
      </c>
      <c r="B686" t="s">
        <v>155</v>
      </c>
      <c r="C686">
        <v>623</v>
      </c>
      <c r="D686" t="str">
        <f>VLOOKUP(tab_stolen_vehicles6[[#This Row],[make_id]],tab_make_details7[#All],2,FALSE)</f>
        <v>Trailer</v>
      </c>
      <c r="E686" t="str">
        <f>VLOOKUP(tab_stolen_vehicles6[[#This Row],[make_id]],tab_make_details7[#All],3,FALSE)</f>
        <v>Standard</v>
      </c>
      <c r="F686">
        <v>2020</v>
      </c>
      <c r="G686" t="s">
        <v>219</v>
      </c>
      <c r="H686" t="s">
        <v>206</v>
      </c>
      <c r="I686" s="1">
        <v>44619</v>
      </c>
      <c r="J686" s="1" t="str">
        <f>TEXT(tab_stolen_vehicles6[[#This Row],[date_stolen]],"yyyy")</f>
        <v>2022</v>
      </c>
      <c r="K686">
        <v>102</v>
      </c>
      <c r="L686" s="12">
        <f>VLOOKUP(tab_stolen_vehicles6[[#This Row],[location_id]],tab_locations8[#All],4,FALSE)</f>
        <v>1695200</v>
      </c>
      <c r="M686" t="str">
        <f>VLOOKUP(tab_stolen_vehicles6[[#This Row],[location_id]],tab_locations8[#All],2,FALSE)</f>
        <v>Auckland</v>
      </c>
      <c r="Y686" s="16" t="str">
        <f>VLOOKUP(tab_stolen_vehicles6[[#This Row],[make_id]],tab_make_details7[#All],2,FALSE)</f>
        <v>Trailer</v>
      </c>
    </row>
    <row r="687" spans="1:25" x14ac:dyDescent="0.25">
      <c r="A687">
        <v>372</v>
      </c>
      <c r="B687" t="s">
        <v>155</v>
      </c>
      <c r="C687">
        <v>623</v>
      </c>
      <c r="D687" t="str">
        <f>VLOOKUP(tab_stolen_vehicles6[[#This Row],[make_id]],tab_make_details7[#All],2,FALSE)</f>
        <v>Trailer</v>
      </c>
      <c r="E687" t="str">
        <f>VLOOKUP(tab_stolen_vehicles6[[#This Row],[make_id]],tab_make_details7[#All],3,FALSE)</f>
        <v>Standard</v>
      </c>
      <c r="F687">
        <v>2020</v>
      </c>
      <c r="G687" t="s">
        <v>260</v>
      </c>
      <c r="H687" t="s">
        <v>172</v>
      </c>
      <c r="I687" s="1">
        <v>44487</v>
      </c>
      <c r="J687" s="1" t="str">
        <f>TEXT(tab_stolen_vehicles6[[#This Row],[date_stolen]],"yyyy")</f>
        <v>2021</v>
      </c>
      <c r="K687">
        <v>102</v>
      </c>
      <c r="L687" s="12">
        <f>VLOOKUP(tab_stolen_vehicles6[[#This Row],[location_id]],tab_locations8[#All],4,FALSE)</f>
        <v>1695200</v>
      </c>
      <c r="M687" t="str">
        <f>VLOOKUP(tab_stolen_vehicles6[[#This Row],[location_id]],tab_locations8[#All],2,FALSE)</f>
        <v>Auckland</v>
      </c>
      <c r="Y687" s="16" t="str">
        <f>VLOOKUP(tab_stolen_vehicles6[[#This Row],[make_id]],tab_make_details7[#All],2,FALSE)</f>
        <v>Trailer</v>
      </c>
    </row>
    <row r="688" spans="1:25" x14ac:dyDescent="0.25">
      <c r="A688">
        <v>376</v>
      </c>
      <c r="B688" t="s">
        <v>155</v>
      </c>
      <c r="C688">
        <v>623</v>
      </c>
      <c r="D688" t="str">
        <f>VLOOKUP(tab_stolen_vehicles6[[#This Row],[make_id]],tab_make_details7[#All],2,FALSE)</f>
        <v>Trailer</v>
      </c>
      <c r="E688" t="str">
        <f>VLOOKUP(tab_stolen_vehicles6[[#This Row],[make_id]],tab_make_details7[#All],3,FALSE)</f>
        <v>Standard</v>
      </c>
      <c r="F688">
        <v>2020</v>
      </c>
      <c r="G688" t="s">
        <v>219</v>
      </c>
      <c r="H688" t="s">
        <v>206</v>
      </c>
      <c r="I688" s="1">
        <v>44543</v>
      </c>
      <c r="J688" s="1" t="str">
        <f>TEXT(tab_stolen_vehicles6[[#This Row],[date_stolen]],"yyyy")</f>
        <v>2021</v>
      </c>
      <c r="K688">
        <v>102</v>
      </c>
      <c r="L688" s="12">
        <f>VLOOKUP(tab_stolen_vehicles6[[#This Row],[location_id]],tab_locations8[#All],4,FALSE)</f>
        <v>1695200</v>
      </c>
      <c r="M688" t="str">
        <f>VLOOKUP(tab_stolen_vehicles6[[#This Row],[location_id]],tab_locations8[#All],2,FALSE)</f>
        <v>Auckland</v>
      </c>
      <c r="Y688" s="15" t="str">
        <f>VLOOKUP(tab_stolen_vehicles6[[#This Row],[make_id]],tab_make_details7[#All],2,FALSE)</f>
        <v>Trailer</v>
      </c>
    </row>
    <row r="689" spans="1:25" x14ac:dyDescent="0.25">
      <c r="A689">
        <v>380</v>
      </c>
      <c r="B689" t="s">
        <v>155</v>
      </c>
      <c r="C689">
        <v>623</v>
      </c>
      <c r="D689" t="str">
        <f>VLOOKUP(tab_stolen_vehicles6[[#This Row],[make_id]],tab_make_details7[#All],2,FALSE)</f>
        <v>Trailer</v>
      </c>
      <c r="E689" t="str">
        <f>VLOOKUP(tab_stolen_vehicles6[[#This Row],[make_id]],tab_make_details7[#All],3,FALSE)</f>
        <v>Standard</v>
      </c>
      <c r="F689">
        <v>2020</v>
      </c>
      <c r="G689" t="s">
        <v>182</v>
      </c>
      <c r="H689" t="s">
        <v>172</v>
      </c>
      <c r="I689" s="1">
        <v>44526</v>
      </c>
      <c r="J689" s="1" t="str">
        <f>TEXT(tab_stolen_vehicles6[[#This Row],[date_stolen]],"yyyy")</f>
        <v>2021</v>
      </c>
      <c r="K689">
        <v>102</v>
      </c>
      <c r="L689" s="12">
        <f>VLOOKUP(tab_stolen_vehicles6[[#This Row],[location_id]],tab_locations8[#All],4,FALSE)</f>
        <v>1695200</v>
      </c>
      <c r="M689" t="str">
        <f>VLOOKUP(tab_stolen_vehicles6[[#This Row],[location_id]],tab_locations8[#All],2,FALSE)</f>
        <v>Auckland</v>
      </c>
      <c r="Y689" s="16" t="str">
        <f>VLOOKUP(tab_stolen_vehicles6[[#This Row],[make_id]],tab_make_details7[#All],2,FALSE)</f>
        <v>Trailer</v>
      </c>
    </row>
    <row r="690" spans="1:25" x14ac:dyDescent="0.25">
      <c r="A690">
        <v>405</v>
      </c>
      <c r="B690" t="s">
        <v>155</v>
      </c>
      <c r="C690">
        <v>623</v>
      </c>
      <c r="D690" t="str">
        <f>VLOOKUP(tab_stolen_vehicles6[[#This Row],[make_id]],tab_make_details7[#All],2,FALSE)</f>
        <v>Trailer</v>
      </c>
      <c r="E690" t="str">
        <f>VLOOKUP(tab_stolen_vehicles6[[#This Row],[make_id]],tab_make_details7[#All],3,FALSE)</f>
        <v>Standard</v>
      </c>
      <c r="F690">
        <v>2017</v>
      </c>
      <c r="G690" t="s">
        <v>401</v>
      </c>
      <c r="H690" t="s">
        <v>172</v>
      </c>
      <c r="I690" s="1">
        <v>44606</v>
      </c>
      <c r="J690" s="1" t="str">
        <f>TEXT(tab_stolen_vehicles6[[#This Row],[date_stolen]],"yyyy")</f>
        <v>2022</v>
      </c>
      <c r="K690">
        <v>102</v>
      </c>
      <c r="L690" s="12">
        <f>VLOOKUP(tab_stolen_vehicles6[[#This Row],[location_id]],tab_locations8[#All],4,FALSE)</f>
        <v>1695200</v>
      </c>
      <c r="M690" t="str">
        <f>VLOOKUP(tab_stolen_vehicles6[[#This Row],[location_id]],tab_locations8[#All],2,FALSE)</f>
        <v>Auckland</v>
      </c>
      <c r="Y690" s="15" t="str">
        <f>VLOOKUP(tab_stolen_vehicles6[[#This Row],[make_id]],tab_make_details7[#All],2,FALSE)</f>
        <v>Trailer</v>
      </c>
    </row>
    <row r="691" spans="1:25" x14ac:dyDescent="0.25">
      <c r="A691">
        <v>412</v>
      </c>
      <c r="B691" t="s">
        <v>155</v>
      </c>
      <c r="C691">
        <v>623</v>
      </c>
      <c r="D691" t="str">
        <f>VLOOKUP(tab_stolen_vehicles6[[#This Row],[make_id]],tab_make_details7[#All],2,FALSE)</f>
        <v>Trailer</v>
      </c>
      <c r="E691" t="str">
        <f>VLOOKUP(tab_stolen_vehicles6[[#This Row],[make_id]],tab_make_details7[#All],3,FALSE)</f>
        <v>Standard</v>
      </c>
      <c r="F691">
        <v>2017</v>
      </c>
      <c r="G691" t="s">
        <v>271</v>
      </c>
      <c r="H691" t="s">
        <v>172</v>
      </c>
      <c r="I691" s="1">
        <v>44518</v>
      </c>
      <c r="J691" s="1" t="str">
        <f>TEXT(tab_stolen_vehicles6[[#This Row],[date_stolen]],"yyyy")</f>
        <v>2021</v>
      </c>
      <c r="K691">
        <v>102</v>
      </c>
      <c r="L691" s="12">
        <f>VLOOKUP(tab_stolen_vehicles6[[#This Row],[location_id]],tab_locations8[#All],4,FALSE)</f>
        <v>1695200</v>
      </c>
      <c r="M691" t="str">
        <f>VLOOKUP(tab_stolen_vehicles6[[#This Row],[location_id]],tab_locations8[#All],2,FALSE)</f>
        <v>Auckland</v>
      </c>
      <c r="Y691" s="16" t="str">
        <f>VLOOKUP(tab_stolen_vehicles6[[#This Row],[make_id]],tab_make_details7[#All],2,FALSE)</f>
        <v>Trailer</v>
      </c>
    </row>
    <row r="692" spans="1:25" x14ac:dyDescent="0.25">
      <c r="A692">
        <v>433</v>
      </c>
      <c r="B692" t="s">
        <v>155</v>
      </c>
      <c r="C692">
        <v>623</v>
      </c>
      <c r="D692" t="str">
        <f>VLOOKUP(tab_stolen_vehicles6[[#This Row],[make_id]],tab_make_details7[#All],2,FALSE)</f>
        <v>Trailer</v>
      </c>
      <c r="E692" t="str">
        <f>VLOOKUP(tab_stolen_vehicles6[[#This Row],[make_id]],tab_make_details7[#All],3,FALSE)</f>
        <v>Standard</v>
      </c>
      <c r="F692">
        <v>1981</v>
      </c>
      <c r="G692" t="s">
        <v>194</v>
      </c>
      <c r="H692" t="s">
        <v>226</v>
      </c>
      <c r="I692" s="1">
        <v>44652</v>
      </c>
      <c r="J692" s="1" t="str">
        <f>TEXT(tab_stolen_vehicles6[[#This Row],[date_stolen]],"yyyy")</f>
        <v>2022</v>
      </c>
      <c r="K692">
        <v>102</v>
      </c>
      <c r="L692" s="12">
        <f>VLOOKUP(tab_stolen_vehicles6[[#This Row],[location_id]],tab_locations8[#All],4,FALSE)</f>
        <v>1695200</v>
      </c>
      <c r="M692" t="str">
        <f>VLOOKUP(tab_stolen_vehicles6[[#This Row],[location_id]],tab_locations8[#All],2,FALSE)</f>
        <v>Auckland</v>
      </c>
      <c r="Y692" s="15" t="str">
        <f>VLOOKUP(tab_stolen_vehicles6[[#This Row],[make_id]],tab_make_details7[#All],2,FALSE)</f>
        <v>Trailer</v>
      </c>
    </row>
    <row r="693" spans="1:25" x14ac:dyDescent="0.25">
      <c r="A693">
        <v>469</v>
      </c>
      <c r="B693" t="s">
        <v>155</v>
      </c>
      <c r="C693">
        <v>623</v>
      </c>
      <c r="D693" t="str">
        <f>VLOOKUP(tab_stolen_vehicles6[[#This Row],[make_id]],tab_make_details7[#All],2,FALSE)</f>
        <v>Trailer</v>
      </c>
      <c r="E693" t="str">
        <f>VLOOKUP(tab_stolen_vehicles6[[#This Row],[make_id]],tab_make_details7[#All],3,FALSE)</f>
        <v>Standard</v>
      </c>
      <c r="F693">
        <v>2017</v>
      </c>
      <c r="G693" t="s">
        <v>462</v>
      </c>
      <c r="H693" t="s">
        <v>172</v>
      </c>
      <c r="I693" s="1">
        <v>44553</v>
      </c>
      <c r="J693" s="1" t="str">
        <f>TEXT(tab_stolen_vehicles6[[#This Row],[date_stolen]],"yyyy")</f>
        <v>2021</v>
      </c>
      <c r="K693">
        <v>102</v>
      </c>
      <c r="L693" s="12">
        <f>VLOOKUP(tab_stolen_vehicles6[[#This Row],[location_id]],tab_locations8[#All],4,FALSE)</f>
        <v>1695200</v>
      </c>
      <c r="M693" t="str">
        <f>VLOOKUP(tab_stolen_vehicles6[[#This Row],[location_id]],tab_locations8[#All],2,FALSE)</f>
        <v>Auckland</v>
      </c>
      <c r="Y693" s="16" t="str">
        <f>VLOOKUP(tab_stolen_vehicles6[[#This Row],[make_id]],tab_make_details7[#All],2,FALSE)</f>
        <v>Trailer</v>
      </c>
    </row>
    <row r="694" spans="1:25" x14ac:dyDescent="0.25">
      <c r="A694">
        <v>470</v>
      </c>
      <c r="B694" t="s">
        <v>155</v>
      </c>
      <c r="C694">
        <v>623</v>
      </c>
      <c r="D694" t="str">
        <f>VLOOKUP(tab_stolen_vehicles6[[#This Row],[make_id]],tab_make_details7[#All],2,FALSE)</f>
        <v>Trailer</v>
      </c>
      <c r="E694" t="str">
        <f>VLOOKUP(tab_stolen_vehicles6[[#This Row],[make_id]],tab_make_details7[#All],3,FALSE)</f>
        <v>Standard</v>
      </c>
      <c r="F694">
        <v>2017</v>
      </c>
      <c r="G694" t="s">
        <v>463</v>
      </c>
      <c r="H694" t="s">
        <v>172</v>
      </c>
      <c r="I694" s="1">
        <v>44511</v>
      </c>
      <c r="J694" s="1" t="str">
        <f>TEXT(tab_stolen_vehicles6[[#This Row],[date_stolen]],"yyyy")</f>
        <v>2021</v>
      </c>
      <c r="K694">
        <v>102</v>
      </c>
      <c r="L694" s="12">
        <f>VLOOKUP(tab_stolen_vehicles6[[#This Row],[location_id]],tab_locations8[#All],4,FALSE)</f>
        <v>1695200</v>
      </c>
      <c r="M694" t="str">
        <f>VLOOKUP(tab_stolen_vehicles6[[#This Row],[location_id]],tab_locations8[#All],2,FALSE)</f>
        <v>Auckland</v>
      </c>
      <c r="Y694" s="15" t="str">
        <f>VLOOKUP(tab_stolen_vehicles6[[#This Row],[make_id]],tab_make_details7[#All],2,FALSE)</f>
        <v>Trailer</v>
      </c>
    </row>
    <row r="695" spans="1:25" x14ac:dyDescent="0.25">
      <c r="A695">
        <v>476</v>
      </c>
      <c r="B695" t="s">
        <v>155</v>
      </c>
      <c r="C695">
        <v>623</v>
      </c>
      <c r="D695" t="str">
        <f>VLOOKUP(tab_stolen_vehicles6[[#This Row],[make_id]],tab_make_details7[#All],2,FALSE)</f>
        <v>Trailer</v>
      </c>
      <c r="E695" t="str">
        <f>VLOOKUP(tab_stolen_vehicles6[[#This Row],[make_id]],tab_make_details7[#All],3,FALSE)</f>
        <v>Standard</v>
      </c>
      <c r="F695">
        <v>2017</v>
      </c>
      <c r="G695" t="s">
        <v>466</v>
      </c>
      <c r="H695" t="s">
        <v>172</v>
      </c>
      <c r="I695" s="1">
        <v>44486</v>
      </c>
      <c r="J695" s="1" t="str">
        <f>TEXT(tab_stolen_vehicles6[[#This Row],[date_stolen]],"yyyy")</f>
        <v>2021</v>
      </c>
      <c r="K695">
        <v>102</v>
      </c>
      <c r="L695" s="12">
        <f>VLOOKUP(tab_stolen_vehicles6[[#This Row],[location_id]],tab_locations8[#All],4,FALSE)</f>
        <v>1695200</v>
      </c>
      <c r="M695" t="str">
        <f>VLOOKUP(tab_stolen_vehicles6[[#This Row],[location_id]],tab_locations8[#All],2,FALSE)</f>
        <v>Auckland</v>
      </c>
      <c r="Y695" s="16" t="str">
        <f>VLOOKUP(tab_stolen_vehicles6[[#This Row],[make_id]],tab_make_details7[#All],2,FALSE)</f>
        <v>Trailer</v>
      </c>
    </row>
    <row r="696" spans="1:25" x14ac:dyDescent="0.25">
      <c r="A696">
        <v>477</v>
      </c>
      <c r="B696" t="s">
        <v>155</v>
      </c>
      <c r="C696">
        <v>623</v>
      </c>
      <c r="D696" t="str">
        <f>VLOOKUP(tab_stolen_vehicles6[[#This Row],[make_id]],tab_make_details7[#All],2,FALSE)</f>
        <v>Trailer</v>
      </c>
      <c r="E696" t="str">
        <f>VLOOKUP(tab_stolen_vehicles6[[#This Row],[make_id]],tab_make_details7[#All],3,FALSE)</f>
        <v>Standard</v>
      </c>
      <c r="F696">
        <v>2017</v>
      </c>
      <c r="G696" t="s">
        <v>467</v>
      </c>
      <c r="H696" t="s">
        <v>180</v>
      </c>
      <c r="I696" s="1">
        <v>44496</v>
      </c>
      <c r="J696" s="1" t="str">
        <f>TEXT(tab_stolen_vehicles6[[#This Row],[date_stolen]],"yyyy")</f>
        <v>2021</v>
      </c>
      <c r="K696">
        <v>102</v>
      </c>
      <c r="L696" s="12">
        <f>VLOOKUP(tab_stolen_vehicles6[[#This Row],[location_id]],tab_locations8[#All],4,FALSE)</f>
        <v>1695200</v>
      </c>
      <c r="M696" t="str">
        <f>VLOOKUP(tab_stolen_vehicles6[[#This Row],[location_id]],tab_locations8[#All],2,FALSE)</f>
        <v>Auckland</v>
      </c>
      <c r="Y696" s="15" t="str">
        <f>VLOOKUP(tab_stolen_vehicles6[[#This Row],[make_id]],tab_make_details7[#All],2,FALSE)</f>
        <v>Trailer</v>
      </c>
    </row>
    <row r="697" spans="1:25" x14ac:dyDescent="0.25">
      <c r="A697">
        <v>483</v>
      </c>
      <c r="B697" t="s">
        <v>155</v>
      </c>
      <c r="C697">
        <v>623</v>
      </c>
      <c r="D697" t="str">
        <f>VLOOKUP(tab_stolen_vehicles6[[#This Row],[make_id]],tab_make_details7[#All],2,FALSE)</f>
        <v>Trailer</v>
      </c>
      <c r="E697" t="str">
        <f>VLOOKUP(tab_stolen_vehicles6[[#This Row],[make_id]],tab_make_details7[#All],3,FALSE)</f>
        <v>Standard</v>
      </c>
      <c r="F697">
        <v>2017</v>
      </c>
      <c r="G697" t="s">
        <v>401</v>
      </c>
      <c r="H697" t="s">
        <v>172</v>
      </c>
      <c r="I697" s="1">
        <v>44490</v>
      </c>
      <c r="J697" s="1" t="str">
        <f>TEXT(tab_stolen_vehicles6[[#This Row],[date_stolen]],"yyyy")</f>
        <v>2021</v>
      </c>
      <c r="K697">
        <v>102</v>
      </c>
      <c r="L697" s="12">
        <f>VLOOKUP(tab_stolen_vehicles6[[#This Row],[location_id]],tab_locations8[#All],4,FALSE)</f>
        <v>1695200</v>
      </c>
      <c r="M697" t="str">
        <f>VLOOKUP(tab_stolen_vehicles6[[#This Row],[location_id]],tab_locations8[#All],2,FALSE)</f>
        <v>Auckland</v>
      </c>
      <c r="Y697" s="16" t="str">
        <f>VLOOKUP(tab_stolen_vehicles6[[#This Row],[make_id]],tab_make_details7[#All],2,FALSE)</f>
        <v>Trailer</v>
      </c>
    </row>
    <row r="698" spans="1:25" x14ac:dyDescent="0.25">
      <c r="A698">
        <v>486</v>
      </c>
      <c r="B698" t="s">
        <v>155</v>
      </c>
      <c r="C698">
        <v>623</v>
      </c>
      <c r="D698" t="str">
        <f>VLOOKUP(tab_stolen_vehicles6[[#This Row],[make_id]],tab_make_details7[#All],2,FALSE)</f>
        <v>Trailer</v>
      </c>
      <c r="E698" t="str">
        <f>VLOOKUP(tab_stolen_vehicles6[[#This Row],[make_id]],tab_make_details7[#All],3,FALSE)</f>
        <v>Standard</v>
      </c>
      <c r="F698">
        <v>2017</v>
      </c>
      <c r="G698" t="s">
        <v>233</v>
      </c>
      <c r="H698" t="s">
        <v>172</v>
      </c>
      <c r="I698" s="1">
        <v>44617</v>
      </c>
      <c r="J698" s="1" t="str">
        <f>TEXT(tab_stolen_vehicles6[[#This Row],[date_stolen]],"yyyy")</f>
        <v>2022</v>
      </c>
      <c r="K698">
        <v>102</v>
      </c>
      <c r="L698" s="12">
        <f>VLOOKUP(tab_stolen_vehicles6[[#This Row],[location_id]],tab_locations8[#All],4,FALSE)</f>
        <v>1695200</v>
      </c>
      <c r="M698" t="str">
        <f>VLOOKUP(tab_stolen_vehicles6[[#This Row],[location_id]],tab_locations8[#All],2,FALSE)</f>
        <v>Auckland</v>
      </c>
      <c r="Y698" s="15" t="str">
        <f>VLOOKUP(tab_stolen_vehicles6[[#This Row],[make_id]],tab_make_details7[#All],2,FALSE)</f>
        <v>Trailer</v>
      </c>
    </row>
    <row r="699" spans="1:25" x14ac:dyDescent="0.25">
      <c r="A699">
        <v>495</v>
      </c>
      <c r="B699" t="s">
        <v>155</v>
      </c>
      <c r="C699">
        <v>623</v>
      </c>
      <c r="D699" t="str">
        <f>VLOOKUP(tab_stolen_vehicles6[[#This Row],[make_id]],tab_make_details7[#All],2,FALSE)</f>
        <v>Trailer</v>
      </c>
      <c r="E699" t="str">
        <f>VLOOKUP(tab_stolen_vehicles6[[#This Row],[make_id]],tab_make_details7[#All],3,FALSE)</f>
        <v>Standard</v>
      </c>
      <c r="F699">
        <v>2021</v>
      </c>
      <c r="G699" t="s">
        <v>475</v>
      </c>
      <c r="H699" t="s">
        <v>206</v>
      </c>
      <c r="I699" s="1">
        <v>44524</v>
      </c>
      <c r="J699" s="1" t="str">
        <f>TEXT(tab_stolen_vehicles6[[#This Row],[date_stolen]],"yyyy")</f>
        <v>2021</v>
      </c>
      <c r="K699">
        <v>102</v>
      </c>
      <c r="L699" s="12">
        <f>VLOOKUP(tab_stolen_vehicles6[[#This Row],[location_id]],tab_locations8[#All],4,FALSE)</f>
        <v>1695200</v>
      </c>
      <c r="M699" t="str">
        <f>VLOOKUP(tab_stolen_vehicles6[[#This Row],[location_id]],tab_locations8[#All],2,FALSE)</f>
        <v>Auckland</v>
      </c>
      <c r="Y699" s="16" t="str">
        <f>VLOOKUP(tab_stolen_vehicles6[[#This Row],[make_id]],tab_make_details7[#All],2,FALSE)</f>
        <v>Trailer</v>
      </c>
    </row>
    <row r="700" spans="1:25" x14ac:dyDescent="0.25">
      <c r="A700">
        <v>498</v>
      </c>
      <c r="B700" t="s">
        <v>155</v>
      </c>
      <c r="C700">
        <v>623</v>
      </c>
      <c r="D700" t="str">
        <f>VLOOKUP(tab_stolen_vehicles6[[#This Row],[make_id]],tab_make_details7[#All],2,FALSE)</f>
        <v>Trailer</v>
      </c>
      <c r="E700" t="str">
        <f>VLOOKUP(tab_stolen_vehicles6[[#This Row],[make_id]],tab_make_details7[#All],3,FALSE)</f>
        <v>Standard</v>
      </c>
      <c r="F700">
        <v>2021</v>
      </c>
      <c r="G700" t="s">
        <v>280</v>
      </c>
      <c r="H700" t="s">
        <v>172</v>
      </c>
      <c r="I700" s="1">
        <v>44589</v>
      </c>
      <c r="J700" s="1" t="str">
        <f>TEXT(tab_stolen_vehicles6[[#This Row],[date_stolen]],"yyyy")</f>
        <v>2022</v>
      </c>
      <c r="K700">
        <v>102</v>
      </c>
      <c r="L700" s="12">
        <f>VLOOKUP(tab_stolen_vehicles6[[#This Row],[location_id]],tab_locations8[#All],4,FALSE)</f>
        <v>1695200</v>
      </c>
      <c r="M700" t="str">
        <f>VLOOKUP(tab_stolen_vehicles6[[#This Row],[location_id]],tab_locations8[#All],2,FALSE)</f>
        <v>Auckland</v>
      </c>
      <c r="Y700" s="16" t="str">
        <f>VLOOKUP(tab_stolen_vehicles6[[#This Row],[make_id]],tab_make_details7[#All],2,FALSE)</f>
        <v>Trailer</v>
      </c>
    </row>
    <row r="701" spans="1:25" x14ac:dyDescent="0.25">
      <c r="A701">
        <v>505</v>
      </c>
      <c r="B701" t="s">
        <v>155</v>
      </c>
      <c r="C701">
        <v>623</v>
      </c>
      <c r="D701" t="str">
        <f>VLOOKUP(tab_stolen_vehicles6[[#This Row],[make_id]],tab_make_details7[#All],2,FALSE)</f>
        <v>Trailer</v>
      </c>
      <c r="E701" t="str">
        <f>VLOOKUP(tab_stolen_vehicles6[[#This Row],[make_id]],tab_make_details7[#All],3,FALSE)</f>
        <v>Standard</v>
      </c>
      <c r="F701">
        <v>2021</v>
      </c>
      <c r="G701" t="s">
        <v>479</v>
      </c>
      <c r="H701" t="s">
        <v>206</v>
      </c>
      <c r="I701" s="1">
        <v>44613</v>
      </c>
      <c r="J701" s="1" t="str">
        <f>TEXT(tab_stolen_vehicles6[[#This Row],[date_stolen]],"yyyy")</f>
        <v>2022</v>
      </c>
      <c r="K701">
        <v>102</v>
      </c>
      <c r="L701" s="12">
        <f>VLOOKUP(tab_stolen_vehicles6[[#This Row],[location_id]],tab_locations8[#All],4,FALSE)</f>
        <v>1695200</v>
      </c>
      <c r="M701" t="str">
        <f>VLOOKUP(tab_stolen_vehicles6[[#This Row],[location_id]],tab_locations8[#All],2,FALSE)</f>
        <v>Auckland</v>
      </c>
      <c r="Y701" s="15" t="str">
        <f>VLOOKUP(tab_stolen_vehicles6[[#This Row],[make_id]],tab_make_details7[#All],2,FALSE)</f>
        <v>Trailer</v>
      </c>
    </row>
    <row r="702" spans="1:25" x14ac:dyDescent="0.25">
      <c r="A702">
        <v>523</v>
      </c>
      <c r="B702" t="s">
        <v>155</v>
      </c>
      <c r="C702">
        <v>623</v>
      </c>
      <c r="D702" t="str">
        <f>VLOOKUP(tab_stolen_vehicles6[[#This Row],[make_id]],tab_make_details7[#All],2,FALSE)</f>
        <v>Trailer</v>
      </c>
      <c r="E702" t="str">
        <f>VLOOKUP(tab_stolen_vehicles6[[#This Row],[make_id]],tab_make_details7[#All],3,FALSE)</f>
        <v>Standard</v>
      </c>
      <c r="F702">
        <v>2021</v>
      </c>
      <c r="G702" t="s">
        <v>488</v>
      </c>
      <c r="H702" t="s">
        <v>172</v>
      </c>
      <c r="I702" s="1">
        <v>44559</v>
      </c>
      <c r="J702" s="1" t="str">
        <f>TEXT(tab_stolen_vehicles6[[#This Row],[date_stolen]],"yyyy")</f>
        <v>2021</v>
      </c>
      <c r="K702">
        <v>102</v>
      </c>
      <c r="L702" s="12">
        <f>VLOOKUP(tab_stolen_vehicles6[[#This Row],[location_id]],tab_locations8[#All],4,FALSE)</f>
        <v>1695200</v>
      </c>
      <c r="M702" t="str">
        <f>VLOOKUP(tab_stolen_vehicles6[[#This Row],[location_id]],tab_locations8[#All],2,FALSE)</f>
        <v>Auckland</v>
      </c>
      <c r="Y702" s="16" t="str">
        <f>VLOOKUP(tab_stolen_vehicles6[[#This Row],[make_id]],tab_make_details7[#All],2,FALSE)</f>
        <v>Trailer</v>
      </c>
    </row>
    <row r="703" spans="1:25" x14ac:dyDescent="0.25">
      <c r="A703">
        <v>524</v>
      </c>
      <c r="B703" t="s">
        <v>155</v>
      </c>
      <c r="C703">
        <v>623</v>
      </c>
      <c r="D703" t="str">
        <f>VLOOKUP(tab_stolen_vehicles6[[#This Row],[make_id]],tab_make_details7[#All],2,FALSE)</f>
        <v>Trailer</v>
      </c>
      <c r="E703" t="str">
        <f>VLOOKUP(tab_stolen_vehicles6[[#This Row],[make_id]],tab_make_details7[#All],3,FALSE)</f>
        <v>Standard</v>
      </c>
      <c r="F703">
        <v>2021</v>
      </c>
      <c r="G703" t="s">
        <v>445</v>
      </c>
      <c r="H703" t="s">
        <v>172</v>
      </c>
      <c r="I703" s="1">
        <v>44539</v>
      </c>
      <c r="J703" s="1" t="str">
        <f>TEXT(tab_stolen_vehicles6[[#This Row],[date_stolen]],"yyyy")</f>
        <v>2021</v>
      </c>
      <c r="K703">
        <v>102</v>
      </c>
      <c r="L703" s="12">
        <f>VLOOKUP(tab_stolen_vehicles6[[#This Row],[location_id]],tab_locations8[#All],4,FALSE)</f>
        <v>1695200</v>
      </c>
      <c r="M703" t="str">
        <f>VLOOKUP(tab_stolen_vehicles6[[#This Row],[location_id]],tab_locations8[#All],2,FALSE)</f>
        <v>Auckland</v>
      </c>
      <c r="Y703" s="15" t="str">
        <f>VLOOKUP(tab_stolen_vehicles6[[#This Row],[make_id]],tab_make_details7[#All],2,FALSE)</f>
        <v>Trailer</v>
      </c>
    </row>
    <row r="704" spans="1:25" x14ac:dyDescent="0.25">
      <c r="A704">
        <v>531</v>
      </c>
      <c r="B704" t="s">
        <v>155</v>
      </c>
      <c r="C704">
        <v>623</v>
      </c>
      <c r="D704" t="str">
        <f>VLOOKUP(tab_stolen_vehicles6[[#This Row],[make_id]],tab_make_details7[#All],2,FALSE)</f>
        <v>Trailer</v>
      </c>
      <c r="E704" t="str">
        <f>VLOOKUP(tab_stolen_vehicles6[[#This Row],[make_id]],tab_make_details7[#All],3,FALSE)</f>
        <v>Standard</v>
      </c>
      <c r="F704">
        <v>2017</v>
      </c>
      <c r="G704" t="s">
        <v>492</v>
      </c>
      <c r="H704" t="s">
        <v>172</v>
      </c>
      <c r="I704" s="1">
        <v>44606</v>
      </c>
      <c r="J704" s="1" t="str">
        <f>TEXT(tab_stolen_vehicles6[[#This Row],[date_stolen]],"yyyy")</f>
        <v>2022</v>
      </c>
      <c r="K704">
        <v>102</v>
      </c>
      <c r="L704" s="12">
        <f>VLOOKUP(tab_stolen_vehicles6[[#This Row],[location_id]],tab_locations8[#All],4,FALSE)</f>
        <v>1695200</v>
      </c>
      <c r="M704" t="str">
        <f>VLOOKUP(tab_stolen_vehicles6[[#This Row],[location_id]],tab_locations8[#All],2,FALSE)</f>
        <v>Auckland</v>
      </c>
      <c r="Y704" s="16" t="str">
        <f>VLOOKUP(tab_stolen_vehicles6[[#This Row],[make_id]],tab_make_details7[#All],2,FALSE)</f>
        <v>Trailer</v>
      </c>
    </row>
    <row r="705" spans="1:25" x14ac:dyDescent="0.25">
      <c r="A705">
        <v>548</v>
      </c>
      <c r="B705" t="s">
        <v>155</v>
      </c>
      <c r="C705">
        <v>623</v>
      </c>
      <c r="D705" t="str">
        <f>VLOOKUP(tab_stolen_vehicles6[[#This Row],[make_id]],tab_make_details7[#All],2,FALSE)</f>
        <v>Trailer</v>
      </c>
      <c r="E705" t="str">
        <f>VLOOKUP(tab_stolen_vehicles6[[#This Row],[make_id]],tab_make_details7[#All],3,FALSE)</f>
        <v>Standard</v>
      </c>
      <c r="F705">
        <v>2018</v>
      </c>
      <c r="G705" t="s">
        <v>219</v>
      </c>
      <c r="H705" t="s">
        <v>180</v>
      </c>
      <c r="I705" s="1">
        <v>44577</v>
      </c>
      <c r="J705" s="1" t="str">
        <f>TEXT(tab_stolen_vehicles6[[#This Row],[date_stolen]],"yyyy")</f>
        <v>2022</v>
      </c>
      <c r="K705">
        <v>102</v>
      </c>
      <c r="L705" s="12">
        <f>VLOOKUP(tab_stolen_vehicles6[[#This Row],[location_id]],tab_locations8[#All],4,FALSE)</f>
        <v>1695200</v>
      </c>
      <c r="M705" t="str">
        <f>VLOOKUP(tab_stolen_vehicles6[[#This Row],[location_id]],tab_locations8[#All],2,FALSE)</f>
        <v>Auckland</v>
      </c>
      <c r="Y705" s="15" t="str">
        <f>VLOOKUP(tab_stolen_vehicles6[[#This Row],[make_id]],tab_make_details7[#All],2,FALSE)</f>
        <v>Trailer</v>
      </c>
    </row>
    <row r="706" spans="1:25" x14ac:dyDescent="0.25">
      <c r="A706">
        <v>549</v>
      </c>
      <c r="B706" t="s">
        <v>155</v>
      </c>
      <c r="C706">
        <v>623</v>
      </c>
      <c r="D706" t="str">
        <f>VLOOKUP(tab_stolen_vehicles6[[#This Row],[make_id]],tab_make_details7[#All],2,FALSE)</f>
        <v>Trailer</v>
      </c>
      <c r="E706" t="str">
        <f>VLOOKUP(tab_stolen_vehicles6[[#This Row],[make_id]],tab_make_details7[#All],3,FALSE)</f>
        <v>Standard</v>
      </c>
      <c r="F706">
        <v>2021</v>
      </c>
      <c r="G706" t="s">
        <v>504</v>
      </c>
      <c r="H706" t="s">
        <v>172</v>
      </c>
      <c r="I706" s="1">
        <v>44607</v>
      </c>
      <c r="J706" s="1" t="str">
        <f>TEXT(tab_stolen_vehicles6[[#This Row],[date_stolen]],"yyyy")</f>
        <v>2022</v>
      </c>
      <c r="K706">
        <v>102</v>
      </c>
      <c r="L706" s="12">
        <f>VLOOKUP(tab_stolen_vehicles6[[#This Row],[location_id]],tab_locations8[#All],4,FALSE)</f>
        <v>1695200</v>
      </c>
      <c r="M706" t="str">
        <f>VLOOKUP(tab_stolen_vehicles6[[#This Row],[location_id]],tab_locations8[#All],2,FALSE)</f>
        <v>Auckland</v>
      </c>
      <c r="Y706" s="16" t="str">
        <f>VLOOKUP(tab_stolen_vehicles6[[#This Row],[make_id]],tab_make_details7[#All],2,FALSE)</f>
        <v>Trailer</v>
      </c>
    </row>
    <row r="707" spans="1:25" x14ac:dyDescent="0.25">
      <c r="A707">
        <v>558</v>
      </c>
      <c r="B707" t="s">
        <v>155</v>
      </c>
      <c r="C707">
        <v>623</v>
      </c>
      <c r="D707" t="str">
        <f>VLOOKUP(tab_stolen_vehicles6[[#This Row],[make_id]],tab_make_details7[#All],2,FALSE)</f>
        <v>Trailer</v>
      </c>
      <c r="E707" t="str">
        <f>VLOOKUP(tab_stolen_vehicles6[[#This Row],[make_id]],tab_make_details7[#All],3,FALSE)</f>
        <v>Standard</v>
      </c>
      <c r="F707">
        <v>2020</v>
      </c>
      <c r="G707" t="s">
        <v>219</v>
      </c>
      <c r="H707" t="s">
        <v>206</v>
      </c>
      <c r="I707" s="1">
        <v>44619</v>
      </c>
      <c r="J707" s="1" t="str">
        <f>TEXT(tab_stolen_vehicles6[[#This Row],[date_stolen]],"yyyy")</f>
        <v>2022</v>
      </c>
      <c r="K707">
        <v>102</v>
      </c>
      <c r="L707" s="12">
        <f>VLOOKUP(tab_stolen_vehicles6[[#This Row],[location_id]],tab_locations8[#All],4,FALSE)</f>
        <v>1695200</v>
      </c>
      <c r="M707" t="str">
        <f>VLOOKUP(tab_stolen_vehicles6[[#This Row],[location_id]],tab_locations8[#All],2,FALSE)</f>
        <v>Auckland</v>
      </c>
      <c r="Y707" s="15" t="str">
        <f>VLOOKUP(tab_stolen_vehicles6[[#This Row],[make_id]],tab_make_details7[#All],2,FALSE)</f>
        <v>Trailer</v>
      </c>
    </row>
    <row r="708" spans="1:25" x14ac:dyDescent="0.25">
      <c r="A708">
        <v>575</v>
      </c>
      <c r="B708" t="s">
        <v>155</v>
      </c>
      <c r="C708">
        <v>623</v>
      </c>
      <c r="D708" t="str">
        <f>VLOOKUP(tab_stolen_vehicles6[[#This Row],[make_id]],tab_make_details7[#All],2,FALSE)</f>
        <v>Trailer</v>
      </c>
      <c r="E708" t="str">
        <f>VLOOKUP(tab_stolen_vehicles6[[#This Row],[make_id]],tab_make_details7[#All],3,FALSE)</f>
        <v>Standard</v>
      </c>
      <c r="F708">
        <v>2019</v>
      </c>
      <c r="G708" t="s">
        <v>219</v>
      </c>
      <c r="H708" t="s">
        <v>206</v>
      </c>
      <c r="I708" s="1">
        <v>44492</v>
      </c>
      <c r="J708" s="1" t="str">
        <f>TEXT(tab_stolen_vehicles6[[#This Row],[date_stolen]],"yyyy")</f>
        <v>2021</v>
      </c>
      <c r="K708">
        <v>102</v>
      </c>
      <c r="L708" s="12">
        <f>VLOOKUP(tab_stolen_vehicles6[[#This Row],[location_id]],tab_locations8[#All],4,FALSE)</f>
        <v>1695200</v>
      </c>
      <c r="M708" t="str">
        <f>VLOOKUP(tab_stolen_vehicles6[[#This Row],[location_id]],tab_locations8[#All],2,FALSE)</f>
        <v>Auckland</v>
      </c>
      <c r="Y708" s="16" t="str">
        <f>VLOOKUP(tab_stolen_vehicles6[[#This Row],[make_id]],tab_make_details7[#All],2,FALSE)</f>
        <v>Trailer</v>
      </c>
    </row>
    <row r="709" spans="1:25" x14ac:dyDescent="0.25">
      <c r="A709">
        <v>577</v>
      </c>
      <c r="B709" t="s">
        <v>155</v>
      </c>
      <c r="C709">
        <v>623</v>
      </c>
      <c r="D709" t="str">
        <f>VLOOKUP(tab_stolen_vehicles6[[#This Row],[make_id]],tab_make_details7[#All],2,FALSE)</f>
        <v>Trailer</v>
      </c>
      <c r="E709" t="str">
        <f>VLOOKUP(tab_stolen_vehicles6[[#This Row],[make_id]],tab_make_details7[#All],3,FALSE)</f>
        <v>Standard</v>
      </c>
      <c r="F709">
        <v>2021</v>
      </c>
      <c r="G709" t="s">
        <v>218</v>
      </c>
      <c r="H709" t="s">
        <v>172</v>
      </c>
      <c r="I709" s="1">
        <v>44616</v>
      </c>
      <c r="J709" s="1" t="str">
        <f>TEXT(tab_stolen_vehicles6[[#This Row],[date_stolen]],"yyyy")</f>
        <v>2022</v>
      </c>
      <c r="K709">
        <v>102</v>
      </c>
      <c r="L709" s="12">
        <f>VLOOKUP(tab_stolen_vehicles6[[#This Row],[location_id]],tab_locations8[#All],4,FALSE)</f>
        <v>1695200</v>
      </c>
      <c r="M709" t="str">
        <f>VLOOKUP(tab_stolen_vehicles6[[#This Row],[location_id]],tab_locations8[#All],2,FALSE)</f>
        <v>Auckland</v>
      </c>
      <c r="Y709" s="16" t="str">
        <f>VLOOKUP(tab_stolen_vehicles6[[#This Row],[make_id]],tab_make_details7[#All],2,FALSE)</f>
        <v>Trailer</v>
      </c>
    </row>
    <row r="710" spans="1:25" x14ac:dyDescent="0.25">
      <c r="A710">
        <v>588</v>
      </c>
      <c r="B710" t="s">
        <v>155</v>
      </c>
      <c r="C710">
        <v>623</v>
      </c>
      <c r="D710" t="str">
        <f>VLOOKUP(tab_stolen_vehicles6[[#This Row],[make_id]],tab_make_details7[#All],2,FALSE)</f>
        <v>Trailer</v>
      </c>
      <c r="E710" t="str">
        <f>VLOOKUP(tab_stolen_vehicles6[[#This Row],[make_id]],tab_make_details7[#All],3,FALSE)</f>
        <v>Standard</v>
      </c>
      <c r="F710">
        <v>2019</v>
      </c>
      <c r="G710" t="s">
        <v>219</v>
      </c>
      <c r="H710" t="s">
        <v>206</v>
      </c>
      <c r="I710" s="1">
        <v>44488</v>
      </c>
      <c r="J710" s="1" t="str">
        <f>TEXT(tab_stolen_vehicles6[[#This Row],[date_stolen]],"yyyy")</f>
        <v>2021</v>
      </c>
      <c r="K710">
        <v>102</v>
      </c>
      <c r="L710" s="12">
        <f>VLOOKUP(tab_stolen_vehicles6[[#This Row],[location_id]],tab_locations8[#All],4,FALSE)</f>
        <v>1695200</v>
      </c>
      <c r="M710" t="str">
        <f>VLOOKUP(tab_stolen_vehicles6[[#This Row],[location_id]],tab_locations8[#All],2,FALSE)</f>
        <v>Auckland</v>
      </c>
      <c r="Y710" s="16" t="str">
        <f>VLOOKUP(tab_stolen_vehicles6[[#This Row],[make_id]],tab_make_details7[#All],2,FALSE)</f>
        <v>Trailer</v>
      </c>
    </row>
    <row r="711" spans="1:25" x14ac:dyDescent="0.25">
      <c r="A711">
        <v>592</v>
      </c>
      <c r="B711" t="s">
        <v>155</v>
      </c>
      <c r="C711">
        <v>623</v>
      </c>
      <c r="D711" t="str">
        <f>VLOOKUP(tab_stolen_vehicles6[[#This Row],[make_id]],tab_make_details7[#All],2,FALSE)</f>
        <v>Trailer</v>
      </c>
      <c r="E711" t="str">
        <f>VLOOKUP(tab_stolen_vehicles6[[#This Row],[make_id]],tab_make_details7[#All],3,FALSE)</f>
        <v>Standard</v>
      </c>
      <c r="F711">
        <v>2021</v>
      </c>
      <c r="G711" t="s">
        <v>171</v>
      </c>
      <c r="H711" t="s">
        <v>172</v>
      </c>
      <c r="I711" s="1">
        <v>44493</v>
      </c>
      <c r="J711" s="1" t="str">
        <f>TEXT(tab_stolen_vehicles6[[#This Row],[date_stolen]],"yyyy")</f>
        <v>2021</v>
      </c>
      <c r="K711">
        <v>102</v>
      </c>
      <c r="L711" s="12">
        <f>VLOOKUP(tab_stolen_vehicles6[[#This Row],[location_id]],tab_locations8[#All],4,FALSE)</f>
        <v>1695200</v>
      </c>
      <c r="M711" t="str">
        <f>VLOOKUP(tab_stolen_vehicles6[[#This Row],[location_id]],tab_locations8[#All],2,FALSE)</f>
        <v>Auckland</v>
      </c>
      <c r="Y711" s="15" t="str">
        <f>VLOOKUP(tab_stolen_vehicles6[[#This Row],[make_id]],tab_make_details7[#All],2,FALSE)</f>
        <v>Trailer</v>
      </c>
    </row>
    <row r="712" spans="1:25" x14ac:dyDescent="0.25">
      <c r="A712">
        <v>604</v>
      </c>
      <c r="B712" t="s">
        <v>155</v>
      </c>
      <c r="C712">
        <v>623</v>
      </c>
      <c r="D712" t="str">
        <f>VLOOKUP(tab_stolen_vehicles6[[#This Row],[make_id]],tab_make_details7[#All],2,FALSE)</f>
        <v>Trailer</v>
      </c>
      <c r="E712" t="str">
        <f>VLOOKUP(tab_stolen_vehicles6[[#This Row],[make_id]],tab_make_details7[#All],3,FALSE)</f>
        <v>Standard</v>
      </c>
      <c r="F712">
        <v>2018</v>
      </c>
      <c r="G712" t="s">
        <v>194</v>
      </c>
      <c r="H712" t="s">
        <v>206</v>
      </c>
      <c r="I712" s="1">
        <v>44494</v>
      </c>
      <c r="J712" s="1" t="str">
        <f>TEXT(tab_stolen_vehicles6[[#This Row],[date_stolen]],"yyyy")</f>
        <v>2021</v>
      </c>
      <c r="K712">
        <v>102</v>
      </c>
      <c r="L712" s="12">
        <f>VLOOKUP(tab_stolen_vehicles6[[#This Row],[location_id]],tab_locations8[#All],4,FALSE)</f>
        <v>1695200</v>
      </c>
      <c r="M712" t="str">
        <f>VLOOKUP(tab_stolen_vehicles6[[#This Row],[location_id]],tab_locations8[#All],2,FALSE)</f>
        <v>Auckland</v>
      </c>
      <c r="Y712" s="15" t="str">
        <f>VLOOKUP(tab_stolen_vehicles6[[#This Row],[make_id]],tab_make_details7[#All],2,FALSE)</f>
        <v>Trailer</v>
      </c>
    </row>
    <row r="713" spans="1:25" x14ac:dyDescent="0.25">
      <c r="A713">
        <v>606</v>
      </c>
      <c r="B713" t="s">
        <v>155</v>
      </c>
      <c r="C713">
        <v>623</v>
      </c>
      <c r="D713" t="str">
        <f>VLOOKUP(tab_stolen_vehicles6[[#This Row],[make_id]],tab_make_details7[#All],2,FALSE)</f>
        <v>Trailer</v>
      </c>
      <c r="E713" t="str">
        <f>VLOOKUP(tab_stolen_vehicles6[[#This Row],[make_id]],tab_make_details7[#All],3,FALSE)</f>
        <v>Standard</v>
      </c>
      <c r="F713">
        <v>2018</v>
      </c>
      <c r="G713" t="s">
        <v>219</v>
      </c>
      <c r="H713" t="s">
        <v>193</v>
      </c>
      <c r="I713" s="1">
        <v>44542</v>
      </c>
      <c r="J713" s="1" t="str">
        <f>TEXT(tab_stolen_vehicles6[[#This Row],[date_stolen]],"yyyy")</f>
        <v>2021</v>
      </c>
      <c r="K713">
        <v>102</v>
      </c>
      <c r="L713" s="12">
        <f>VLOOKUP(tab_stolen_vehicles6[[#This Row],[location_id]],tab_locations8[#All],4,FALSE)</f>
        <v>1695200</v>
      </c>
      <c r="M713" t="str">
        <f>VLOOKUP(tab_stolen_vehicles6[[#This Row],[location_id]],tab_locations8[#All],2,FALSE)</f>
        <v>Auckland</v>
      </c>
      <c r="Y713" s="15" t="str">
        <f>VLOOKUP(tab_stolen_vehicles6[[#This Row],[make_id]],tab_make_details7[#All],2,FALSE)</f>
        <v>Trailer</v>
      </c>
    </row>
    <row r="714" spans="1:25" x14ac:dyDescent="0.25">
      <c r="A714">
        <v>611</v>
      </c>
      <c r="B714" t="s">
        <v>155</v>
      </c>
      <c r="C714">
        <v>623</v>
      </c>
      <c r="D714" t="str">
        <f>VLOOKUP(tab_stolen_vehicles6[[#This Row],[make_id]],tab_make_details7[#All],2,FALSE)</f>
        <v>Trailer</v>
      </c>
      <c r="E714" t="str">
        <f>VLOOKUP(tab_stolen_vehicles6[[#This Row],[make_id]],tab_make_details7[#All],3,FALSE)</f>
        <v>Standard</v>
      </c>
      <c r="F714">
        <v>2018</v>
      </c>
      <c r="G714" t="s">
        <v>529</v>
      </c>
      <c r="H714" t="s">
        <v>172</v>
      </c>
      <c r="I714" s="1">
        <v>44579</v>
      </c>
      <c r="J714" s="1" t="str">
        <f>TEXT(tab_stolen_vehicles6[[#This Row],[date_stolen]],"yyyy")</f>
        <v>2022</v>
      </c>
      <c r="K714">
        <v>102</v>
      </c>
      <c r="L714" s="12">
        <f>VLOOKUP(tab_stolen_vehicles6[[#This Row],[location_id]],tab_locations8[#All],4,FALSE)</f>
        <v>1695200</v>
      </c>
      <c r="M714" t="str">
        <f>VLOOKUP(tab_stolen_vehicles6[[#This Row],[location_id]],tab_locations8[#All],2,FALSE)</f>
        <v>Auckland</v>
      </c>
      <c r="Y714" s="16" t="str">
        <f>VLOOKUP(tab_stolen_vehicles6[[#This Row],[make_id]],tab_make_details7[#All],2,FALSE)</f>
        <v>Trailer</v>
      </c>
    </row>
    <row r="715" spans="1:25" x14ac:dyDescent="0.25">
      <c r="A715">
        <v>935</v>
      </c>
      <c r="B715" t="s">
        <v>155</v>
      </c>
      <c r="C715">
        <v>623</v>
      </c>
      <c r="D715" t="str">
        <f>VLOOKUP(tab_stolen_vehicles6[[#This Row],[make_id]],tab_make_details7[#All],2,FALSE)</f>
        <v>Trailer</v>
      </c>
      <c r="E715" t="str">
        <f>VLOOKUP(tab_stolen_vehicles6[[#This Row],[make_id]],tab_make_details7[#All],3,FALSE)</f>
        <v>Standard</v>
      </c>
      <c r="F715">
        <v>2003</v>
      </c>
      <c r="G715" t="s">
        <v>707</v>
      </c>
      <c r="H715" t="s">
        <v>226</v>
      </c>
      <c r="I715" s="1">
        <v>44514</v>
      </c>
      <c r="J715" s="1" t="str">
        <f>TEXT(tab_stolen_vehicles6[[#This Row],[date_stolen]],"yyyy")</f>
        <v>2021</v>
      </c>
      <c r="K715">
        <v>102</v>
      </c>
      <c r="L715" s="12">
        <f>VLOOKUP(tab_stolen_vehicles6[[#This Row],[location_id]],tab_locations8[#All],4,FALSE)</f>
        <v>1695200</v>
      </c>
      <c r="M715" t="str">
        <f>VLOOKUP(tab_stolen_vehicles6[[#This Row],[location_id]],tab_locations8[#All],2,FALSE)</f>
        <v>Auckland</v>
      </c>
      <c r="Y715" s="15" t="str">
        <f>VLOOKUP(tab_stolen_vehicles6[[#This Row],[make_id]],tab_make_details7[#All],2,FALSE)</f>
        <v>Trailer</v>
      </c>
    </row>
    <row r="716" spans="1:25" x14ac:dyDescent="0.25">
      <c r="A716">
        <v>27</v>
      </c>
      <c r="B716" t="s">
        <v>155</v>
      </c>
      <c r="C716">
        <v>623</v>
      </c>
      <c r="D716" t="str">
        <f>VLOOKUP(tab_stolen_vehicles6[[#This Row],[make_id]],tab_make_details7[#All],2,FALSE)</f>
        <v>Trailer</v>
      </c>
      <c r="E716" t="str">
        <f>VLOOKUP(tab_stolen_vehicles6[[#This Row],[make_id]],tab_make_details7[#All],3,FALSE)</f>
        <v>Standard</v>
      </c>
      <c r="F716">
        <v>2018</v>
      </c>
      <c r="G716" t="s">
        <v>202</v>
      </c>
      <c r="H716" t="s">
        <v>172</v>
      </c>
      <c r="I716" s="1">
        <v>44619</v>
      </c>
      <c r="J716" s="1" t="str">
        <f>TEXT(tab_stolen_vehicles6[[#This Row],[date_stolen]],"yyyy")</f>
        <v>2022</v>
      </c>
      <c r="K716">
        <v>103</v>
      </c>
      <c r="L716" s="12">
        <f>VLOOKUP(tab_stolen_vehicles6[[#This Row],[location_id]],tab_locations8[#All],4,FALSE)</f>
        <v>513800</v>
      </c>
      <c r="M716" t="str">
        <f>VLOOKUP(tab_stolen_vehicles6[[#This Row],[location_id]],tab_locations8[#All],2,FALSE)</f>
        <v>Waikato</v>
      </c>
      <c r="Y716" s="16" t="str">
        <f>VLOOKUP(tab_stolen_vehicles6[[#This Row],[make_id]],tab_make_details7[#All],2,FALSE)</f>
        <v>Trailer</v>
      </c>
    </row>
    <row r="717" spans="1:25" x14ac:dyDescent="0.25">
      <c r="A717">
        <v>36</v>
      </c>
      <c r="B717" t="s">
        <v>155</v>
      </c>
      <c r="C717">
        <v>623</v>
      </c>
      <c r="D717" t="str">
        <f>VLOOKUP(tab_stolen_vehicles6[[#This Row],[make_id]],tab_make_details7[#All],2,FALSE)</f>
        <v>Trailer</v>
      </c>
      <c r="E717" t="str">
        <f>VLOOKUP(tab_stolen_vehicles6[[#This Row],[make_id]],tab_make_details7[#All],3,FALSE)</f>
        <v>Standard</v>
      </c>
      <c r="F717">
        <v>2018</v>
      </c>
      <c r="G717" t="s">
        <v>212</v>
      </c>
      <c r="H717" t="s">
        <v>206</v>
      </c>
      <c r="I717" s="1">
        <v>44609</v>
      </c>
      <c r="J717" s="1" t="str">
        <f>TEXT(tab_stolen_vehicles6[[#This Row],[date_stolen]],"yyyy")</f>
        <v>2022</v>
      </c>
      <c r="K717">
        <v>103</v>
      </c>
      <c r="L717" s="12">
        <f>VLOOKUP(tab_stolen_vehicles6[[#This Row],[location_id]],tab_locations8[#All],4,FALSE)</f>
        <v>513800</v>
      </c>
      <c r="M717" t="str">
        <f>VLOOKUP(tab_stolen_vehicles6[[#This Row],[location_id]],tab_locations8[#All],2,FALSE)</f>
        <v>Waikato</v>
      </c>
      <c r="Y717" s="16" t="str">
        <f>VLOOKUP(tab_stolen_vehicles6[[#This Row],[make_id]],tab_make_details7[#All],2,FALSE)</f>
        <v>Trailer</v>
      </c>
    </row>
    <row r="718" spans="1:25" x14ac:dyDescent="0.25">
      <c r="A718">
        <v>82</v>
      </c>
      <c r="B718" t="s">
        <v>155</v>
      </c>
      <c r="C718">
        <v>623</v>
      </c>
      <c r="D718" t="str">
        <f>VLOOKUP(tab_stolen_vehicles6[[#This Row],[make_id]],tab_make_details7[#All],2,FALSE)</f>
        <v>Trailer</v>
      </c>
      <c r="E718" t="str">
        <f>VLOOKUP(tab_stolen_vehicles6[[#This Row],[make_id]],tab_make_details7[#All],3,FALSE)</f>
        <v>Standard</v>
      </c>
      <c r="F718">
        <v>2015</v>
      </c>
      <c r="G718" t="s">
        <v>194</v>
      </c>
      <c r="H718" t="s">
        <v>172</v>
      </c>
      <c r="I718" s="1">
        <v>44636</v>
      </c>
      <c r="J718" s="1" t="str">
        <f>TEXT(tab_stolen_vehicles6[[#This Row],[date_stolen]],"yyyy")</f>
        <v>2022</v>
      </c>
      <c r="K718">
        <v>103</v>
      </c>
      <c r="L718" s="12">
        <f>VLOOKUP(tab_stolen_vehicles6[[#This Row],[location_id]],tab_locations8[#All],4,FALSE)</f>
        <v>513800</v>
      </c>
      <c r="M718" t="str">
        <f>VLOOKUP(tab_stolen_vehicles6[[#This Row],[location_id]],tab_locations8[#All],2,FALSE)</f>
        <v>Waikato</v>
      </c>
      <c r="Y718" s="15" t="str">
        <f>VLOOKUP(tab_stolen_vehicles6[[#This Row],[make_id]],tab_make_details7[#All],2,FALSE)</f>
        <v>Trailer</v>
      </c>
    </row>
    <row r="719" spans="1:25" x14ac:dyDescent="0.25">
      <c r="A719">
        <v>89</v>
      </c>
      <c r="B719" t="s">
        <v>155</v>
      </c>
      <c r="C719">
        <v>623</v>
      </c>
      <c r="D719" t="str">
        <f>VLOOKUP(tab_stolen_vehicles6[[#This Row],[make_id]],tab_make_details7[#All],2,FALSE)</f>
        <v>Trailer</v>
      </c>
      <c r="E719" t="str">
        <f>VLOOKUP(tab_stolen_vehicles6[[#This Row],[make_id]],tab_make_details7[#All],3,FALSE)</f>
        <v>Standard</v>
      </c>
      <c r="F719">
        <v>2015</v>
      </c>
      <c r="G719" t="s">
        <v>231</v>
      </c>
      <c r="H719" t="s">
        <v>172</v>
      </c>
      <c r="I719" s="1">
        <v>44621</v>
      </c>
      <c r="J719" s="1" t="str">
        <f>TEXT(tab_stolen_vehicles6[[#This Row],[date_stolen]],"yyyy")</f>
        <v>2022</v>
      </c>
      <c r="K719">
        <v>103</v>
      </c>
      <c r="L719" s="12">
        <f>VLOOKUP(tab_stolen_vehicles6[[#This Row],[location_id]],tab_locations8[#All],4,FALSE)</f>
        <v>513800</v>
      </c>
      <c r="M719" t="str">
        <f>VLOOKUP(tab_stolen_vehicles6[[#This Row],[location_id]],tab_locations8[#All],2,FALSE)</f>
        <v>Waikato</v>
      </c>
      <c r="Y719" s="16" t="str">
        <f>VLOOKUP(tab_stolen_vehicles6[[#This Row],[make_id]],tab_make_details7[#All],2,FALSE)</f>
        <v>Trailer</v>
      </c>
    </row>
    <row r="720" spans="1:25" x14ac:dyDescent="0.25">
      <c r="A720">
        <v>135</v>
      </c>
      <c r="B720" t="s">
        <v>155</v>
      </c>
      <c r="C720">
        <v>623</v>
      </c>
      <c r="D720" t="str">
        <f>VLOOKUP(tab_stolen_vehicles6[[#This Row],[make_id]],tab_make_details7[#All],2,FALSE)</f>
        <v>Trailer</v>
      </c>
      <c r="E720" t="str">
        <f>VLOOKUP(tab_stolen_vehicles6[[#This Row],[make_id]],tab_make_details7[#All],3,FALSE)</f>
        <v>Standard</v>
      </c>
      <c r="F720">
        <v>1980</v>
      </c>
      <c r="G720" t="s">
        <v>284</v>
      </c>
      <c r="H720" t="s">
        <v>206</v>
      </c>
      <c r="I720" s="1">
        <v>44561</v>
      </c>
      <c r="J720" s="1" t="str">
        <f>TEXT(tab_stolen_vehicles6[[#This Row],[date_stolen]],"yyyy")</f>
        <v>2021</v>
      </c>
      <c r="K720">
        <v>103</v>
      </c>
      <c r="L720" s="12">
        <f>VLOOKUP(tab_stolen_vehicles6[[#This Row],[location_id]],tab_locations8[#All],4,FALSE)</f>
        <v>513800</v>
      </c>
      <c r="M720" t="str">
        <f>VLOOKUP(tab_stolen_vehicles6[[#This Row],[location_id]],tab_locations8[#All],2,FALSE)</f>
        <v>Waikato</v>
      </c>
      <c r="Y720" s="16" t="str">
        <f>VLOOKUP(tab_stolen_vehicles6[[#This Row],[make_id]],tab_make_details7[#All],2,FALSE)</f>
        <v>Trailer</v>
      </c>
    </row>
    <row r="721" spans="1:25" x14ac:dyDescent="0.25">
      <c r="A721">
        <v>169</v>
      </c>
      <c r="B721" t="s">
        <v>155</v>
      </c>
      <c r="C721">
        <v>623</v>
      </c>
      <c r="D721" t="str">
        <f>VLOOKUP(tab_stolen_vehicles6[[#This Row],[make_id]],tab_make_details7[#All],2,FALSE)</f>
        <v>Trailer</v>
      </c>
      <c r="E721" t="str">
        <f>VLOOKUP(tab_stolen_vehicles6[[#This Row],[make_id]],tab_make_details7[#All],3,FALSE)</f>
        <v>Standard</v>
      </c>
      <c r="F721">
        <v>2015</v>
      </c>
      <c r="G721" t="s">
        <v>304</v>
      </c>
      <c r="H721" t="s">
        <v>172</v>
      </c>
      <c r="I721" s="1">
        <v>44589</v>
      </c>
      <c r="J721" s="1" t="str">
        <f>TEXT(tab_stolen_vehicles6[[#This Row],[date_stolen]],"yyyy")</f>
        <v>2022</v>
      </c>
      <c r="K721">
        <v>103</v>
      </c>
      <c r="L721" s="12">
        <f>VLOOKUP(tab_stolen_vehicles6[[#This Row],[location_id]],tab_locations8[#All],4,FALSE)</f>
        <v>513800</v>
      </c>
      <c r="M721" t="str">
        <f>VLOOKUP(tab_stolen_vehicles6[[#This Row],[location_id]],tab_locations8[#All],2,FALSE)</f>
        <v>Waikato</v>
      </c>
      <c r="Y721" s="16" t="str">
        <f>VLOOKUP(tab_stolen_vehicles6[[#This Row],[make_id]],tab_make_details7[#All],2,FALSE)</f>
        <v>Trailer</v>
      </c>
    </row>
    <row r="722" spans="1:25" x14ac:dyDescent="0.25">
      <c r="A722">
        <v>269</v>
      </c>
      <c r="B722" t="s">
        <v>155</v>
      </c>
      <c r="C722">
        <v>623</v>
      </c>
      <c r="D722" t="str">
        <f>VLOOKUP(tab_stolen_vehicles6[[#This Row],[make_id]],tab_make_details7[#All],2,FALSE)</f>
        <v>Trailer</v>
      </c>
      <c r="E722" t="str">
        <f>VLOOKUP(tab_stolen_vehicles6[[#This Row],[make_id]],tab_make_details7[#All],3,FALSE)</f>
        <v>Standard</v>
      </c>
      <c r="F722">
        <v>2016</v>
      </c>
      <c r="G722" t="s">
        <v>357</v>
      </c>
      <c r="H722" t="s">
        <v>172</v>
      </c>
      <c r="I722" s="1">
        <v>44541</v>
      </c>
      <c r="J722" s="1" t="str">
        <f>TEXT(tab_stolen_vehicles6[[#This Row],[date_stolen]],"yyyy")</f>
        <v>2021</v>
      </c>
      <c r="K722">
        <v>103</v>
      </c>
      <c r="L722" s="12">
        <f>VLOOKUP(tab_stolen_vehicles6[[#This Row],[location_id]],tab_locations8[#All],4,FALSE)</f>
        <v>513800</v>
      </c>
      <c r="M722" t="str">
        <f>VLOOKUP(tab_stolen_vehicles6[[#This Row],[location_id]],tab_locations8[#All],2,FALSE)</f>
        <v>Waikato</v>
      </c>
      <c r="Y722" s="15" t="str">
        <f>VLOOKUP(tab_stolen_vehicles6[[#This Row],[make_id]],tab_make_details7[#All],2,FALSE)</f>
        <v>Trailer</v>
      </c>
    </row>
    <row r="723" spans="1:25" x14ac:dyDescent="0.25">
      <c r="A723">
        <v>276</v>
      </c>
      <c r="B723" t="s">
        <v>155</v>
      </c>
      <c r="C723">
        <v>623</v>
      </c>
      <c r="D723" t="str">
        <f>VLOOKUP(tab_stolen_vehicles6[[#This Row],[make_id]],tab_make_details7[#All],2,FALSE)</f>
        <v>Trailer</v>
      </c>
      <c r="E723" t="str">
        <f>VLOOKUP(tab_stolen_vehicles6[[#This Row],[make_id]],tab_make_details7[#All],3,FALSE)</f>
        <v>Standard</v>
      </c>
      <c r="F723">
        <v>2016</v>
      </c>
      <c r="G723" t="s">
        <v>360</v>
      </c>
      <c r="H723" t="s">
        <v>172</v>
      </c>
      <c r="I723" s="1">
        <v>44645</v>
      </c>
      <c r="J723" s="1" t="str">
        <f>TEXT(tab_stolen_vehicles6[[#This Row],[date_stolen]],"yyyy")</f>
        <v>2022</v>
      </c>
      <c r="K723">
        <v>103</v>
      </c>
      <c r="L723" s="12">
        <f>VLOOKUP(tab_stolen_vehicles6[[#This Row],[location_id]],tab_locations8[#All],4,FALSE)</f>
        <v>513800</v>
      </c>
      <c r="M723" t="str">
        <f>VLOOKUP(tab_stolen_vehicles6[[#This Row],[location_id]],tab_locations8[#All],2,FALSE)</f>
        <v>Waikato</v>
      </c>
      <c r="Y723" s="15" t="str">
        <f>VLOOKUP(tab_stolen_vehicles6[[#This Row],[make_id]],tab_make_details7[#All],2,FALSE)</f>
        <v>Trailer</v>
      </c>
    </row>
    <row r="724" spans="1:25" x14ac:dyDescent="0.25">
      <c r="A724">
        <v>300</v>
      </c>
      <c r="B724" t="s">
        <v>155</v>
      </c>
      <c r="C724">
        <v>623</v>
      </c>
      <c r="D724" t="str">
        <f>VLOOKUP(tab_stolen_vehicles6[[#This Row],[make_id]],tab_make_details7[#All],2,FALSE)</f>
        <v>Trailer</v>
      </c>
      <c r="E724" t="str">
        <f>VLOOKUP(tab_stolen_vehicles6[[#This Row],[make_id]],tab_make_details7[#All],3,FALSE)</f>
        <v>Standard</v>
      </c>
      <c r="F724">
        <v>2019</v>
      </c>
      <c r="G724" t="s">
        <v>375</v>
      </c>
      <c r="H724" t="s">
        <v>208</v>
      </c>
      <c r="I724" s="1">
        <v>44594</v>
      </c>
      <c r="J724" s="1" t="str">
        <f>TEXT(tab_stolen_vehicles6[[#This Row],[date_stolen]],"yyyy")</f>
        <v>2022</v>
      </c>
      <c r="K724">
        <v>103</v>
      </c>
      <c r="L724" s="12">
        <f>VLOOKUP(tab_stolen_vehicles6[[#This Row],[location_id]],tab_locations8[#All],4,FALSE)</f>
        <v>513800</v>
      </c>
      <c r="M724" t="str">
        <f>VLOOKUP(tab_stolen_vehicles6[[#This Row],[location_id]],tab_locations8[#All],2,FALSE)</f>
        <v>Waikato</v>
      </c>
      <c r="Y724" s="16" t="str">
        <f>VLOOKUP(tab_stolen_vehicles6[[#This Row],[make_id]],tab_make_details7[#All],2,FALSE)</f>
        <v>Trailer</v>
      </c>
    </row>
    <row r="725" spans="1:25" x14ac:dyDescent="0.25">
      <c r="A725">
        <v>346</v>
      </c>
      <c r="B725" t="s">
        <v>155</v>
      </c>
      <c r="C725">
        <v>623</v>
      </c>
      <c r="D725" t="str">
        <f>VLOOKUP(tab_stolen_vehicles6[[#This Row],[make_id]],tab_make_details7[#All],2,FALSE)</f>
        <v>Trailer</v>
      </c>
      <c r="E725" t="str">
        <f>VLOOKUP(tab_stolen_vehicles6[[#This Row],[make_id]],tab_make_details7[#All],3,FALSE)</f>
        <v>Standard</v>
      </c>
      <c r="F725">
        <v>2007</v>
      </c>
      <c r="G725" t="s">
        <v>212</v>
      </c>
      <c r="H725" t="s">
        <v>180</v>
      </c>
      <c r="I725" s="1">
        <v>44476</v>
      </c>
      <c r="J725" s="1" t="str">
        <f>TEXT(tab_stolen_vehicles6[[#This Row],[date_stolen]],"yyyy")</f>
        <v>2021</v>
      </c>
      <c r="K725">
        <v>103</v>
      </c>
      <c r="L725" s="12">
        <f>VLOOKUP(tab_stolen_vehicles6[[#This Row],[location_id]],tab_locations8[#All],4,FALSE)</f>
        <v>513800</v>
      </c>
      <c r="M725" t="str">
        <f>VLOOKUP(tab_stolen_vehicles6[[#This Row],[location_id]],tab_locations8[#All],2,FALSE)</f>
        <v>Waikato</v>
      </c>
      <c r="Y725" s="15" t="str">
        <f>VLOOKUP(tab_stolen_vehicles6[[#This Row],[make_id]],tab_make_details7[#All],2,FALSE)</f>
        <v>Trailer</v>
      </c>
    </row>
    <row r="726" spans="1:25" x14ac:dyDescent="0.25">
      <c r="A726">
        <v>357</v>
      </c>
      <c r="B726" t="s">
        <v>155</v>
      </c>
      <c r="C726">
        <v>623</v>
      </c>
      <c r="D726" t="str">
        <f>VLOOKUP(tab_stolen_vehicles6[[#This Row],[make_id]],tab_make_details7[#All],2,FALSE)</f>
        <v>Trailer</v>
      </c>
      <c r="E726" t="str">
        <f>VLOOKUP(tab_stolen_vehicles6[[#This Row],[make_id]],tab_make_details7[#All],3,FALSE)</f>
        <v>Standard</v>
      </c>
      <c r="F726">
        <v>2020</v>
      </c>
      <c r="G726" t="s">
        <v>404</v>
      </c>
      <c r="H726" t="s">
        <v>172</v>
      </c>
      <c r="I726" s="1">
        <v>44547</v>
      </c>
      <c r="J726" s="1" t="str">
        <f>TEXT(tab_stolen_vehicles6[[#This Row],[date_stolen]],"yyyy")</f>
        <v>2021</v>
      </c>
      <c r="K726">
        <v>103</v>
      </c>
      <c r="L726" s="12">
        <f>VLOOKUP(tab_stolen_vehicles6[[#This Row],[location_id]],tab_locations8[#All],4,FALSE)</f>
        <v>513800</v>
      </c>
      <c r="M726" t="str">
        <f>VLOOKUP(tab_stolen_vehicles6[[#This Row],[location_id]],tab_locations8[#All],2,FALSE)</f>
        <v>Waikato</v>
      </c>
      <c r="Y726" s="16" t="str">
        <f>VLOOKUP(tab_stolen_vehicles6[[#This Row],[make_id]],tab_make_details7[#All],2,FALSE)</f>
        <v>Trailer</v>
      </c>
    </row>
    <row r="727" spans="1:25" x14ac:dyDescent="0.25">
      <c r="A727">
        <v>358</v>
      </c>
      <c r="B727" t="s">
        <v>155</v>
      </c>
      <c r="C727">
        <v>623</v>
      </c>
      <c r="D727" t="str">
        <f>VLOOKUP(tab_stolen_vehicles6[[#This Row],[make_id]],tab_make_details7[#All],2,FALSE)</f>
        <v>Trailer</v>
      </c>
      <c r="E727" t="str">
        <f>VLOOKUP(tab_stolen_vehicles6[[#This Row],[make_id]],tab_make_details7[#All],3,FALSE)</f>
        <v>Standard</v>
      </c>
      <c r="F727">
        <v>2020</v>
      </c>
      <c r="G727" t="s">
        <v>405</v>
      </c>
      <c r="H727" t="s">
        <v>172</v>
      </c>
      <c r="I727" s="1">
        <v>44622</v>
      </c>
      <c r="J727" s="1" t="str">
        <f>TEXT(tab_stolen_vehicles6[[#This Row],[date_stolen]],"yyyy")</f>
        <v>2022</v>
      </c>
      <c r="K727">
        <v>103</v>
      </c>
      <c r="L727" s="12">
        <f>VLOOKUP(tab_stolen_vehicles6[[#This Row],[location_id]],tab_locations8[#All],4,FALSE)</f>
        <v>513800</v>
      </c>
      <c r="M727" t="str">
        <f>VLOOKUP(tab_stolen_vehicles6[[#This Row],[location_id]],tab_locations8[#All],2,FALSE)</f>
        <v>Waikato</v>
      </c>
      <c r="Y727" s="15" t="str">
        <f>VLOOKUP(tab_stolen_vehicles6[[#This Row],[make_id]],tab_make_details7[#All],2,FALSE)</f>
        <v>Trailer</v>
      </c>
    </row>
    <row r="728" spans="1:25" x14ac:dyDescent="0.25">
      <c r="A728">
        <v>371</v>
      </c>
      <c r="B728" t="s">
        <v>155</v>
      </c>
      <c r="C728">
        <v>623</v>
      </c>
      <c r="D728" t="str">
        <f>VLOOKUP(tab_stolen_vehicles6[[#This Row],[make_id]],tab_make_details7[#All],2,FALSE)</f>
        <v>Trailer</v>
      </c>
      <c r="E728" t="str">
        <f>VLOOKUP(tab_stolen_vehicles6[[#This Row],[make_id]],tab_make_details7[#All],3,FALSE)</f>
        <v>Standard</v>
      </c>
      <c r="F728">
        <v>2020</v>
      </c>
      <c r="G728" t="s">
        <v>414</v>
      </c>
      <c r="H728" t="s">
        <v>172</v>
      </c>
      <c r="I728" s="1">
        <v>44628</v>
      </c>
      <c r="J728" s="1" t="str">
        <f>TEXT(tab_stolen_vehicles6[[#This Row],[date_stolen]],"yyyy")</f>
        <v>2022</v>
      </c>
      <c r="K728">
        <v>103</v>
      </c>
      <c r="L728" s="12">
        <f>VLOOKUP(tab_stolen_vehicles6[[#This Row],[location_id]],tab_locations8[#All],4,FALSE)</f>
        <v>513800</v>
      </c>
      <c r="M728" t="str">
        <f>VLOOKUP(tab_stolen_vehicles6[[#This Row],[location_id]],tab_locations8[#All],2,FALSE)</f>
        <v>Waikato</v>
      </c>
      <c r="Y728" s="16" t="str">
        <f>VLOOKUP(tab_stolen_vehicles6[[#This Row],[make_id]],tab_make_details7[#All],2,FALSE)</f>
        <v>Trailer</v>
      </c>
    </row>
    <row r="729" spans="1:25" x14ac:dyDescent="0.25">
      <c r="A729">
        <v>424</v>
      </c>
      <c r="B729" t="s">
        <v>155</v>
      </c>
      <c r="C729">
        <v>623</v>
      </c>
      <c r="D729" t="str">
        <f>VLOOKUP(tab_stolen_vehicles6[[#This Row],[make_id]],tab_make_details7[#All],2,FALSE)</f>
        <v>Trailer</v>
      </c>
      <c r="E729" t="str">
        <f>VLOOKUP(tab_stolen_vehicles6[[#This Row],[make_id]],tab_make_details7[#All],3,FALSE)</f>
        <v>Standard</v>
      </c>
      <c r="F729">
        <v>2020</v>
      </c>
      <c r="G729" t="s">
        <v>214</v>
      </c>
      <c r="H729" t="s">
        <v>172</v>
      </c>
      <c r="I729" s="1">
        <v>44648</v>
      </c>
      <c r="J729" s="1" t="str">
        <f>TEXT(tab_stolen_vehicles6[[#This Row],[date_stolen]],"yyyy")</f>
        <v>2022</v>
      </c>
      <c r="K729">
        <v>103</v>
      </c>
      <c r="L729" s="12">
        <f>VLOOKUP(tab_stolen_vehicles6[[#This Row],[location_id]],tab_locations8[#All],4,FALSE)</f>
        <v>513800</v>
      </c>
      <c r="M729" t="str">
        <f>VLOOKUP(tab_stolen_vehicles6[[#This Row],[location_id]],tab_locations8[#All],2,FALSE)</f>
        <v>Waikato</v>
      </c>
      <c r="Y729" s="15" t="str">
        <f>VLOOKUP(tab_stolen_vehicles6[[#This Row],[make_id]],tab_make_details7[#All],2,FALSE)</f>
        <v>Trailer</v>
      </c>
    </row>
    <row r="730" spans="1:25" x14ac:dyDescent="0.25">
      <c r="A730">
        <v>437</v>
      </c>
      <c r="B730" t="s">
        <v>155</v>
      </c>
      <c r="C730">
        <v>623</v>
      </c>
      <c r="D730" t="str">
        <f>VLOOKUP(tab_stolen_vehicles6[[#This Row],[make_id]],tab_make_details7[#All],2,FALSE)</f>
        <v>Trailer</v>
      </c>
      <c r="E730" t="str">
        <f>VLOOKUP(tab_stolen_vehicles6[[#This Row],[make_id]],tab_make_details7[#All],3,FALSE)</f>
        <v>Standard</v>
      </c>
      <c r="F730">
        <v>1967</v>
      </c>
      <c r="G730" t="s">
        <v>197</v>
      </c>
      <c r="H730" t="s">
        <v>229</v>
      </c>
      <c r="I730" s="1">
        <v>44572</v>
      </c>
      <c r="J730" s="1" t="str">
        <f>TEXT(tab_stolen_vehicles6[[#This Row],[date_stolen]],"yyyy")</f>
        <v>2022</v>
      </c>
      <c r="K730">
        <v>103</v>
      </c>
      <c r="L730" s="12">
        <f>VLOOKUP(tab_stolen_vehicles6[[#This Row],[location_id]],tab_locations8[#All],4,FALSE)</f>
        <v>513800</v>
      </c>
      <c r="M730" t="str">
        <f>VLOOKUP(tab_stolen_vehicles6[[#This Row],[location_id]],tab_locations8[#All],2,FALSE)</f>
        <v>Waikato</v>
      </c>
      <c r="Y730" s="16" t="str">
        <f>VLOOKUP(tab_stolen_vehicles6[[#This Row],[make_id]],tab_make_details7[#All],2,FALSE)</f>
        <v>Trailer</v>
      </c>
    </row>
    <row r="731" spans="1:25" x14ac:dyDescent="0.25">
      <c r="A731">
        <v>465</v>
      </c>
      <c r="B731" t="s">
        <v>155</v>
      </c>
      <c r="C731">
        <v>623</v>
      </c>
      <c r="D731" t="str">
        <f>VLOOKUP(tab_stolen_vehicles6[[#This Row],[make_id]],tab_make_details7[#All],2,FALSE)</f>
        <v>Trailer</v>
      </c>
      <c r="E731" t="str">
        <f>VLOOKUP(tab_stolen_vehicles6[[#This Row],[make_id]],tab_make_details7[#All],3,FALSE)</f>
        <v>Standard</v>
      </c>
      <c r="F731">
        <v>2019</v>
      </c>
      <c r="G731" t="s">
        <v>219</v>
      </c>
      <c r="H731" t="s">
        <v>206</v>
      </c>
      <c r="I731" s="1">
        <v>44615</v>
      </c>
      <c r="J731" s="1" t="str">
        <f>TEXT(tab_stolen_vehicles6[[#This Row],[date_stolen]],"yyyy")</f>
        <v>2022</v>
      </c>
      <c r="K731">
        <v>103</v>
      </c>
      <c r="L731" s="12">
        <f>VLOOKUP(tab_stolen_vehicles6[[#This Row],[location_id]],tab_locations8[#All],4,FALSE)</f>
        <v>513800</v>
      </c>
      <c r="M731" t="str">
        <f>VLOOKUP(tab_stolen_vehicles6[[#This Row],[location_id]],tab_locations8[#All],2,FALSE)</f>
        <v>Waikato</v>
      </c>
      <c r="Y731" s="16" t="str">
        <f>VLOOKUP(tab_stolen_vehicles6[[#This Row],[make_id]],tab_make_details7[#All],2,FALSE)</f>
        <v>Trailer</v>
      </c>
    </row>
    <row r="732" spans="1:25" x14ac:dyDescent="0.25">
      <c r="A732">
        <v>472</v>
      </c>
      <c r="B732" t="s">
        <v>155</v>
      </c>
      <c r="C732">
        <v>623</v>
      </c>
      <c r="D732" t="str">
        <f>VLOOKUP(tab_stolen_vehicles6[[#This Row],[make_id]],tab_make_details7[#All],2,FALSE)</f>
        <v>Trailer</v>
      </c>
      <c r="E732" t="str">
        <f>VLOOKUP(tab_stolen_vehicles6[[#This Row],[make_id]],tab_make_details7[#All],3,FALSE)</f>
        <v>Standard</v>
      </c>
      <c r="F732">
        <v>2017</v>
      </c>
      <c r="G732" t="s">
        <v>464</v>
      </c>
      <c r="H732" t="s">
        <v>172</v>
      </c>
      <c r="I732" s="1">
        <v>44620</v>
      </c>
      <c r="J732" s="1" t="str">
        <f>TEXT(tab_stolen_vehicles6[[#This Row],[date_stolen]],"yyyy")</f>
        <v>2022</v>
      </c>
      <c r="K732">
        <v>103</v>
      </c>
      <c r="L732" s="12">
        <f>VLOOKUP(tab_stolen_vehicles6[[#This Row],[location_id]],tab_locations8[#All],4,FALSE)</f>
        <v>513800</v>
      </c>
      <c r="M732" t="str">
        <f>VLOOKUP(tab_stolen_vehicles6[[#This Row],[location_id]],tab_locations8[#All],2,FALSE)</f>
        <v>Waikato</v>
      </c>
      <c r="Y732" s="16" t="str">
        <f>VLOOKUP(tab_stolen_vehicles6[[#This Row],[make_id]],tab_make_details7[#All],2,FALSE)</f>
        <v>Trailer</v>
      </c>
    </row>
    <row r="733" spans="1:25" x14ac:dyDescent="0.25">
      <c r="A733">
        <v>479</v>
      </c>
      <c r="B733" t="s">
        <v>155</v>
      </c>
      <c r="C733">
        <v>623</v>
      </c>
      <c r="D733" t="str">
        <f>VLOOKUP(tab_stolen_vehicles6[[#This Row],[make_id]],tab_make_details7[#All],2,FALSE)</f>
        <v>Trailer</v>
      </c>
      <c r="E733" t="str">
        <f>VLOOKUP(tab_stolen_vehicles6[[#This Row],[make_id]],tab_make_details7[#All],3,FALSE)</f>
        <v>Standard</v>
      </c>
      <c r="F733">
        <v>2017</v>
      </c>
      <c r="G733" t="s">
        <v>469</v>
      </c>
      <c r="H733" t="s">
        <v>172</v>
      </c>
      <c r="I733" s="1">
        <v>44610</v>
      </c>
      <c r="J733" s="1" t="str">
        <f>TEXT(tab_stolen_vehicles6[[#This Row],[date_stolen]],"yyyy")</f>
        <v>2022</v>
      </c>
      <c r="K733">
        <v>103</v>
      </c>
      <c r="L733" s="12">
        <f>VLOOKUP(tab_stolen_vehicles6[[#This Row],[location_id]],tab_locations8[#All],4,FALSE)</f>
        <v>513800</v>
      </c>
      <c r="M733" t="str">
        <f>VLOOKUP(tab_stolen_vehicles6[[#This Row],[location_id]],tab_locations8[#All],2,FALSE)</f>
        <v>Waikato</v>
      </c>
      <c r="Y733" s="15" t="str">
        <f>VLOOKUP(tab_stolen_vehicles6[[#This Row],[make_id]],tab_make_details7[#All],2,FALSE)</f>
        <v>Trailer</v>
      </c>
    </row>
    <row r="734" spans="1:25" x14ac:dyDescent="0.25">
      <c r="A734">
        <v>487</v>
      </c>
      <c r="B734" t="s">
        <v>155</v>
      </c>
      <c r="C734">
        <v>623</v>
      </c>
      <c r="D734" t="str">
        <f>VLOOKUP(tab_stolen_vehicles6[[#This Row],[make_id]],tab_make_details7[#All],2,FALSE)</f>
        <v>Trailer</v>
      </c>
      <c r="E734" t="str">
        <f>VLOOKUP(tab_stolen_vehicles6[[#This Row],[make_id]],tab_make_details7[#All],3,FALSE)</f>
        <v>Standard</v>
      </c>
      <c r="F734">
        <v>2009</v>
      </c>
      <c r="G734" t="s">
        <v>194</v>
      </c>
      <c r="H734" t="s">
        <v>172</v>
      </c>
      <c r="I734" s="1">
        <v>44478</v>
      </c>
      <c r="J734" s="1" t="str">
        <f>TEXT(tab_stolen_vehicles6[[#This Row],[date_stolen]],"yyyy")</f>
        <v>2021</v>
      </c>
      <c r="K734">
        <v>103</v>
      </c>
      <c r="L734" s="12">
        <f>VLOOKUP(tab_stolen_vehicles6[[#This Row],[location_id]],tab_locations8[#All],4,FALSE)</f>
        <v>513800</v>
      </c>
      <c r="M734" t="str">
        <f>VLOOKUP(tab_stolen_vehicles6[[#This Row],[location_id]],tab_locations8[#All],2,FALSE)</f>
        <v>Waikato</v>
      </c>
      <c r="Y734" s="16" t="str">
        <f>VLOOKUP(tab_stolen_vehicles6[[#This Row],[make_id]],tab_make_details7[#All],2,FALSE)</f>
        <v>Trailer</v>
      </c>
    </row>
    <row r="735" spans="1:25" x14ac:dyDescent="0.25">
      <c r="A735">
        <v>541</v>
      </c>
      <c r="B735" t="s">
        <v>155</v>
      </c>
      <c r="C735">
        <v>623</v>
      </c>
      <c r="D735" t="str">
        <f>VLOOKUP(tab_stolen_vehicles6[[#This Row],[make_id]],tab_make_details7[#All],2,FALSE)</f>
        <v>Trailer</v>
      </c>
      <c r="E735" t="str">
        <f>VLOOKUP(tab_stolen_vehicles6[[#This Row],[make_id]],tab_make_details7[#All],3,FALSE)</f>
        <v>Standard</v>
      </c>
      <c r="F735">
        <v>2017</v>
      </c>
      <c r="G735" t="s">
        <v>498</v>
      </c>
      <c r="H735" t="s">
        <v>172</v>
      </c>
      <c r="I735" s="1">
        <v>44633</v>
      </c>
      <c r="J735" s="1" t="str">
        <f>TEXT(tab_stolen_vehicles6[[#This Row],[date_stolen]],"yyyy")</f>
        <v>2022</v>
      </c>
      <c r="K735">
        <v>103</v>
      </c>
      <c r="L735" s="12">
        <f>VLOOKUP(tab_stolen_vehicles6[[#This Row],[location_id]],tab_locations8[#All],4,FALSE)</f>
        <v>513800</v>
      </c>
      <c r="M735" t="str">
        <f>VLOOKUP(tab_stolen_vehicles6[[#This Row],[location_id]],tab_locations8[#All],2,FALSE)</f>
        <v>Waikato</v>
      </c>
      <c r="Y735" s="15" t="str">
        <f>VLOOKUP(tab_stolen_vehicles6[[#This Row],[make_id]],tab_make_details7[#All],2,FALSE)</f>
        <v>Trailer</v>
      </c>
    </row>
    <row r="736" spans="1:25" x14ac:dyDescent="0.25">
      <c r="A736">
        <v>546</v>
      </c>
      <c r="B736" t="s">
        <v>155</v>
      </c>
      <c r="C736">
        <v>623</v>
      </c>
      <c r="D736" t="str">
        <f>VLOOKUP(tab_stolen_vehicles6[[#This Row],[make_id]],tab_make_details7[#All],2,FALSE)</f>
        <v>Trailer</v>
      </c>
      <c r="E736" t="str">
        <f>VLOOKUP(tab_stolen_vehicles6[[#This Row],[make_id]],tab_make_details7[#All],3,FALSE)</f>
        <v>Standard</v>
      </c>
      <c r="F736">
        <v>2017</v>
      </c>
      <c r="G736" t="s">
        <v>502</v>
      </c>
      <c r="H736" t="s">
        <v>172</v>
      </c>
      <c r="I736" s="1">
        <v>44512</v>
      </c>
      <c r="J736" s="1" t="str">
        <f>TEXT(tab_stolen_vehicles6[[#This Row],[date_stolen]],"yyyy")</f>
        <v>2021</v>
      </c>
      <c r="K736">
        <v>103</v>
      </c>
      <c r="L736" s="12">
        <f>VLOOKUP(tab_stolen_vehicles6[[#This Row],[location_id]],tab_locations8[#All],4,FALSE)</f>
        <v>513800</v>
      </c>
      <c r="M736" t="str">
        <f>VLOOKUP(tab_stolen_vehicles6[[#This Row],[location_id]],tab_locations8[#All],2,FALSE)</f>
        <v>Waikato</v>
      </c>
      <c r="Y736" s="15" t="str">
        <f>VLOOKUP(tab_stolen_vehicles6[[#This Row],[make_id]],tab_make_details7[#All],2,FALSE)</f>
        <v>Trailer</v>
      </c>
    </row>
    <row r="737" spans="1:25" x14ac:dyDescent="0.25">
      <c r="A737">
        <v>554</v>
      </c>
      <c r="B737" t="s">
        <v>155</v>
      </c>
      <c r="C737">
        <v>623</v>
      </c>
      <c r="D737" t="str">
        <f>VLOOKUP(tab_stolen_vehicles6[[#This Row],[make_id]],tab_make_details7[#All],2,FALSE)</f>
        <v>Trailer</v>
      </c>
      <c r="E737" t="str">
        <f>VLOOKUP(tab_stolen_vehicles6[[#This Row],[make_id]],tab_make_details7[#All],3,FALSE)</f>
        <v>Standard</v>
      </c>
      <c r="F737">
        <v>1996</v>
      </c>
      <c r="G737" t="s">
        <v>212</v>
      </c>
      <c r="H737" t="s">
        <v>206</v>
      </c>
      <c r="I737" s="1">
        <v>44648</v>
      </c>
      <c r="J737" s="1" t="str">
        <f>TEXT(tab_stolen_vehicles6[[#This Row],[date_stolen]],"yyyy")</f>
        <v>2022</v>
      </c>
      <c r="K737">
        <v>103</v>
      </c>
      <c r="L737" s="12">
        <f>VLOOKUP(tab_stolen_vehicles6[[#This Row],[location_id]],tab_locations8[#All],4,FALSE)</f>
        <v>513800</v>
      </c>
      <c r="M737" t="str">
        <f>VLOOKUP(tab_stolen_vehicles6[[#This Row],[location_id]],tab_locations8[#All],2,FALSE)</f>
        <v>Waikato</v>
      </c>
      <c r="Y737" s="16" t="str">
        <f>VLOOKUP(tab_stolen_vehicles6[[#This Row],[make_id]],tab_make_details7[#All],2,FALSE)</f>
        <v>Trailer</v>
      </c>
    </row>
    <row r="738" spans="1:25" x14ac:dyDescent="0.25">
      <c r="A738">
        <v>564</v>
      </c>
      <c r="B738" t="s">
        <v>155</v>
      </c>
      <c r="C738">
        <v>623</v>
      </c>
      <c r="D738" t="str">
        <f>VLOOKUP(tab_stolen_vehicles6[[#This Row],[make_id]],tab_make_details7[#All],2,FALSE)</f>
        <v>Trailer</v>
      </c>
      <c r="E738" t="str">
        <f>VLOOKUP(tab_stolen_vehicles6[[#This Row],[make_id]],tab_make_details7[#All],3,FALSE)</f>
        <v>Standard</v>
      </c>
      <c r="F738">
        <v>2021</v>
      </c>
      <c r="G738" t="s">
        <v>260</v>
      </c>
      <c r="H738" t="s">
        <v>172</v>
      </c>
      <c r="I738" s="1">
        <v>44533</v>
      </c>
      <c r="J738" s="1" t="str">
        <f>TEXT(tab_stolen_vehicles6[[#This Row],[date_stolen]],"yyyy")</f>
        <v>2021</v>
      </c>
      <c r="K738">
        <v>103</v>
      </c>
      <c r="L738" s="12">
        <f>VLOOKUP(tab_stolen_vehicles6[[#This Row],[location_id]],tab_locations8[#All],4,FALSE)</f>
        <v>513800</v>
      </c>
      <c r="M738" t="str">
        <f>VLOOKUP(tab_stolen_vehicles6[[#This Row],[location_id]],tab_locations8[#All],2,FALSE)</f>
        <v>Waikato</v>
      </c>
      <c r="Y738" s="15" t="str">
        <f>VLOOKUP(tab_stolen_vehicles6[[#This Row],[make_id]],tab_make_details7[#All],2,FALSE)</f>
        <v>Trailer</v>
      </c>
    </row>
    <row r="739" spans="1:25" x14ac:dyDescent="0.25">
      <c r="A739">
        <v>591</v>
      </c>
      <c r="B739" t="s">
        <v>155</v>
      </c>
      <c r="C739">
        <v>623</v>
      </c>
      <c r="D739" t="str">
        <f>VLOOKUP(tab_stolen_vehicles6[[#This Row],[make_id]],tab_make_details7[#All],2,FALSE)</f>
        <v>Trailer</v>
      </c>
      <c r="E739" t="str">
        <f>VLOOKUP(tab_stolen_vehicles6[[#This Row],[make_id]],tab_make_details7[#All],3,FALSE)</f>
        <v>Standard</v>
      </c>
      <c r="F739">
        <v>1985</v>
      </c>
      <c r="G739" t="s">
        <v>197</v>
      </c>
      <c r="H739" t="s">
        <v>193</v>
      </c>
      <c r="I739" s="1">
        <v>44609</v>
      </c>
      <c r="J739" s="1" t="str">
        <f>TEXT(tab_stolen_vehicles6[[#This Row],[date_stolen]],"yyyy")</f>
        <v>2022</v>
      </c>
      <c r="K739">
        <v>103</v>
      </c>
      <c r="L739" s="12">
        <f>VLOOKUP(tab_stolen_vehicles6[[#This Row],[location_id]],tab_locations8[#All],4,FALSE)</f>
        <v>513800</v>
      </c>
      <c r="M739" t="str">
        <f>VLOOKUP(tab_stolen_vehicles6[[#This Row],[location_id]],tab_locations8[#All],2,FALSE)</f>
        <v>Waikato</v>
      </c>
      <c r="Y739" s="15" t="str">
        <f>VLOOKUP(tab_stolen_vehicles6[[#This Row],[make_id]],tab_make_details7[#All],2,FALSE)</f>
        <v>Trailer</v>
      </c>
    </row>
    <row r="740" spans="1:25" x14ac:dyDescent="0.25">
      <c r="A740">
        <v>598</v>
      </c>
      <c r="B740" t="s">
        <v>155</v>
      </c>
      <c r="C740">
        <v>623</v>
      </c>
      <c r="D740" t="str">
        <f>VLOOKUP(tab_stolen_vehicles6[[#This Row],[make_id]],tab_make_details7[#All],2,FALSE)</f>
        <v>Trailer</v>
      </c>
      <c r="E740" t="str">
        <f>VLOOKUP(tab_stolen_vehicles6[[#This Row],[make_id]],tab_make_details7[#All],3,FALSE)</f>
        <v>Standard</v>
      </c>
      <c r="F740">
        <v>2015</v>
      </c>
      <c r="G740" t="s">
        <v>525</v>
      </c>
      <c r="H740" t="s">
        <v>180</v>
      </c>
      <c r="I740" s="1">
        <v>44580</v>
      </c>
      <c r="J740" s="1" t="str">
        <f>TEXT(tab_stolen_vehicles6[[#This Row],[date_stolen]],"yyyy")</f>
        <v>2022</v>
      </c>
      <c r="K740">
        <v>103</v>
      </c>
      <c r="L740" s="12">
        <f>VLOOKUP(tab_stolen_vehicles6[[#This Row],[location_id]],tab_locations8[#All],4,FALSE)</f>
        <v>513800</v>
      </c>
      <c r="M740" t="str">
        <f>VLOOKUP(tab_stolen_vehicles6[[#This Row],[location_id]],tab_locations8[#All],2,FALSE)</f>
        <v>Waikato</v>
      </c>
      <c r="Y740" s="16" t="str">
        <f>VLOOKUP(tab_stolen_vehicles6[[#This Row],[make_id]],tab_make_details7[#All],2,FALSE)</f>
        <v>Trailer</v>
      </c>
    </row>
    <row r="741" spans="1:25" x14ac:dyDescent="0.25">
      <c r="A741">
        <v>19</v>
      </c>
      <c r="B741" t="s">
        <v>155</v>
      </c>
      <c r="C741">
        <v>623</v>
      </c>
      <c r="D741" t="str">
        <f>VLOOKUP(tab_stolen_vehicles6[[#This Row],[make_id]],tab_make_details7[#All],2,FALSE)</f>
        <v>Trailer</v>
      </c>
      <c r="E741" t="str">
        <f>VLOOKUP(tab_stolen_vehicles6[[#This Row],[make_id]],tab_make_details7[#All],3,FALSE)</f>
        <v>Standard</v>
      </c>
      <c r="F741">
        <v>2014</v>
      </c>
      <c r="G741" t="s">
        <v>194</v>
      </c>
      <c r="H741" t="s">
        <v>193</v>
      </c>
      <c r="I741" s="1">
        <v>44616</v>
      </c>
      <c r="J741" s="1" t="str">
        <f>TEXT(tab_stolen_vehicles6[[#This Row],[date_stolen]],"yyyy")</f>
        <v>2022</v>
      </c>
      <c r="K741">
        <v>104</v>
      </c>
      <c r="L741" s="12">
        <f>VLOOKUP(tab_stolen_vehicles6[[#This Row],[location_id]],tab_locations8[#All],4,FALSE)</f>
        <v>347700</v>
      </c>
      <c r="M741" t="str">
        <f>VLOOKUP(tab_stolen_vehicles6[[#This Row],[location_id]],tab_locations8[#All],2,FALSE)</f>
        <v>Bay of Plenty</v>
      </c>
      <c r="Y741" s="16" t="str">
        <f>VLOOKUP(tab_stolen_vehicles6[[#This Row],[make_id]],tab_make_details7[#All],2,FALSE)</f>
        <v>Trailer</v>
      </c>
    </row>
    <row r="742" spans="1:25" x14ac:dyDescent="0.25">
      <c r="A742">
        <v>29</v>
      </c>
      <c r="B742" t="s">
        <v>155</v>
      </c>
      <c r="C742">
        <v>623</v>
      </c>
      <c r="D742" t="str">
        <f>VLOOKUP(tab_stolen_vehicles6[[#This Row],[make_id]],tab_make_details7[#All],2,FALSE)</f>
        <v>Trailer</v>
      </c>
      <c r="E742" t="str">
        <f>VLOOKUP(tab_stolen_vehicles6[[#This Row],[make_id]],tab_make_details7[#All],3,FALSE)</f>
        <v>Standard</v>
      </c>
      <c r="F742">
        <v>2018</v>
      </c>
      <c r="G742" t="s">
        <v>185</v>
      </c>
      <c r="H742" t="s">
        <v>172</v>
      </c>
      <c r="I742" s="1">
        <v>44501</v>
      </c>
      <c r="J742" s="1" t="str">
        <f>TEXT(tab_stolen_vehicles6[[#This Row],[date_stolen]],"yyyy")</f>
        <v>2021</v>
      </c>
      <c r="K742">
        <v>104</v>
      </c>
      <c r="L742" s="12">
        <f>VLOOKUP(tab_stolen_vehicles6[[#This Row],[location_id]],tab_locations8[#All],4,FALSE)</f>
        <v>347700</v>
      </c>
      <c r="M742" t="str">
        <f>VLOOKUP(tab_stolen_vehicles6[[#This Row],[location_id]],tab_locations8[#All],2,FALSE)</f>
        <v>Bay of Plenty</v>
      </c>
      <c r="Y742" s="15" t="str">
        <f>VLOOKUP(tab_stolen_vehicles6[[#This Row],[make_id]],tab_make_details7[#All],2,FALSE)</f>
        <v>Trailer</v>
      </c>
    </row>
    <row r="743" spans="1:25" x14ac:dyDescent="0.25">
      <c r="A743">
        <v>45</v>
      </c>
      <c r="B743" t="s">
        <v>155</v>
      </c>
      <c r="C743">
        <v>623</v>
      </c>
      <c r="D743" t="str">
        <f>VLOOKUP(tab_stolen_vehicles6[[#This Row],[make_id]],tab_make_details7[#All],2,FALSE)</f>
        <v>Trailer</v>
      </c>
      <c r="E743" t="str">
        <f>VLOOKUP(tab_stolen_vehicles6[[#This Row],[make_id]],tab_make_details7[#All],3,FALSE)</f>
        <v>Standard</v>
      </c>
      <c r="F743">
        <v>2014</v>
      </c>
      <c r="G743" t="s">
        <v>194</v>
      </c>
      <c r="H743" t="s">
        <v>172</v>
      </c>
      <c r="I743" s="1">
        <v>44488</v>
      </c>
      <c r="J743" s="1" t="str">
        <f>TEXT(tab_stolen_vehicles6[[#This Row],[date_stolen]],"yyyy")</f>
        <v>2021</v>
      </c>
      <c r="K743">
        <v>104</v>
      </c>
      <c r="L743" s="12">
        <f>VLOOKUP(tab_stolen_vehicles6[[#This Row],[location_id]],tab_locations8[#All],4,FALSE)</f>
        <v>347700</v>
      </c>
      <c r="M743" t="str">
        <f>VLOOKUP(tab_stolen_vehicles6[[#This Row],[location_id]],tab_locations8[#All],2,FALSE)</f>
        <v>Bay of Plenty</v>
      </c>
      <c r="Y743" s="16" t="str">
        <f>VLOOKUP(tab_stolen_vehicles6[[#This Row],[make_id]],tab_make_details7[#All],2,FALSE)</f>
        <v>Trailer</v>
      </c>
    </row>
    <row r="744" spans="1:25" x14ac:dyDescent="0.25">
      <c r="A744">
        <v>64</v>
      </c>
      <c r="B744" t="s">
        <v>155</v>
      </c>
      <c r="C744">
        <v>623</v>
      </c>
      <c r="D744" t="str">
        <f>VLOOKUP(tab_stolen_vehicles6[[#This Row],[make_id]],tab_make_details7[#All],2,FALSE)</f>
        <v>Trailer</v>
      </c>
      <c r="E744" t="str">
        <f>VLOOKUP(tab_stolen_vehicles6[[#This Row],[make_id]],tab_make_details7[#All],3,FALSE)</f>
        <v>Standard</v>
      </c>
      <c r="F744">
        <v>2018</v>
      </c>
      <c r="G744" t="s">
        <v>233</v>
      </c>
      <c r="H744" t="s">
        <v>180</v>
      </c>
      <c r="I744" s="1">
        <v>44567</v>
      </c>
      <c r="J744" s="1" t="str">
        <f>TEXT(tab_stolen_vehicles6[[#This Row],[date_stolen]],"yyyy")</f>
        <v>2022</v>
      </c>
      <c r="K744">
        <v>104</v>
      </c>
      <c r="L744" s="12">
        <f>VLOOKUP(tab_stolen_vehicles6[[#This Row],[location_id]],tab_locations8[#All],4,FALSE)</f>
        <v>347700</v>
      </c>
      <c r="M744" t="str">
        <f>VLOOKUP(tab_stolen_vehicles6[[#This Row],[location_id]],tab_locations8[#All],2,FALSE)</f>
        <v>Bay of Plenty</v>
      </c>
      <c r="Y744" s="15" t="str">
        <f>VLOOKUP(tab_stolen_vehicles6[[#This Row],[make_id]],tab_make_details7[#All],2,FALSE)</f>
        <v>Trailer</v>
      </c>
    </row>
    <row r="745" spans="1:25" x14ac:dyDescent="0.25">
      <c r="A745">
        <v>65</v>
      </c>
      <c r="B745" t="s">
        <v>155</v>
      </c>
      <c r="C745">
        <v>623</v>
      </c>
      <c r="D745" t="str">
        <f>VLOOKUP(tab_stolen_vehicles6[[#This Row],[make_id]],tab_make_details7[#All],2,FALSE)</f>
        <v>Trailer</v>
      </c>
      <c r="E745" t="str">
        <f>VLOOKUP(tab_stolen_vehicles6[[#This Row],[make_id]],tab_make_details7[#All],3,FALSE)</f>
        <v>Standard</v>
      </c>
      <c r="F745">
        <v>2014</v>
      </c>
      <c r="G745" t="s">
        <v>215</v>
      </c>
      <c r="H745" t="s">
        <v>172</v>
      </c>
      <c r="I745" s="1">
        <v>44644</v>
      </c>
      <c r="J745" s="1" t="str">
        <f>TEXT(tab_stolen_vehicles6[[#This Row],[date_stolen]],"yyyy")</f>
        <v>2022</v>
      </c>
      <c r="K745">
        <v>104</v>
      </c>
      <c r="L745" s="12">
        <f>VLOOKUP(tab_stolen_vehicles6[[#This Row],[location_id]],tab_locations8[#All],4,FALSE)</f>
        <v>347700</v>
      </c>
      <c r="M745" t="str">
        <f>VLOOKUP(tab_stolen_vehicles6[[#This Row],[location_id]],tab_locations8[#All],2,FALSE)</f>
        <v>Bay of Plenty</v>
      </c>
      <c r="Y745" s="16" t="str">
        <f>VLOOKUP(tab_stolen_vehicles6[[#This Row],[make_id]],tab_make_details7[#All],2,FALSE)</f>
        <v>Trailer</v>
      </c>
    </row>
    <row r="746" spans="1:25" x14ac:dyDescent="0.25">
      <c r="A746">
        <v>91</v>
      </c>
      <c r="B746" t="s">
        <v>155</v>
      </c>
      <c r="C746">
        <v>623</v>
      </c>
      <c r="D746" t="str">
        <f>VLOOKUP(tab_stolen_vehicles6[[#This Row],[make_id]],tab_make_details7[#All],2,FALSE)</f>
        <v>Trailer</v>
      </c>
      <c r="E746" t="str">
        <f>VLOOKUP(tab_stolen_vehicles6[[#This Row],[make_id]],tab_make_details7[#All],3,FALSE)</f>
        <v>Standard</v>
      </c>
      <c r="F746">
        <v>1990</v>
      </c>
      <c r="G746" t="s">
        <v>185</v>
      </c>
      <c r="H746" t="s">
        <v>189</v>
      </c>
      <c r="I746" s="1">
        <v>44581</v>
      </c>
      <c r="J746" s="1" t="str">
        <f>TEXT(tab_stolen_vehicles6[[#This Row],[date_stolen]],"yyyy")</f>
        <v>2022</v>
      </c>
      <c r="K746">
        <v>104</v>
      </c>
      <c r="L746" s="12">
        <f>VLOOKUP(tab_stolen_vehicles6[[#This Row],[location_id]],tab_locations8[#All],4,FALSE)</f>
        <v>347700</v>
      </c>
      <c r="M746" t="str">
        <f>VLOOKUP(tab_stolen_vehicles6[[#This Row],[location_id]],tab_locations8[#All],2,FALSE)</f>
        <v>Bay of Plenty</v>
      </c>
      <c r="Y746" s="15" t="str">
        <f>VLOOKUP(tab_stolen_vehicles6[[#This Row],[make_id]],tab_make_details7[#All],2,FALSE)</f>
        <v>Trailer</v>
      </c>
    </row>
    <row r="747" spans="1:25" x14ac:dyDescent="0.25">
      <c r="A747">
        <v>92</v>
      </c>
      <c r="B747" t="s">
        <v>155</v>
      </c>
      <c r="C747">
        <v>623</v>
      </c>
      <c r="D747" t="str">
        <f>VLOOKUP(tab_stolen_vehicles6[[#This Row],[make_id]],tab_make_details7[#All],2,FALSE)</f>
        <v>Trailer</v>
      </c>
      <c r="E747" t="str">
        <f>VLOOKUP(tab_stolen_vehicles6[[#This Row],[make_id]],tab_make_details7[#All],3,FALSE)</f>
        <v>Standard</v>
      </c>
      <c r="F747">
        <v>2000</v>
      </c>
      <c r="G747" t="s">
        <v>215</v>
      </c>
      <c r="H747" t="s">
        <v>172</v>
      </c>
      <c r="I747" s="1">
        <v>44628</v>
      </c>
      <c r="J747" s="1" t="str">
        <f>TEXT(tab_stolen_vehicles6[[#This Row],[date_stolen]],"yyyy")</f>
        <v>2022</v>
      </c>
      <c r="K747">
        <v>104</v>
      </c>
      <c r="L747" s="12">
        <f>VLOOKUP(tab_stolen_vehicles6[[#This Row],[location_id]],tab_locations8[#All],4,FALSE)</f>
        <v>347700</v>
      </c>
      <c r="M747" t="str">
        <f>VLOOKUP(tab_stolen_vehicles6[[#This Row],[location_id]],tab_locations8[#All],2,FALSE)</f>
        <v>Bay of Plenty</v>
      </c>
      <c r="Y747" s="16" t="str">
        <f>VLOOKUP(tab_stolen_vehicles6[[#This Row],[make_id]],tab_make_details7[#All],2,FALSE)</f>
        <v>Trailer</v>
      </c>
    </row>
    <row r="748" spans="1:25" x14ac:dyDescent="0.25">
      <c r="A748">
        <v>104</v>
      </c>
      <c r="B748" t="s">
        <v>155</v>
      </c>
      <c r="C748">
        <v>623</v>
      </c>
      <c r="D748" t="str">
        <f>VLOOKUP(tab_stolen_vehicles6[[#This Row],[make_id]],tab_make_details7[#All],2,FALSE)</f>
        <v>Trailer</v>
      </c>
      <c r="E748" t="str">
        <f>VLOOKUP(tab_stolen_vehicles6[[#This Row],[make_id]],tab_make_details7[#All],3,FALSE)</f>
        <v>Standard</v>
      </c>
      <c r="F748">
        <v>2018</v>
      </c>
      <c r="G748" t="s">
        <v>260</v>
      </c>
      <c r="H748" t="s">
        <v>172</v>
      </c>
      <c r="I748" s="1">
        <v>44522</v>
      </c>
      <c r="J748" s="1" t="str">
        <f>TEXT(tab_stolen_vehicles6[[#This Row],[date_stolen]],"yyyy")</f>
        <v>2021</v>
      </c>
      <c r="K748">
        <v>104</v>
      </c>
      <c r="L748" s="12">
        <f>VLOOKUP(tab_stolen_vehicles6[[#This Row],[location_id]],tab_locations8[#All],4,FALSE)</f>
        <v>347700</v>
      </c>
      <c r="M748" t="str">
        <f>VLOOKUP(tab_stolen_vehicles6[[#This Row],[location_id]],tab_locations8[#All],2,FALSE)</f>
        <v>Bay of Plenty</v>
      </c>
      <c r="Y748" s="15" t="str">
        <f>VLOOKUP(tab_stolen_vehicles6[[#This Row],[make_id]],tab_make_details7[#All],2,FALSE)</f>
        <v>Trailer</v>
      </c>
    </row>
    <row r="749" spans="1:25" x14ac:dyDescent="0.25">
      <c r="A749">
        <v>105</v>
      </c>
      <c r="B749" t="s">
        <v>155</v>
      </c>
      <c r="C749">
        <v>623</v>
      </c>
      <c r="D749" t="str">
        <f>VLOOKUP(tab_stolen_vehicles6[[#This Row],[make_id]],tab_make_details7[#All],2,FALSE)</f>
        <v>Trailer</v>
      </c>
      <c r="E749" t="str">
        <f>VLOOKUP(tab_stolen_vehicles6[[#This Row],[make_id]],tab_make_details7[#All],3,FALSE)</f>
        <v>Standard</v>
      </c>
      <c r="F749">
        <v>1977</v>
      </c>
      <c r="G749" t="s">
        <v>197</v>
      </c>
      <c r="H749" t="s">
        <v>261</v>
      </c>
      <c r="I749" s="1">
        <v>44533</v>
      </c>
      <c r="J749" s="1" t="str">
        <f>TEXT(tab_stolen_vehicles6[[#This Row],[date_stolen]],"yyyy")</f>
        <v>2021</v>
      </c>
      <c r="K749">
        <v>104</v>
      </c>
      <c r="L749" s="12">
        <f>VLOOKUP(tab_stolen_vehicles6[[#This Row],[location_id]],tab_locations8[#All],4,FALSE)</f>
        <v>347700</v>
      </c>
      <c r="M749" t="str">
        <f>VLOOKUP(tab_stolen_vehicles6[[#This Row],[location_id]],tab_locations8[#All],2,FALSE)</f>
        <v>Bay of Plenty</v>
      </c>
      <c r="Y749" s="15" t="str">
        <f>VLOOKUP(tab_stolen_vehicles6[[#This Row],[make_id]],tab_make_details7[#All],2,FALSE)</f>
        <v>Trailer</v>
      </c>
    </row>
    <row r="750" spans="1:25" x14ac:dyDescent="0.25">
      <c r="A750">
        <v>132</v>
      </c>
      <c r="B750" t="s">
        <v>155</v>
      </c>
      <c r="C750">
        <v>623</v>
      </c>
      <c r="D750" t="str">
        <f>VLOOKUP(tab_stolen_vehicles6[[#This Row],[make_id]],tab_make_details7[#All],2,FALSE)</f>
        <v>Trailer</v>
      </c>
      <c r="E750" t="str">
        <f>VLOOKUP(tab_stolen_vehicles6[[#This Row],[make_id]],tab_make_details7[#All],3,FALSE)</f>
        <v>Standard</v>
      </c>
      <c r="F750">
        <v>2019</v>
      </c>
      <c r="G750" t="s">
        <v>191</v>
      </c>
      <c r="H750" t="s">
        <v>172</v>
      </c>
      <c r="I750" s="1">
        <v>44633</v>
      </c>
      <c r="J750" s="1" t="str">
        <f>TEXT(tab_stolen_vehicles6[[#This Row],[date_stolen]],"yyyy")</f>
        <v>2022</v>
      </c>
      <c r="K750">
        <v>104</v>
      </c>
      <c r="L750" s="12">
        <f>VLOOKUP(tab_stolen_vehicles6[[#This Row],[location_id]],tab_locations8[#All],4,FALSE)</f>
        <v>347700</v>
      </c>
      <c r="M750" t="str">
        <f>VLOOKUP(tab_stolen_vehicles6[[#This Row],[location_id]],tab_locations8[#All],2,FALSE)</f>
        <v>Bay of Plenty</v>
      </c>
      <c r="Y750" s="16" t="str">
        <f>VLOOKUP(tab_stolen_vehicles6[[#This Row],[make_id]],tab_make_details7[#All],2,FALSE)</f>
        <v>Trailer</v>
      </c>
    </row>
    <row r="751" spans="1:25" x14ac:dyDescent="0.25">
      <c r="A751">
        <v>134</v>
      </c>
      <c r="B751" t="s">
        <v>155</v>
      </c>
      <c r="C751">
        <v>623</v>
      </c>
      <c r="D751" t="str">
        <f>VLOOKUP(tab_stolen_vehicles6[[#This Row],[make_id]],tab_make_details7[#All],2,FALSE)</f>
        <v>Trailer</v>
      </c>
      <c r="E751" t="str">
        <f>VLOOKUP(tab_stolen_vehicles6[[#This Row],[make_id]],tab_make_details7[#All],3,FALSE)</f>
        <v>Standard</v>
      </c>
      <c r="F751">
        <v>2019</v>
      </c>
      <c r="G751" t="s">
        <v>283</v>
      </c>
      <c r="H751" t="s">
        <v>172</v>
      </c>
      <c r="I751" s="1">
        <v>44547</v>
      </c>
      <c r="J751" s="1" t="str">
        <f>TEXT(tab_stolen_vehicles6[[#This Row],[date_stolen]],"yyyy")</f>
        <v>2021</v>
      </c>
      <c r="K751">
        <v>104</v>
      </c>
      <c r="L751" s="12">
        <f>VLOOKUP(tab_stolen_vehicles6[[#This Row],[location_id]],tab_locations8[#All],4,FALSE)</f>
        <v>347700</v>
      </c>
      <c r="M751" t="str">
        <f>VLOOKUP(tab_stolen_vehicles6[[#This Row],[location_id]],tab_locations8[#All],2,FALSE)</f>
        <v>Bay of Plenty</v>
      </c>
      <c r="Y751" s="16" t="str">
        <f>VLOOKUP(tab_stolen_vehicles6[[#This Row],[make_id]],tab_make_details7[#All],2,FALSE)</f>
        <v>Trailer</v>
      </c>
    </row>
    <row r="752" spans="1:25" x14ac:dyDescent="0.25">
      <c r="A752">
        <v>153</v>
      </c>
      <c r="B752" t="s">
        <v>155</v>
      </c>
      <c r="C752">
        <v>623</v>
      </c>
      <c r="D752" t="str">
        <f>VLOOKUP(tab_stolen_vehicles6[[#This Row],[make_id]],tab_make_details7[#All],2,FALSE)</f>
        <v>Trailer</v>
      </c>
      <c r="E752" t="str">
        <f>VLOOKUP(tab_stolen_vehicles6[[#This Row],[make_id]],tab_make_details7[#All],3,FALSE)</f>
        <v>Standard</v>
      </c>
      <c r="F752">
        <v>2015</v>
      </c>
      <c r="G752" t="s">
        <v>294</v>
      </c>
      <c r="H752" t="s">
        <v>172</v>
      </c>
      <c r="I752" s="1">
        <v>44522</v>
      </c>
      <c r="J752" s="1" t="str">
        <f>TEXT(tab_stolen_vehicles6[[#This Row],[date_stolen]],"yyyy")</f>
        <v>2021</v>
      </c>
      <c r="K752">
        <v>104</v>
      </c>
      <c r="L752" s="12">
        <f>VLOOKUP(tab_stolen_vehicles6[[#This Row],[location_id]],tab_locations8[#All],4,FALSE)</f>
        <v>347700</v>
      </c>
      <c r="M752" t="str">
        <f>VLOOKUP(tab_stolen_vehicles6[[#This Row],[location_id]],tab_locations8[#All],2,FALSE)</f>
        <v>Bay of Plenty</v>
      </c>
      <c r="Y752" s="16" t="str">
        <f>VLOOKUP(tab_stolen_vehicles6[[#This Row],[make_id]],tab_make_details7[#All],2,FALSE)</f>
        <v>Trailer</v>
      </c>
    </row>
    <row r="753" spans="1:25" x14ac:dyDescent="0.25">
      <c r="A753">
        <v>182</v>
      </c>
      <c r="B753" t="s">
        <v>155</v>
      </c>
      <c r="C753">
        <v>623</v>
      </c>
      <c r="D753" t="str">
        <f>VLOOKUP(tab_stolen_vehicles6[[#This Row],[make_id]],tab_make_details7[#All],2,FALSE)</f>
        <v>Trailer</v>
      </c>
      <c r="E753" t="str">
        <f>VLOOKUP(tab_stolen_vehicles6[[#This Row],[make_id]],tab_make_details7[#All],3,FALSE)</f>
        <v>Standard</v>
      </c>
      <c r="F753">
        <v>2019</v>
      </c>
      <c r="G753" t="s">
        <v>315</v>
      </c>
      <c r="H753" t="s">
        <v>172</v>
      </c>
      <c r="I753" s="1">
        <v>44522</v>
      </c>
      <c r="J753" s="1" t="str">
        <f>TEXT(tab_stolen_vehicles6[[#This Row],[date_stolen]],"yyyy")</f>
        <v>2021</v>
      </c>
      <c r="K753">
        <v>104</v>
      </c>
      <c r="L753" s="12">
        <f>VLOOKUP(tab_stolen_vehicles6[[#This Row],[location_id]],tab_locations8[#All],4,FALSE)</f>
        <v>347700</v>
      </c>
      <c r="M753" t="str">
        <f>VLOOKUP(tab_stolen_vehicles6[[#This Row],[location_id]],tab_locations8[#All],2,FALSE)</f>
        <v>Bay of Plenty</v>
      </c>
      <c r="Y753" s="16" t="str">
        <f>VLOOKUP(tab_stolen_vehicles6[[#This Row],[make_id]],tab_make_details7[#All],2,FALSE)</f>
        <v>Trailer</v>
      </c>
    </row>
    <row r="754" spans="1:25" x14ac:dyDescent="0.25">
      <c r="A754">
        <v>202</v>
      </c>
      <c r="B754" t="s">
        <v>155</v>
      </c>
      <c r="C754">
        <v>623</v>
      </c>
      <c r="D754" t="str">
        <f>VLOOKUP(tab_stolen_vehicles6[[#This Row],[make_id]],tab_make_details7[#All],2,FALSE)</f>
        <v>Trailer</v>
      </c>
      <c r="E754" t="str">
        <f>VLOOKUP(tab_stolen_vehicles6[[#This Row],[make_id]],tab_make_details7[#All],3,FALSE)</f>
        <v>Standard</v>
      </c>
      <c r="F754">
        <v>1977</v>
      </c>
      <c r="G754" t="s">
        <v>197</v>
      </c>
      <c r="H754" t="s">
        <v>282</v>
      </c>
      <c r="I754" s="1">
        <v>44494</v>
      </c>
      <c r="J754" s="1" t="str">
        <f>TEXT(tab_stolen_vehicles6[[#This Row],[date_stolen]],"yyyy")</f>
        <v>2021</v>
      </c>
      <c r="K754">
        <v>104</v>
      </c>
      <c r="L754" s="12">
        <f>VLOOKUP(tab_stolen_vehicles6[[#This Row],[location_id]],tab_locations8[#All],4,FALSE)</f>
        <v>347700</v>
      </c>
      <c r="M754" t="str">
        <f>VLOOKUP(tab_stolen_vehicles6[[#This Row],[location_id]],tab_locations8[#All],2,FALSE)</f>
        <v>Bay of Plenty</v>
      </c>
      <c r="Y754" s="15" t="str">
        <f>VLOOKUP(tab_stolen_vehicles6[[#This Row],[make_id]],tab_make_details7[#All],2,FALSE)</f>
        <v>Trailer</v>
      </c>
    </row>
    <row r="755" spans="1:25" x14ac:dyDescent="0.25">
      <c r="A755">
        <v>289</v>
      </c>
      <c r="B755" t="s">
        <v>155</v>
      </c>
      <c r="C755">
        <v>623</v>
      </c>
      <c r="D755" t="str">
        <f>VLOOKUP(tab_stolen_vehicles6[[#This Row],[make_id]],tab_make_details7[#All],2,FALSE)</f>
        <v>Trailer</v>
      </c>
      <c r="E755" t="str">
        <f>VLOOKUP(tab_stolen_vehicles6[[#This Row],[make_id]],tab_make_details7[#All],3,FALSE)</f>
        <v>Standard</v>
      </c>
      <c r="F755">
        <v>2016</v>
      </c>
      <c r="G755" t="s">
        <v>260</v>
      </c>
      <c r="H755" t="s">
        <v>172</v>
      </c>
      <c r="I755" s="1">
        <v>44497</v>
      </c>
      <c r="J755" s="1" t="str">
        <f>TEXT(tab_stolen_vehicles6[[#This Row],[date_stolen]],"yyyy")</f>
        <v>2021</v>
      </c>
      <c r="K755">
        <v>104</v>
      </c>
      <c r="L755" s="12">
        <f>VLOOKUP(tab_stolen_vehicles6[[#This Row],[location_id]],tab_locations8[#All],4,FALSE)</f>
        <v>347700</v>
      </c>
      <c r="M755" t="str">
        <f>VLOOKUP(tab_stolen_vehicles6[[#This Row],[location_id]],tab_locations8[#All],2,FALSE)</f>
        <v>Bay of Plenty</v>
      </c>
      <c r="Y755" s="15" t="str">
        <f>VLOOKUP(tab_stolen_vehicles6[[#This Row],[make_id]],tab_make_details7[#All],2,FALSE)</f>
        <v>Trailer</v>
      </c>
    </row>
    <row r="756" spans="1:25" x14ac:dyDescent="0.25">
      <c r="A756">
        <v>364</v>
      </c>
      <c r="B756" t="s">
        <v>155</v>
      </c>
      <c r="C756">
        <v>623</v>
      </c>
      <c r="D756" t="str">
        <f>VLOOKUP(tab_stolen_vehicles6[[#This Row],[make_id]],tab_make_details7[#All],2,FALSE)</f>
        <v>Trailer</v>
      </c>
      <c r="E756" t="str">
        <f>VLOOKUP(tab_stolen_vehicles6[[#This Row],[make_id]],tab_make_details7[#All],3,FALSE)</f>
        <v>Standard</v>
      </c>
      <c r="F756">
        <v>2020</v>
      </c>
      <c r="G756" t="s">
        <v>218</v>
      </c>
      <c r="H756" t="s">
        <v>180</v>
      </c>
      <c r="I756" s="1">
        <v>44644</v>
      </c>
      <c r="J756" s="1" t="str">
        <f>TEXT(tab_stolen_vehicles6[[#This Row],[date_stolen]],"yyyy")</f>
        <v>2022</v>
      </c>
      <c r="K756">
        <v>104</v>
      </c>
      <c r="L756" s="12">
        <f>VLOOKUP(tab_stolen_vehicles6[[#This Row],[location_id]],tab_locations8[#All],4,FALSE)</f>
        <v>347700</v>
      </c>
      <c r="M756" t="str">
        <f>VLOOKUP(tab_stolen_vehicles6[[#This Row],[location_id]],tab_locations8[#All],2,FALSE)</f>
        <v>Bay of Plenty</v>
      </c>
      <c r="Y756" s="15" t="str">
        <f>VLOOKUP(tab_stolen_vehicles6[[#This Row],[make_id]],tab_make_details7[#All],2,FALSE)</f>
        <v>Trailer</v>
      </c>
    </row>
    <row r="757" spans="1:25" x14ac:dyDescent="0.25">
      <c r="A757">
        <v>397</v>
      </c>
      <c r="B757" t="s">
        <v>155</v>
      </c>
      <c r="C757">
        <v>623</v>
      </c>
      <c r="D757" t="str">
        <f>VLOOKUP(tab_stolen_vehicles6[[#This Row],[make_id]],tab_make_details7[#All],2,FALSE)</f>
        <v>Trailer</v>
      </c>
      <c r="E757" t="str">
        <f>VLOOKUP(tab_stolen_vehicles6[[#This Row],[make_id]],tab_make_details7[#All],3,FALSE)</f>
        <v>Standard</v>
      </c>
      <c r="F757">
        <v>2016</v>
      </c>
      <c r="G757" t="s">
        <v>426</v>
      </c>
      <c r="H757" t="s">
        <v>172</v>
      </c>
      <c r="I757" s="1">
        <v>44595</v>
      </c>
      <c r="J757" s="1" t="str">
        <f>TEXT(tab_stolen_vehicles6[[#This Row],[date_stolen]],"yyyy")</f>
        <v>2022</v>
      </c>
      <c r="K757">
        <v>104</v>
      </c>
      <c r="L757" s="12">
        <f>VLOOKUP(tab_stolen_vehicles6[[#This Row],[location_id]],tab_locations8[#All],4,FALSE)</f>
        <v>347700</v>
      </c>
      <c r="M757" t="str">
        <f>VLOOKUP(tab_stolen_vehicles6[[#This Row],[location_id]],tab_locations8[#All],2,FALSE)</f>
        <v>Bay of Plenty</v>
      </c>
      <c r="Y757" s="16" t="str">
        <f>VLOOKUP(tab_stolen_vehicles6[[#This Row],[make_id]],tab_make_details7[#All],2,FALSE)</f>
        <v>Trailer</v>
      </c>
    </row>
    <row r="758" spans="1:25" x14ac:dyDescent="0.25">
      <c r="A758">
        <v>423</v>
      </c>
      <c r="B758" t="s">
        <v>155</v>
      </c>
      <c r="C758">
        <v>623</v>
      </c>
      <c r="D758" t="str">
        <f>VLOOKUP(tab_stolen_vehicles6[[#This Row],[make_id]],tab_make_details7[#All],2,FALSE)</f>
        <v>Trailer</v>
      </c>
      <c r="E758" t="str">
        <f>VLOOKUP(tab_stolen_vehicles6[[#This Row],[make_id]],tab_make_details7[#All],3,FALSE)</f>
        <v>Standard</v>
      </c>
      <c r="F758">
        <v>2020</v>
      </c>
      <c r="G758" t="s">
        <v>260</v>
      </c>
      <c r="H758" t="s">
        <v>172</v>
      </c>
      <c r="I758" s="1">
        <v>44496</v>
      </c>
      <c r="J758" s="1" t="str">
        <f>TEXT(tab_stolen_vehicles6[[#This Row],[date_stolen]],"yyyy")</f>
        <v>2021</v>
      </c>
      <c r="K758">
        <v>104</v>
      </c>
      <c r="L758" s="12">
        <f>VLOOKUP(tab_stolen_vehicles6[[#This Row],[location_id]],tab_locations8[#All],4,FALSE)</f>
        <v>347700</v>
      </c>
      <c r="M758" t="str">
        <f>VLOOKUP(tab_stolen_vehicles6[[#This Row],[location_id]],tab_locations8[#All],2,FALSE)</f>
        <v>Bay of Plenty</v>
      </c>
      <c r="Y758" s="15" t="str">
        <f>VLOOKUP(tab_stolen_vehicles6[[#This Row],[make_id]],tab_make_details7[#All],2,FALSE)</f>
        <v>Trailer</v>
      </c>
    </row>
    <row r="759" spans="1:25" x14ac:dyDescent="0.25">
      <c r="A759">
        <v>439</v>
      </c>
      <c r="B759" t="s">
        <v>155</v>
      </c>
      <c r="C759">
        <v>623</v>
      </c>
      <c r="D759" t="str">
        <f>VLOOKUP(tab_stolen_vehicles6[[#This Row],[make_id]],tab_make_details7[#All],2,FALSE)</f>
        <v>Trailer</v>
      </c>
      <c r="E759" t="str">
        <f>VLOOKUP(tab_stolen_vehicles6[[#This Row],[make_id]],tab_make_details7[#All],3,FALSE)</f>
        <v>Standard</v>
      </c>
      <c r="F759">
        <v>2020</v>
      </c>
      <c r="G759" t="s">
        <v>194</v>
      </c>
      <c r="H759" t="s">
        <v>172</v>
      </c>
      <c r="I759" s="1">
        <v>44483</v>
      </c>
      <c r="J759" s="1" t="str">
        <f>TEXT(tab_stolen_vehicles6[[#This Row],[date_stolen]],"yyyy")</f>
        <v>2021</v>
      </c>
      <c r="K759">
        <v>104</v>
      </c>
      <c r="L759" s="12">
        <f>VLOOKUP(tab_stolen_vehicles6[[#This Row],[location_id]],tab_locations8[#All],4,FALSE)</f>
        <v>347700</v>
      </c>
      <c r="M759" t="str">
        <f>VLOOKUP(tab_stolen_vehicles6[[#This Row],[location_id]],tab_locations8[#All],2,FALSE)</f>
        <v>Bay of Plenty</v>
      </c>
      <c r="Y759" s="16" t="str">
        <f>VLOOKUP(tab_stolen_vehicles6[[#This Row],[make_id]],tab_make_details7[#All],2,FALSE)</f>
        <v>Trailer</v>
      </c>
    </row>
    <row r="760" spans="1:25" x14ac:dyDescent="0.25">
      <c r="A760">
        <v>457</v>
      </c>
      <c r="B760" t="s">
        <v>155</v>
      </c>
      <c r="C760">
        <v>623</v>
      </c>
      <c r="D760" t="str">
        <f>VLOOKUP(tab_stolen_vehicles6[[#This Row],[make_id]],tab_make_details7[#All],2,FALSE)</f>
        <v>Trailer</v>
      </c>
      <c r="E760" t="str">
        <f>VLOOKUP(tab_stolen_vehicles6[[#This Row],[make_id]],tab_make_details7[#All],3,FALSE)</f>
        <v>Standard</v>
      </c>
      <c r="F760">
        <v>2020</v>
      </c>
      <c r="G760" t="s">
        <v>214</v>
      </c>
      <c r="H760" t="s">
        <v>172</v>
      </c>
      <c r="I760" s="1">
        <v>44525</v>
      </c>
      <c r="J760" s="1" t="str">
        <f>TEXT(tab_stolen_vehicles6[[#This Row],[date_stolen]],"yyyy")</f>
        <v>2021</v>
      </c>
      <c r="K760">
        <v>104</v>
      </c>
      <c r="L760" s="12">
        <f>VLOOKUP(tab_stolen_vehicles6[[#This Row],[location_id]],tab_locations8[#All],4,FALSE)</f>
        <v>347700</v>
      </c>
      <c r="M760" t="str">
        <f>VLOOKUP(tab_stolen_vehicles6[[#This Row],[location_id]],tab_locations8[#All],2,FALSE)</f>
        <v>Bay of Plenty</v>
      </c>
      <c r="Y760" s="15" t="str">
        <f>VLOOKUP(tab_stolen_vehicles6[[#This Row],[make_id]],tab_make_details7[#All],2,FALSE)</f>
        <v>Trailer</v>
      </c>
    </row>
    <row r="761" spans="1:25" x14ac:dyDescent="0.25">
      <c r="A761">
        <v>460</v>
      </c>
      <c r="B761" t="s">
        <v>155</v>
      </c>
      <c r="C761">
        <v>623</v>
      </c>
      <c r="D761" t="str">
        <f>VLOOKUP(tab_stolen_vehicles6[[#This Row],[make_id]],tab_make_details7[#All],2,FALSE)</f>
        <v>Trailer</v>
      </c>
      <c r="E761" t="str">
        <f>VLOOKUP(tab_stolen_vehicles6[[#This Row],[make_id]],tab_make_details7[#All],3,FALSE)</f>
        <v>Standard</v>
      </c>
      <c r="F761">
        <v>1999</v>
      </c>
      <c r="G761" t="s">
        <v>458</v>
      </c>
      <c r="H761" t="s">
        <v>172</v>
      </c>
      <c r="I761" s="1">
        <v>44651</v>
      </c>
      <c r="J761" s="1" t="str">
        <f>TEXT(tab_stolen_vehicles6[[#This Row],[date_stolen]],"yyyy")</f>
        <v>2022</v>
      </c>
      <c r="K761">
        <v>104</v>
      </c>
      <c r="L761" s="12">
        <f>VLOOKUP(tab_stolen_vehicles6[[#This Row],[location_id]],tab_locations8[#All],4,FALSE)</f>
        <v>347700</v>
      </c>
      <c r="M761" t="str">
        <f>VLOOKUP(tab_stolen_vehicles6[[#This Row],[location_id]],tab_locations8[#All],2,FALSE)</f>
        <v>Bay of Plenty</v>
      </c>
      <c r="Y761" s="16" t="str">
        <f>VLOOKUP(tab_stolen_vehicles6[[#This Row],[make_id]],tab_make_details7[#All],2,FALSE)</f>
        <v>Trailer</v>
      </c>
    </row>
    <row r="762" spans="1:25" x14ac:dyDescent="0.25">
      <c r="A762">
        <v>488</v>
      </c>
      <c r="B762" t="s">
        <v>155</v>
      </c>
      <c r="C762">
        <v>623</v>
      </c>
      <c r="D762" t="str">
        <f>VLOOKUP(tab_stolen_vehicles6[[#This Row],[make_id]],tab_make_details7[#All],2,FALSE)</f>
        <v>Trailer</v>
      </c>
      <c r="E762" t="str">
        <f>VLOOKUP(tab_stolen_vehicles6[[#This Row],[make_id]],tab_make_details7[#All],3,FALSE)</f>
        <v>Standard</v>
      </c>
      <c r="F762">
        <v>2020</v>
      </c>
      <c r="G762" t="s">
        <v>260</v>
      </c>
      <c r="H762" t="s">
        <v>172</v>
      </c>
      <c r="I762" s="1">
        <v>44536</v>
      </c>
      <c r="J762" s="1" t="str">
        <f>TEXT(tab_stolen_vehicles6[[#This Row],[date_stolen]],"yyyy")</f>
        <v>2021</v>
      </c>
      <c r="K762">
        <v>104</v>
      </c>
      <c r="L762" s="12">
        <f>VLOOKUP(tab_stolen_vehicles6[[#This Row],[location_id]],tab_locations8[#All],4,FALSE)</f>
        <v>347700</v>
      </c>
      <c r="M762" t="str">
        <f>VLOOKUP(tab_stolen_vehicles6[[#This Row],[location_id]],tab_locations8[#All],2,FALSE)</f>
        <v>Bay of Plenty</v>
      </c>
      <c r="Y762" s="15" t="str">
        <f>VLOOKUP(tab_stolen_vehicles6[[#This Row],[make_id]],tab_make_details7[#All],2,FALSE)</f>
        <v>Trailer</v>
      </c>
    </row>
    <row r="763" spans="1:25" x14ac:dyDescent="0.25">
      <c r="A763">
        <v>518</v>
      </c>
      <c r="B763" t="s">
        <v>155</v>
      </c>
      <c r="C763">
        <v>623</v>
      </c>
      <c r="D763" t="str">
        <f>VLOOKUP(tab_stolen_vehicles6[[#This Row],[make_id]],tab_make_details7[#All],2,FALSE)</f>
        <v>Trailer</v>
      </c>
      <c r="E763" t="str">
        <f>VLOOKUP(tab_stolen_vehicles6[[#This Row],[make_id]],tab_make_details7[#All],3,FALSE)</f>
        <v>Standard</v>
      </c>
      <c r="F763">
        <v>2021</v>
      </c>
      <c r="G763" t="s">
        <v>484</v>
      </c>
      <c r="H763" t="s">
        <v>172</v>
      </c>
      <c r="I763" s="1">
        <v>44543</v>
      </c>
      <c r="J763" s="1" t="str">
        <f>TEXT(tab_stolen_vehicles6[[#This Row],[date_stolen]],"yyyy")</f>
        <v>2021</v>
      </c>
      <c r="K763">
        <v>104</v>
      </c>
      <c r="L763" s="12">
        <f>VLOOKUP(tab_stolen_vehicles6[[#This Row],[location_id]],tab_locations8[#All],4,FALSE)</f>
        <v>347700</v>
      </c>
      <c r="M763" t="str">
        <f>VLOOKUP(tab_stolen_vehicles6[[#This Row],[location_id]],tab_locations8[#All],2,FALSE)</f>
        <v>Bay of Plenty</v>
      </c>
      <c r="Y763" s="16" t="str">
        <f>VLOOKUP(tab_stolen_vehicles6[[#This Row],[make_id]],tab_make_details7[#All],2,FALSE)</f>
        <v>Trailer</v>
      </c>
    </row>
    <row r="764" spans="1:25" x14ac:dyDescent="0.25">
      <c r="A764">
        <v>571</v>
      </c>
      <c r="B764" t="s">
        <v>155</v>
      </c>
      <c r="C764">
        <v>623</v>
      </c>
      <c r="D764" t="str">
        <f>VLOOKUP(tab_stolen_vehicles6[[#This Row],[make_id]],tab_make_details7[#All],2,FALSE)</f>
        <v>Trailer</v>
      </c>
      <c r="E764" t="str">
        <f>VLOOKUP(tab_stolen_vehicles6[[#This Row],[make_id]],tab_make_details7[#All],3,FALSE)</f>
        <v>Standard</v>
      </c>
      <c r="F764">
        <v>2021</v>
      </c>
      <c r="G764" t="s">
        <v>214</v>
      </c>
      <c r="H764" t="s">
        <v>172</v>
      </c>
      <c r="I764" s="1">
        <v>44656</v>
      </c>
      <c r="J764" s="1" t="str">
        <f>TEXT(tab_stolen_vehicles6[[#This Row],[date_stolen]],"yyyy")</f>
        <v>2022</v>
      </c>
      <c r="K764">
        <v>104</v>
      </c>
      <c r="L764" s="12">
        <f>VLOOKUP(tab_stolen_vehicles6[[#This Row],[location_id]],tab_locations8[#All],4,FALSE)</f>
        <v>347700</v>
      </c>
      <c r="M764" t="str">
        <f>VLOOKUP(tab_stolen_vehicles6[[#This Row],[location_id]],tab_locations8[#All],2,FALSE)</f>
        <v>Bay of Plenty</v>
      </c>
      <c r="Y764" s="15" t="str">
        <f>VLOOKUP(tab_stolen_vehicles6[[#This Row],[make_id]],tab_make_details7[#All],2,FALSE)</f>
        <v>Trailer</v>
      </c>
    </row>
    <row r="765" spans="1:25" x14ac:dyDescent="0.25">
      <c r="A765">
        <v>608</v>
      </c>
      <c r="B765" t="s">
        <v>155</v>
      </c>
      <c r="C765">
        <v>623</v>
      </c>
      <c r="D765" t="str">
        <f>VLOOKUP(tab_stolen_vehicles6[[#This Row],[make_id]],tab_make_details7[#All],2,FALSE)</f>
        <v>Trailer</v>
      </c>
      <c r="E765" t="str">
        <f>VLOOKUP(tab_stolen_vehicles6[[#This Row],[make_id]],tab_make_details7[#All],3,FALSE)</f>
        <v>Standard</v>
      </c>
      <c r="F765">
        <v>2018</v>
      </c>
      <c r="G765" t="s">
        <v>185</v>
      </c>
      <c r="H765" t="s">
        <v>172</v>
      </c>
      <c r="I765" s="1">
        <v>44547</v>
      </c>
      <c r="J765" s="1" t="str">
        <f>TEXT(tab_stolen_vehicles6[[#This Row],[date_stolen]],"yyyy")</f>
        <v>2021</v>
      </c>
      <c r="K765">
        <v>104</v>
      </c>
      <c r="L765" s="12">
        <f>VLOOKUP(tab_stolen_vehicles6[[#This Row],[location_id]],tab_locations8[#All],4,FALSE)</f>
        <v>347700</v>
      </c>
      <c r="M765" t="str">
        <f>VLOOKUP(tab_stolen_vehicles6[[#This Row],[location_id]],tab_locations8[#All],2,FALSE)</f>
        <v>Bay of Plenty</v>
      </c>
      <c r="Y765" s="16" t="str">
        <f>VLOOKUP(tab_stolen_vehicles6[[#This Row],[make_id]],tab_make_details7[#All],2,FALSE)</f>
        <v>Trailer</v>
      </c>
    </row>
    <row r="766" spans="1:25" x14ac:dyDescent="0.25">
      <c r="A766">
        <v>632</v>
      </c>
      <c r="B766" t="s">
        <v>155</v>
      </c>
      <c r="C766">
        <v>623</v>
      </c>
      <c r="D766" t="str">
        <f>VLOOKUP(tab_stolen_vehicles6[[#This Row],[make_id]],tab_make_details7[#All],2,FALSE)</f>
        <v>Trailer</v>
      </c>
      <c r="E766" t="str">
        <f>VLOOKUP(tab_stolen_vehicles6[[#This Row],[make_id]],tab_make_details7[#All],3,FALSE)</f>
        <v>Standard</v>
      </c>
      <c r="F766">
        <v>2003</v>
      </c>
      <c r="G766" t="s">
        <v>542</v>
      </c>
      <c r="H766" t="s">
        <v>172</v>
      </c>
      <c r="I766" s="1">
        <v>44488</v>
      </c>
      <c r="J766" s="1" t="str">
        <f>TEXT(tab_stolen_vehicles6[[#This Row],[date_stolen]],"yyyy")</f>
        <v>2021</v>
      </c>
      <c r="K766">
        <v>104</v>
      </c>
      <c r="L766" s="12">
        <f>VLOOKUP(tab_stolen_vehicles6[[#This Row],[location_id]],tab_locations8[#All],4,FALSE)</f>
        <v>347700</v>
      </c>
      <c r="M766" t="str">
        <f>VLOOKUP(tab_stolen_vehicles6[[#This Row],[location_id]],tab_locations8[#All],2,FALSE)</f>
        <v>Bay of Plenty</v>
      </c>
      <c r="Y766" s="15" t="str">
        <f>VLOOKUP(tab_stolen_vehicles6[[#This Row],[make_id]],tab_make_details7[#All],2,FALSE)</f>
        <v>Trailer</v>
      </c>
    </row>
    <row r="767" spans="1:25" x14ac:dyDescent="0.25">
      <c r="A767">
        <v>58</v>
      </c>
      <c r="B767" t="s">
        <v>155</v>
      </c>
      <c r="C767">
        <v>623</v>
      </c>
      <c r="D767" t="str">
        <f>VLOOKUP(tab_stolen_vehicles6[[#This Row],[make_id]],tab_make_details7[#All],2,FALSE)</f>
        <v>Trailer</v>
      </c>
      <c r="E767" t="str">
        <f>VLOOKUP(tab_stolen_vehicles6[[#This Row],[make_id]],tab_make_details7[#All],3,FALSE)</f>
        <v>Standard</v>
      </c>
      <c r="F767">
        <v>1997</v>
      </c>
      <c r="G767" t="s">
        <v>227</v>
      </c>
      <c r="H767" t="s">
        <v>226</v>
      </c>
      <c r="I767" s="1">
        <v>44505</v>
      </c>
      <c r="J767" s="1" t="str">
        <f>TEXT(tab_stolen_vehicles6[[#This Row],[date_stolen]],"yyyy")</f>
        <v>2021</v>
      </c>
      <c r="K767">
        <v>105</v>
      </c>
      <c r="L767" s="12">
        <f>VLOOKUP(tab_stolen_vehicles6[[#This Row],[location_id]],tab_locations8[#All],4,FALSE)</f>
        <v>52100</v>
      </c>
      <c r="M767" t="str">
        <f>VLOOKUP(tab_stolen_vehicles6[[#This Row],[location_id]],tab_locations8[#All],2,FALSE)</f>
        <v>Gisborne</v>
      </c>
      <c r="Y767" s="16" t="str">
        <f>VLOOKUP(tab_stolen_vehicles6[[#This Row],[make_id]],tab_make_details7[#All],2,FALSE)</f>
        <v>Trailer</v>
      </c>
    </row>
    <row r="768" spans="1:25" x14ac:dyDescent="0.25">
      <c r="A768">
        <v>152</v>
      </c>
      <c r="B768" t="s">
        <v>155</v>
      </c>
      <c r="C768">
        <v>623</v>
      </c>
      <c r="D768" t="str">
        <f>VLOOKUP(tab_stolen_vehicles6[[#This Row],[make_id]],tab_make_details7[#All],2,FALSE)</f>
        <v>Trailer</v>
      </c>
      <c r="E768" t="str">
        <f>VLOOKUP(tab_stolen_vehicles6[[#This Row],[make_id]],tab_make_details7[#All],3,FALSE)</f>
        <v>Standard</v>
      </c>
      <c r="F768">
        <v>2015</v>
      </c>
      <c r="G768" t="s">
        <v>293</v>
      </c>
      <c r="H768" t="s">
        <v>172</v>
      </c>
      <c r="I768" s="1">
        <v>44512</v>
      </c>
      <c r="J768" s="1" t="str">
        <f>TEXT(tab_stolen_vehicles6[[#This Row],[date_stolen]],"yyyy")</f>
        <v>2021</v>
      </c>
      <c r="K768">
        <v>105</v>
      </c>
      <c r="L768" s="12">
        <f>VLOOKUP(tab_stolen_vehicles6[[#This Row],[location_id]],tab_locations8[#All],4,FALSE)</f>
        <v>52100</v>
      </c>
      <c r="M768" t="str">
        <f>VLOOKUP(tab_stolen_vehicles6[[#This Row],[location_id]],tab_locations8[#All],2,FALSE)</f>
        <v>Gisborne</v>
      </c>
      <c r="Y768" s="15" t="str">
        <f>VLOOKUP(tab_stolen_vehicles6[[#This Row],[make_id]],tab_make_details7[#All],2,FALSE)</f>
        <v>Trailer</v>
      </c>
    </row>
    <row r="769" spans="1:25" x14ac:dyDescent="0.25">
      <c r="A769">
        <v>329</v>
      </c>
      <c r="B769" t="s">
        <v>155</v>
      </c>
      <c r="C769">
        <v>623</v>
      </c>
      <c r="D769" t="str">
        <f>VLOOKUP(tab_stolen_vehicles6[[#This Row],[make_id]],tab_make_details7[#All],2,FALSE)</f>
        <v>Trailer</v>
      </c>
      <c r="E769" t="str">
        <f>VLOOKUP(tab_stolen_vehicles6[[#This Row],[make_id]],tab_make_details7[#All],3,FALSE)</f>
        <v>Standard</v>
      </c>
      <c r="F769">
        <v>1996</v>
      </c>
      <c r="G769" t="s">
        <v>194</v>
      </c>
      <c r="H769" t="s">
        <v>206</v>
      </c>
      <c r="I769" s="1">
        <v>44577</v>
      </c>
      <c r="J769" s="1" t="str">
        <f>TEXT(tab_stolen_vehicles6[[#This Row],[date_stolen]],"yyyy")</f>
        <v>2022</v>
      </c>
      <c r="K769">
        <v>105</v>
      </c>
      <c r="L769" s="12">
        <f>VLOOKUP(tab_stolen_vehicles6[[#This Row],[location_id]],tab_locations8[#All],4,FALSE)</f>
        <v>52100</v>
      </c>
      <c r="M769" t="str">
        <f>VLOOKUP(tab_stolen_vehicles6[[#This Row],[location_id]],tab_locations8[#All],2,FALSE)</f>
        <v>Gisborne</v>
      </c>
      <c r="Y769" s="16" t="str">
        <f>VLOOKUP(tab_stolen_vehicles6[[#This Row],[make_id]],tab_make_details7[#All],2,FALSE)</f>
        <v>Trailer</v>
      </c>
    </row>
    <row r="770" spans="1:25" x14ac:dyDescent="0.25">
      <c r="A770">
        <v>384</v>
      </c>
      <c r="B770" t="s">
        <v>155</v>
      </c>
      <c r="C770">
        <v>623</v>
      </c>
      <c r="D770" t="str">
        <f>VLOOKUP(tab_stolen_vehicles6[[#This Row],[make_id]],tab_make_details7[#All],2,FALSE)</f>
        <v>Trailer</v>
      </c>
      <c r="E770" t="str">
        <f>VLOOKUP(tab_stolen_vehicles6[[#This Row],[make_id]],tab_make_details7[#All],3,FALSE)</f>
        <v>Standard</v>
      </c>
      <c r="F770">
        <v>2020</v>
      </c>
      <c r="G770" t="s">
        <v>418</v>
      </c>
      <c r="H770" t="s">
        <v>172</v>
      </c>
      <c r="I770" s="1">
        <v>44562</v>
      </c>
      <c r="J770" s="1" t="str">
        <f>TEXT(tab_stolen_vehicles6[[#This Row],[date_stolen]],"yyyy")</f>
        <v>2022</v>
      </c>
      <c r="K770">
        <v>105</v>
      </c>
      <c r="L770" s="12">
        <f>VLOOKUP(tab_stolen_vehicles6[[#This Row],[location_id]],tab_locations8[#All],4,FALSE)</f>
        <v>52100</v>
      </c>
      <c r="M770" t="str">
        <f>VLOOKUP(tab_stolen_vehicles6[[#This Row],[location_id]],tab_locations8[#All],2,FALSE)</f>
        <v>Gisborne</v>
      </c>
      <c r="Y770" s="15" t="str">
        <f>VLOOKUP(tab_stolen_vehicles6[[#This Row],[make_id]],tab_make_details7[#All],2,FALSE)</f>
        <v>Trailer</v>
      </c>
    </row>
    <row r="771" spans="1:25" x14ac:dyDescent="0.25">
      <c r="A771">
        <v>521</v>
      </c>
      <c r="B771" t="s">
        <v>155</v>
      </c>
      <c r="C771">
        <v>623</v>
      </c>
      <c r="D771" t="str">
        <f>VLOOKUP(tab_stolen_vehicles6[[#This Row],[make_id]],tab_make_details7[#All],2,FALSE)</f>
        <v>Trailer</v>
      </c>
      <c r="E771" t="str">
        <f>VLOOKUP(tab_stolen_vehicles6[[#This Row],[make_id]],tab_make_details7[#All],3,FALSE)</f>
        <v>Standard</v>
      </c>
      <c r="F771">
        <v>1976</v>
      </c>
      <c r="G771" t="s">
        <v>197</v>
      </c>
      <c r="H771" t="s">
        <v>206</v>
      </c>
      <c r="I771" s="1">
        <v>44568</v>
      </c>
      <c r="J771" s="1" t="str">
        <f>TEXT(tab_stolen_vehicles6[[#This Row],[date_stolen]],"yyyy")</f>
        <v>2022</v>
      </c>
      <c r="K771">
        <v>105</v>
      </c>
      <c r="L771" s="12">
        <f>VLOOKUP(tab_stolen_vehicles6[[#This Row],[location_id]],tab_locations8[#All],4,FALSE)</f>
        <v>52100</v>
      </c>
      <c r="M771" t="str">
        <f>VLOOKUP(tab_stolen_vehicles6[[#This Row],[location_id]],tab_locations8[#All],2,FALSE)</f>
        <v>Gisborne</v>
      </c>
      <c r="Y771" s="16" t="str">
        <f>VLOOKUP(tab_stolen_vehicles6[[#This Row],[make_id]],tab_make_details7[#All],2,FALSE)</f>
        <v>Trailer</v>
      </c>
    </row>
    <row r="772" spans="1:25" x14ac:dyDescent="0.25">
      <c r="A772">
        <v>535</v>
      </c>
      <c r="B772" t="s">
        <v>155</v>
      </c>
      <c r="C772">
        <v>623</v>
      </c>
      <c r="D772" t="str">
        <f>VLOOKUP(tab_stolen_vehicles6[[#This Row],[make_id]],tab_make_details7[#All],2,FALSE)</f>
        <v>Trailer</v>
      </c>
      <c r="E772" t="str">
        <f>VLOOKUP(tab_stolen_vehicles6[[#This Row],[make_id]],tab_make_details7[#All],3,FALSE)</f>
        <v>Standard</v>
      </c>
      <c r="F772">
        <v>1977</v>
      </c>
      <c r="G772" t="s">
        <v>185</v>
      </c>
      <c r="H772" t="s">
        <v>193</v>
      </c>
      <c r="I772" s="1">
        <v>44516</v>
      </c>
      <c r="J772" s="1" t="str">
        <f>TEXT(tab_stolen_vehicles6[[#This Row],[date_stolen]],"yyyy")</f>
        <v>2021</v>
      </c>
      <c r="K772">
        <v>105</v>
      </c>
      <c r="L772" s="12">
        <f>VLOOKUP(tab_stolen_vehicles6[[#This Row],[location_id]],tab_locations8[#All],4,FALSE)</f>
        <v>52100</v>
      </c>
      <c r="M772" t="str">
        <f>VLOOKUP(tab_stolen_vehicles6[[#This Row],[location_id]],tab_locations8[#All],2,FALSE)</f>
        <v>Gisborne</v>
      </c>
      <c r="Y772" s="16" t="str">
        <f>VLOOKUP(tab_stolen_vehicles6[[#This Row],[make_id]],tab_make_details7[#All],2,FALSE)</f>
        <v>Trailer</v>
      </c>
    </row>
    <row r="773" spans="1:25" x14ac:dyDescent="0.25">
      <c r="A773">
        <v>563</v>
      </c>
      <c r="B773" t="s">
        <v>155</v>
      </c>
      <c r="C773">
        <v>623</v>
      </c>
      <c r="D773" t="str">
        <f>VLOOKUP(tab_stolen_vehicles6[[#This Row],[make_id]],tab_make_details7[#All],2,FALSE)</f>
        <v>Trailer</v>
      </c>
      <c r="E773" t="str">
        <f>VLOOKUP(tab_stolen_vehicles6[[#This Row],[make_id]],tab_make_details7[#All],3,FALSE)</f>
        <v>Standard</v>
      </c>
      <c r="F773">
        <v>2021</v>
      </c>
      <c r="G773" t="s">
        <v>510</v>
      </c>
      <c r="H773" t="s">
        <v>172</v>
      </c>
      <c r="I773" s="1">
        <v>44486</v>
      </c>
      <c r="J773" s="1" t="str">
        <f>TEXT(tab_stolen_vehicles6[[#This Row],[date_stolen]],"yyyy")</f>
        <v>2021</v>
      </c>
      <c r="K773">
        <v>105</v>
      </c>
      <c r="L773" s="12">
        <f>VLOOKUP(tab_stolen_vehicles6[[#This Row],[location_id]],tab_locations8[#All],4,FALSE)</f>
        <v>52100</v>
      </c>
      <c r="M773" t="str">
        <f>VLOOKUP(tab_stolen_vehicles6[[#This Row],[location_id]],tab_locations8[#All],2,FALSE)</f>
        <v>Gisborne</v>
      </c>
      <c r="Y773" s="15" t="str">
        <f>VLOOKUP(tab_stolen_vehicles6[[#This Row],[make_id]],tab_make_details7[#All],2,FALSE)</f>
        <v>Trailer</v>
      </c>
    </row>
    <row r="774" spans="1:25" x14ac:dyDescent="0.25">
      <c r="A774">
        <v>680</v>
      </c>
      <c r="B774" t="s">
        <v>155</v>
      </c>
      <c r="C774">
        <v>623</v>
      </c>
      <c r="D774" t="str">
        <f>VLOOKUP(tab_stolen_vehicles6[[#This Row],[make_id]],tab_make_details7[#All],2,FALSE)</f>
        <v>Trailer</v>
      </c>
      <c r="E774" t="str">
        <f>VLOOKUP(tab_stolen_vehicles6[[#This Row],[make_id]],tab_make_details7[#All],3,FALSE)</f>
        <v>Standard</v>
      </c>
      <c r="F774">
        <v>2002</v>
      </c>
      <c r="G774" t="s">
        <v>572</v>
      </c>
      <c r="H774" t="s">
        <v>208</v>
      </c>
      <c r="I774" s="1">
        <v>44572</v>
      </c>
      <c r="J774" s="1" t="str">
        <f>TEXT(tab_stolen_vehicles6[[#This Row],[date_stolen]],"yyyy")</f>
        <v>2022</v>
      </c>
      <c r="K774">
        <v>105</v>
      </c>
      <c r="L774" s="12">
        <f>VLOOKUP(tab_stolen_vehicles6[[#This Row],[location_id]],tab_locations8[#All],4,FALSE)</f>
        <v>52100</v>
      </c>
      <c r="M774" t="str">
        <f>VLOOKUP(tab_stolen_vehicles6[[#This Row],[location_id]],tab_locations8[#All],2,FALSE)</f>
        <v>Gisborne</v>
      </c>
      <c r="Y774" s="16" t="str">
        <f>VLOOKUP(tab_stolen_vehicles6[[#This Row],[make_id]],tab_make_details7[#All],2,FALSE)</f>
        <v>Trailer</v>
      </c>
    </row>
    <row r="775" spans="1:25" x14ac:dyDescent="0.25">
      <c r="A775">
        <v>4</v>
      </c>
      <c r="B775" t="s">
        <v>155</v>
      </c>
      <c r="C775">
        <v>623</v>
      </c>
      <c r="D775" t="str">
        <f>VLOOKUP(tab_stolen_vehicles6[[#This Row],[make_id]],tab_make_details7[#All],2,FALSE)</f>
        <v>Trailer</v>
      </c>
      <c r="E775" t="str">
        <f>VLOOKUP(tab_stolen_vehicles6[[#This Row],[make_id]],tab_make_details7[#All],3,FALSE)</f>
        <v>Standard</v>
      </c>
      <c r="F775">
        <v>2021</v>
      </c>
      <c r="G775" t="s">
        <v>176</v>
      </c>
      <c r="H775" t="s">
        <v>172</v>
      </c>
      <c r="I775" s="1">
        <v>44513</v>
      </c>
      <c r="J775" s="1" t="str">
        <f>TEXT(tab_stolen_vehicles6[[#This Row],[date_stolen]],"yyyy")</f>
        <v>2021</v>
      </c>
      <c r="K775">
        <v>106</v>
      </c>
      <c r="L775" s="12">
        <f>VLOOKUP(tab_stolen_vehicles6[[#This Row],[location_id]],tab_locations8[#All],4,FALSE)</f>
        <v>182700</v>
      </c>
      <c r="M775" t="str">
        <f>VLOOKUP(tab_stolen_vehicles6[[#This Row],[location_id]],tab_locations8[#All],2,FALSE)</f>
        <v>Hawke's Bay</v>
      </c>
      <c r="Y775" s="15" t="str">
        <f>VLOOKUP(tab_stolen_vehicles6[[#This Row],[make_id]],tab_make_details7[#All],2,FALSE)</f>
        <v>Trailer</v>
      </c>
    </row>
    <row r="776" spans="1:25" x14ac:dyDescent="0.25">
      <c r="A776">
        <v>25</v>
      </c>
      <c r="B776" t="s">
        <v>155</v>
      </c>
      <c r="C776">
        <v>623</v>
      </c>
      <c r="D776" t="str">
        <f>VLOOKUP(tab_stolen_vehicles6[[#This Row],[make_id]],tab_make_details7[#All],2,FALSE)</f>
        <v>Trailer</v>
      </c>
      <c r="E776" t="str">
        <f>VLOOKUP(tab_stolen_vehicles6[[#This Row],[make_id]],tab_make_details7[#All],3,FALSE)</f>
        <v>Standard</v>
      </c>
      <c r="F776">
        <v>2018</v>
      </c>
      <c r="G776" t="s">
        <v>200</v>
      </c>
      <c r="H776" t="s">
        <v>172</v>
      </c>
      <c r="I776" s="1">
        <v>44477</v>
      </c>
      <c r="J776" s="1" t="str">
        <f>TEXT(tab_stolen_vehicles6[[#This Row],[date_stolen]],"yyyy")</f>
        <v>2021</v>
      </c>
      <c r="K776">
        <v>106</v>
      </c>
      <c r="L776" s="12">
        <f>VLOOKUP(tab_stolen_vehicles6[[#This Row],[location_id]],tab_locations8[#All],4,FALSE)</f>
        <v>182700</v>
      </c>
      <c r="M776" t="str">
        <f>VLOOKUP(tab_stolen_vehicles6[[#This Row],[location_id]],tab_locations8[#All],2,FALSE)</f>
        <v>Hawke's Bay</v>
      </c>
      <c r="Y776" s="16" t="str">
        <f>VLOOKUP(tab_stolen_vehicles6[[#This Row],[make_id]],tab_make_details7[#All],2,FALSE)</f>
        <v>Trailer</v>
      </c>
    </row>
    <row r="777" spans="1:25" x14ac:dyDescent="0.25">
      <c r="A777">
        <v>41</v>
      </c>
      <c r="B777" t="s">
        <v>155</v>
      </c>
      <c r="C777">
        <v>623</v>
      </c>
      <c r="D777" t="str">
        <f>VLOOKUP(tab_stolen_vehicles6[[#This Row],[make_id]],tab_make_details7[#All],2,FALSE)</f>
        <v>Trailer</v>
      </c>
      <c r="E777" t="str">
        <f>VLOOKUP(tab_stolen_vehicles6[[#This Row],[make_id]],tab_make_details7[#All],3,FALSE)</f>
        <v>Standard</v>
      </c>
      <c r="F777">
        <v>2021</v>
      </c>
      <c r="G777" t="s">
        <v>214</v>
      </c>
      <c r="H777" t="s">
        <v>172</v>
      </c>
      <c r="I777" s="1">
        <v>44622</v>
      </c>
      <c r="J777" s="1" t="str">
        <f>TEXT(tab_stolen_vehicles6[[#This Row],[date_stolen]],"yyyy")</f>
        <v>2022</v>
      </c>
      <c r="K777">
        <v>106</v>
      </c>
      <c r="L777" s="12">
        <f>VLOOKUP(tab_stolen_vehicles6[[#This Row],[location_id]],tab_locations8[#All],4,FALSE)</f>
        <v>182700</v>
      </c>
      <c r="M777" t="str">
        <f>VLOOKUP(tab_stolen_vehicles6[[#This Row],[location_id]],tab_locations8[#All],2,FALSE)</f>
        <v>Hawke's Bay</v>
      </c>
      <c r="Y777" s="15" t="str">
        <f>VLOOKUP(tab_stolen_vehicles6[[#This Row],[make_id]],tab_make_details7[#All],2,FALSE)</f>
        <v>Trailer</v>
      </c>
    </row>
    <row r="778" spans="1:25" x14ac:dyDescent="0.25">
      <c r="A778">
        <v>79</v>
      </c>
      <c r="B778" t="s">
        <v>155</v>
      </c>
      <c r="C778">
        <v>623</v>
      </c>
      <c r="D778" t="str">
        <f>VLOOKUP(tab_stolen_vehicles6[[#This Row],[make_id]],tab_make_details7[#All],2,FALSE)</f>
        <v>Trailer</v>
      </c>
      <c r="E778" t="str">
        <f>VLOOKUP(tab_stolen_vehicles6[[#This Row],[make_id]],tab_make_details7[#All],3,FALSE)</f>
        <v>Standard</v>
      </c>
      <c r="F778">
        <v>2015</v>
      </c>
      <c r="G778" t="s">
        <v>214</v>
      </c>
      <c r="H778" t="s">
        <v>172</v>
      </c>
      <c r="I778" s="1">
        <v>44620</v>
      </c>
      <c r="J778" s="1" t="str">
        <f>TEXT(tab_stolen_vehicles6[[#This Row],[date_stolen]],"yyyy")</f>
        <v>2022</v>
      </c>
      <c r="K778">
        <v>106</v>
      </c>
      <c r="L778" s="12">
        <f>VLOOKUP(tab_stolen_vehicles6[[#This Row],[location_id]],tab_locations8[#All],4,FALSE)</f>
        <v>182700</v>
      </c>
      <c r="M778" t="str">
        <f>VLOOKUP(tab_stolen_vehicles6[[#This Row],[location_id]],tab_locations8[#All],2,FALSE)</f>
        <v>Hawke's Bay</v>
      </c>
      <c r="Y778" s="16" t="str">
        <f>VLOOKUP(tab_stolen_vehicles6[[#This Row],[make_id]],tab_make_details7[#All],2,FALSE)</f>
        <v>Trailer</v>
      </c>
    </row>
    <row r="779" spans="1:25" x14ac:dyDescent="0.25">
      <c r="A779">
        <v>101</v>
      </c>
      <c r="B779" t="s">
        <v>155</v>
      </c>
      <c r="C779">
        <v>623</v>
      </c>
      <c r="D779" t="str">
        <f>VLOOKUP(tab_stolen_vehicles6[[#This Row],[make_id]],tab_make_details7[#All],2,FALSE)</f>
        <v>Trailer</v>
      </c>
      <c r="E779" t="str">
        <f>VLOOKUP(tab_stolen_vehicles6[[#This Row],[make_id]],tab_make_details7[#All],3,FALSE)</f>
        <v>Standard</v>
      </c>
      <c r="F779">
        <v>2000</v>
      </c>
      <c r="G779" t="s">
        <v>185</v>
      </c>
      <c r="H779" t="s">
        <v>172</v>
      </c>
      <c r="I779" s="1">
        <v>44590</v>
      </c>
      <c r="J779" s="1" t="str">
        <f>TEXT(tab_stolen_vehicles6[[#This Row],[date_stolen]],"yyyy")</f>
        <v>2022</v>
      </c>
      <c r="K779">
        <v>106</v>
      </c>
      <c r="L779" s="12">
        <f>VLOOKUP(tab_stolen_vehicles6[[#This Row],[location_id]],tab_locations8[#All],4,FALSE)</f>
        <v>182700</v>
      </c>
      <c r="M779" t="str">
        <f>VLOOKUP(tab_stolen_vehicles6[[#This Row],[location_id]],tab_locations8[#All],2,FALSE)</f>
        <v>Hawke's Bay</v>
      </c>
      <c r="Y779" s="15" t="str">
        <f>VLOOKUP(tab_stolen_vehicles6[[#This Row],[make_id]],tab_make_details7[#All],2,FALSE)</f>
        <v>Trailer</v>
      </c>
    </row>
    <row r="780" spans="1:25" x14ac:dyDescent="0.25">
      <c r="A780">
        <v>111</v>
      </c>
      <c r="B780" t="s">
        <v>155</v>
      </c>
      <c r="C780">
        <v>623</v>
      </c>
      <c r="D780" t="str">
        <f>VLOOKUP(tab_stolen_vehicles6[[#This Row],[make_id]],tab_make_details7[#All],2,FALSE)</f>
        <v>Trailer</v>
      </c>
      <c r="E780" t="str">
        <f>VLOOKUP(tab_stolen_vehicles6[[#This Row],[make_id]],tab_make_details7[#All],3,FALSE)</f>
        <v>Standard</v>
      </c>
      <c r="F780">
        <v>2022</v>
      </c>
      <c r="G780" t="s">
        <v>264</v>
      </c>
      <c r="H780" t="s">
        <v>172</v>
      </c>
      <c r="I780" s="1">
        <v>44635</v>
      </c>
      <c r="J780" s="1" t="str">
        <f>TEXT(tab_stolen_vehicles6[[#This Row],[date_stolen]],"yyyy")</f>
        <v>2022</v>
      </c>
      <c r="K780">
        <v>106</v>
      </c>
      <c r="L780" s="12">
        <f>VLOOKUP(tab_stolen_vehicles6[[#This Row],[location_id]],tab_locations8[#All],4,FALSE)</f>
        <v>182700</v>
      </c>
      <c r="M780" t="str">
        <f>VLOOKUP(tab_stolen_vehicles6[[#This Row],[location_id]],tab_locations8[#All],2,FALSE)</f>
        <v>Hawke's Bay</v>
      </c>
      <c r="Y780" s="16" t="str">
        <f>VLOOKUP(tab_stolen_vehicles6[[#This Row],[make_id]],tab_make_details7[#All],2,FALSE)</f>
        <v>Trailer</v>
      </c>
    </row>
    <row r="781" spans="1:25" x14ac:dyDescent="0.25">
      <c r="A781">
        <v>159</v>
      </c>
      <c r="B781" t="s">
        <v>155</v>
      </c>
      <c r="C781">
        <v>623</v>
      </c>
      <c r="D781" t="str">
        <f>VLOOKUP(tab_stolen_vehicles6[[#This Row],[make_id]],tab_make_details7[#All],2,FALSE)</f>
        <v>Trailer</v>
      </c>
      <c r="E781" t="str">
        <f>VLOOKUP(tab_stolen_vehicles6[[#This Row],[make_id]],tab_make_details7[#All],3,FALSE)</f>
        <v>Standard</v>
      </c>
      <c r="F781">
        <v>2015</v>
      </c>
      <c r="G781" t="s">
        <v>298</v>
      </c>
      <c r="H781" t="s">
        <v>172</v>
      </c>
      <c r="I781" s="1">
        <v>44571</v>
      </c>
      <c r="J781" s="1" t="str">
        <f>TEXT(tab_stolen_vehicles6[[#This Row],[date_stolen]],"yyyy")</f>
        <v>2022</v>
      </c>
      <c r="K781">
        <v>106</v>
      </c>
      <c r="L781" s="12">
        <f>VLOOKUP(tab_stolen_vehicles6[[#This Row],[location_id]],tab_locations8[#All],4,FALSE)</f>
        <v>182700</v>
      </c>
      <c r="M781" t="str">
        <f>VLOOKUP(tab_stolen_vehicles6[[#This Row],[location_id]],tab_locations8[#All],2,FALSE)</f>
        <v>Hawke's Bay</v>
      </c>
      <c r="Y781" s="15" t="str">
        <f>VLOOKUP(tab_stolen_vehicles6[[#This Row],[make_id]],tab_make_details7[#All],2,FALSE)</f>
        <v>Trailer</v>
      </c>
    </row>
    <row r="782" spans="1:25" x14ac:dyDescent="0.25">
      <c r="A782">
        <v>187</v>
      </c>
      <c r="B782" t="s">
        <v>155</v>
      </c>
      <c r="C782">
        <v>623</v>
      </c>
      <c r="D782" t="str">
        <f>VLOOKUP(tab_stolen_vehicles6[[#This Row],[make_id]],tab_make_details7[#All],2,FALSE)</f>
        <v>Trailer</v>
      </c>
      <c r="E782" t="str">
        <f>VLOOKUP(tab_stolen_vehicles6[[#This Row],[make_id]],tab_make_details7[#All],3,FALSE)</f>
        <v>Standard</v>
      </c>
      <c r="F782">
        <v>2019</v>
      </c>
      <c r="G782" t="s">
        <v>214</v>
      </c>
      <c r="H782" t="s">
        <v>172</v>
      </c>
      <c r="I782" s="1">
        <v>44596</v>
      </c>
      <c r="J782" s="1" t="str">
        <f>TEXT(tab_stolen_vehicles6[[#This Row],[date_stolen]],"yyyy")</f>
        <v>2022</v>
      </c>
      <c r="K782">
        <v>106</v>
      </c>
      <c r="L782" s="12">
        <f>VLOOKUP(tab_stolen_vehicles6[[#This Row],[location_id]],tab_locations8[#All],4,FALSE)</f>
        <v>182700</v>
      </c>
      <c r="M782" t="str">
        <f>VLOOKUP(tab_stolen_vehicles6[[#This Row],[location_id]],tab_locations8[#All],2,FALSE)</f>
        <v>Hawke's Bay</v>
      </c>
      <c r="Y782" s="16" t="str">
        <f>VLOOKUP(tab_stolen_vehicles6[[#This Row],[make_id]],tab_make_details7[#All],2,FALSE)</f>
        <v>Trailer</v>
      </c>
    </row>
    <row r="783" spans="1:25" x14ac:dyDescent="0.25">
      <c r="A783">
        <v>191</v>
      </c>
      <c r="B783" t="s">
        <v>155</v>
      </c>
      <c r="C783">
        <v>623</v>
      </c>
      <c r="D783" t="str">
        <f>VLOOKUP(tab_stolen_vehicles6[[#This Row],[make_id]],tab_make_details7[#All],2,FALSE)</f>
        <v>Trailer</v>
      </c>
      <c r="E783" t="str">
        <f>VLOOKUP(tab_stolen_vehicles6[[#This Row],[make_id]],tab_make_details7[#All],3,FALSE)</f>
        <v>Standard</v>
      </c>
      <c r="F783">
        <v>2019</v>
      </c>
      <c r="G783" t="s">
        <v>320</v>
      </c>
      <c r="H783" t="s">
        <v>172</v>
      </c>
      <c r="I783" s="1">
        <v>44580</v>
      </c>
      <c r="J783" s="1" t="str">
        <f>TEXT(tab_stolen_vehicles6[[#This Row],[date_stolen]],"yyyy")</f>
        <v>2022</v>
      </c>
      <c r="K783">
        <v>106</v>
      </c>
      <c r="L783" s="12">
        <f>VLOOKUP(tab_stolen_vehicles6[[#This Row],[location_id]],tab_locations8[#All],4,FALSE)</f>
        <v>182700</v>
      </c>
      <c r="M783" t="str">
        <f>VLOOKUP(tab_stolen_vehicles6[[#This Row],[location_id]],tab_locations8[#All],2,FALSE)</f>
        <v>Hawke's Bay</v>
      </c>
      <c r="Y783" s="16" t="str">
        <f>VLOOKUP(tab_stolen_vehicles6[[#This Row],[make_id]],tab_make_details7[#All],2,FALSE)</f>
        <v>Trailer</v>
      </c>
    </row>
    <row r="784" spans="1:25" x14ac:dyDescent="0.25">
      <c r="A784">
        <v>199</v>
      </c>
      <c r="B784" t="s">
        <v>155</v>
      </c>
      <c r="C784">
        <v>623</v>
      </c>
      <c r="D784" t="str">
        <f>VLOOKUP(tab_stolen_vehicles6[[#This Row],[make_id]],tab_make_details7[#All],2,FALSE)</f>
        <v>Trailer</v>
      </c>
      <c r="E784" t="str">
        <f>VLOOKUP(tab_stolen_vehicles6[[#This Row],[make_id]],tab_make_details7[#All],3,FALSE)</f>
        <v>Standard</v>
      </c>
      <c r="F784">
        <v>1998</v>
      </c>
      <c r="G784" t="s">
        <v>323</v>
      </c>
      <c r="H784" t="s">
        <v>172</v>
      </c>
      <c r="I784" s="1">
        <v>44611</v>
      </c>
      <c r="J784" s="1" t="str">
        <f>TEXT(tab_stolen_vehicles6[[#This Row],[date_stolen]],"yyyy")</f>
        <v>2022</v>
      </c>
      <c r="K784">
        <v>106</v>
      </c>
      <c r="L784" s="12">
        <f>VLOOKUP(tab_stolen_vehicles6[[#This Row],[location_id]],tab_locations8[#All],4,FALSE)</f>
        <v>182700</v>
      </c>
      <c r="M784" t="str">
        <f>VLOOKUP(tab_stolen_vehicles6[[#This Row],[location_id]],tab_locations8[#All],2,FALSE)</f>
        <v>Hawke's Bay</v>
      </c>
      <c r="Y784" s="15" t="str">
        <f>VLOOKUP(tab_stolen_vehicles6[[#This Row],[make_id]],tab_make_details7[#All],2,FALSE)</f>
        <v>Trailer</v>
      </c>
    </row>
    <row r="785" spans="1:25" x14ac:dyDescent="0.25">
      <c r="A785">
        <v>204</v>
      </c>
      <c r="B785" t="s">
        <v>155</v>
      </c>
      <c r="C785">
        <v>623</v>
      </c>
      <c r="D785" t="str">
        <f>VLOOKUP(tab_stolen_vehicles6[[#This Row],[make_id]],tab_make_details7[#All],2,FALSE)</f>
        <v>Trailer</v>
      </c>
      <c r="E785" t="str">
        <f>VLOOKUP(tab_stolen_vehicles6[[#This Row],[make_id]],tab_make_details7[#All],3,FALSE)</f>
        <v>Standard</v>
      </c>
      <c r="F785">
        <v>2019</v>
      </c>
      <c r="G785" t="s">
        <v>326</v>
      </c>
      <c r="H785" t="s">
        <v>206</v>
      </c>
      <c r="I785" s="1">
        <v>44529</v>
      </c>
      <c r="J785" s="1" t="str">
        <f>TEXT(tab_stolen_vehicles6[[#This Row],[date_stolen]],"yyyy")</f>
        <v>2021</v>
      </c>
      <c r="K785">
        <v>106</v>
      </c>
      <c r="L785" s="12">
        <f>VLOOKUP(tab_stolen_vehicles6[[#This Row],[location_id]],tab_locations8[#All],4,FALSE)</f>
        <v>182700</v>
      </c>
      <c r="M785" t="str">
        <f>VLOOKUP(tab_stolen_vehicles6[[#This Row],[location_id]],tab_locations8[#All],2,FALSE)</f>
        <v>Hawke's Bay</v>
      </c>
      <c r="Y785" s="16" t="str">
        <f>VLOOKUP(tab_stolen_vehicles6[[#This Row],[make_id]],tab_make_details7[#All],2,FALSE)</f>
        <v>Trailer</v>
      </c>
    </row>
    <row r="786" spans="1:25" x14ac:dyDescent="0.25">
      <c r="A786">
        <v>222</v>
      </c>
      <c r="B786" t="s">
        <v>155</v>
      </c>
      <c r="C786">
        <v>623</v>
      </c>
      <c r="D786" t="str">
        <f>VLOOKUP(tab_stolen_vehicles6[[#This Row],[make_id]],tab_make_details7[#All],2,FALSE)</f>
        <v>Trailer</v>
      </c>
      <c r="E786" t="str">
        <f>VLOOKUP(tab_stolen_vehicles6[[#This Row],[make_id]],tab_make_details7[#All],3,FALSE)</f>
        <v>Standard</v>
      </c>
      <c r="F786">
        <v>2016</v>
      </c>
      <c r="G786" t="s">
        <v>218</v>
      </c>
      <c r="H786" t="s">
        <v>172</v>
      </c>
      <c r="I786" s="1">
        <v>44655</v>
      </c>
      <c r="J786" s="1" t="str">
        <f>TEXT(tab_stolen_vehicles6[[#This Row],[date_stolen]],"yyyy")</f>
        <v>2022</v>
      </c>
      <c r="K786">
        <v>106</v>
      </c>
      <c r="L786" s="12">
        <f>VLOOKUP(tab_stolen_vehicles6[[#This Row],[location_id]],tab_locations8[#All],4,FALSE)</f>
        <v>182700</v>
      </c>
      <c r="M786" t="str">
        <f>VLOOKUP(tab_stolen_vehicles6[[#This Row],[location_id]],tab_locations8[#All],2,FALSE)</f>
        <v>Hawke's Bay</v>
      </c>
      <c r="Y786" s="16" t="str">
        <f>VLOOKUP(tab_stolen_vehicles6[[#This Row],[make_id]],tab_make_details7[#All],2,FALSE)</f>
        <v>Trailer</v>
      </c>
    </row>
    <row r="787" spans="1:25" x14ac:dyDescent="0.25">
      <c r="A787">
        <v>246</v>
      </c>
      <c r="B787" t="s">
        <v>155</v>
      </c>
      <c r="C787">
        <v>623</v>
      </c>
      <c r="D787" t="str">
        <f>VLOOKUP(tab_stolen_vehicles6[[#This Row],[make_id]],tab_make_details7[#All],2,FALSE)</f>
        <v>Trailer</v>
      </c>
      <c r="E787" t="str">
        <f>VLOOKUP(tab_stolen_vehicles6[[#This Row],[make_id]],tab_make_details7[#All],3,FALSE)</f>
        <v>Standard</v>
      </c>
      <c r="F787">
        <v>2019</v>
      </c>
      <c r="G787" t="s">
        <v>185</v>
      </c>
      <c r="H787" t="s">
        <v>180</v>
      </c>
      <c r="I787" s="1">
        <v>44517</v>
      </c>
      <c r="J787" s="1" t="str">
        <f>TEXT(tab_stolen_vehicles6[[#This Row],[date_stolen]],"yyyy")</f>
        <v>2021</v>
      </c>
      <c r="K787">
        <v>106</v>
      </c>
      <c r="L787" s="12">
        <f>VLOOKUP(tab_stolen_vehicles6[[#This Row],[location_id]],tab_locations8[#All],4,FALSE)</f>
        <v>182700</v>
      </c>
      <c r="M787" t="str">
        <f>VLOOKUP(tab_stolen_vehicles6[[#This Row],[location_id]],tab_locations8[#All],2,FALSE)</f>
        <v>Hawke's Bay</v>
      </c>
      <c r="Y787" s="16" t="str">
        <f>VLOOKUP(tab_stolen_vehicles6[[#This Row],[make_id]],tab_make_details7[#All],2,FALSE)</f>
        <v>Trailer</v>
      </c>
    </row>
    <row r="788" spans="1:25" x14ac:dyDescent="0.25">
      <c r="A788">
        <v>320</v>
      </c>
      <c r="B788" t="s">
        <v>155</v>
      </c>
      <c r="C788">
        <v>623</v>
      </c>
      <c r="D788" t="str">
        <f>VLOOKUP(tab_stolen_vehicles6[[#This Row],[make_id]],tab_make_details7[#All],2,FALSE)</f>
        <v>Trailer</v>
      </c>
      <c r="E788" t="str">
        <f>VLOOKUP(tab_stolen_vehicles6[[#This Row],[make_id]],tab_make_details7[#All],3,FALSE)</f>
        <v>Standard</v>
      </c>
      <c r="F788">
        <v>1981</v>
      </c>
      <c r="G788" t="s">
        <v>212</v>
      </c>
      <c r="H788" t="s">
        <v>206</v>
      </c>
      <c r="I788" s="1">
        <v>44512</v>
      </c>
      <c r="J788" s="1" t="str">
        <f>TEXT(tab_stolen_vehicles6[[#This Row],[date_stolen]],"yyyy")</f>
        <v>2021</v>
      </c>
      <c r="K788">
        <v>106</v>
      </c>
      <c r="L788" s="12">
        <f>VLOOKUP(tab_stolen_vehicles6[[#This Row],[location_id]],tab_locations8[#All],4,FALSE)</f>
        <v>182700</v>
      </c>
      <c r="M788" t="str">
        <f>VLOOKUP(tab_stolen_vehicles6[[#This Row],[location_id]],tab_locations8[#All],2,FALSE)</f>
        <v>Hawke's Bay</v>
      </c>
      <c r="Y788" s="16" t="str">
        <f>VLOOKUP(tab_stolen_vehicles6[[#This Row],[make_id]],tab_make_details7[#All],2,FALSE)</f>
        <v>Trailer</v>
      </c>
    </row>
    <row r="789" spans="1:25" x14ac:dyDescent="0.25">
      <c r="A789">
        <v>494</v>
      </c>
      <c r="B789" t="s">
        <v>155</v>
      </c>
      <c r="C789">
        <v>623</v>
      </c>
      <c r="D789" t="str">
        <f>VLOOKUP(tab_stolen_vehicles6[[#This Row],[make_id]],tab_make_details7[#All],2,FALSE)</f>
        <v>Trailer</v>
      </c>
      <c r="E789" t="str">
        <f>VLOOKUP(tab_stolen_vehicles6[[#This Row],[make_id]],tab_make_details7[#All],3,FALSE)</f>
        <v>Standard</v>
      </c>
      <c r="F789">
        <v>2021</v>
      </c>
      <c r="G789" t="s">
        <v>474</v>
      </c>
      <c r="H789" t="s">
        <v>193</v>
      </c>
      <c r="I789" s="1">
        <v>44630</v>
      </c>
      <c r="J789" s="1" t="str">
        <f>TEXT(tab_stolen_vehicles6[[#This Row],[date_stolen]],"yyyy")</f>
        <v>2022</v>
      </c>
      <c r="K789">
        <v>106</v>
      </c>
      <c r="L789" s="12">
        <f>VLOOKUP(tab_stolen_vehicles6[[#This Row],[location_id]],tab_locations8[#All],4,FALSE)</f>
        <v>182700</v>
      </c>
      <c r="M789" t="str">
        <f>VLOOKUP(tab_stolen_vehicles6[[#This Row],[location_id]],tab_locations8[#All],2,FALSE)</f>
        <v>Hawke's Bay</v>
      </c>
      <c r="Y789" s="15" t="str">
        <f>VLOOKUP(tab_stolen_vehicles6[[#This Row],[make_id]],tab_make_details7[#All],2,FALSE)</f>
        <v>Trailer</v>
      </c>
    </row>
    <row r="790" spans="1:25" x14ac:dyDescent="0.25">
      <c r="A790">
        <v>538</v>
      </c>
      <c r="B790" t="s">
        <v>155</v>
      </c>
      <c r="C790">
        <v>623</v>
      </c>
      <c r="D790" t="str">
        <f>VLOOKUP(tab_stolen_vehicles6[[#This Row],[make_id]],tab_make_details7[#All],2,FALSE)</f>
        <v>Trailer</v>
      </c>
      <c r="E790" t="str">
        <f>VLOOKUP(tab_stolen_vehicles6[[#This Row],[make_id]],tab_make_details7[#All],3,FALSE)</f>
        <v>Standard</v>
      </c>
      <c r="F790">
        <v>2017</v>
      </c>
      <c r="G790" t="s">
        <v>214</v>
      </c>
      <c r="H790" t="s">
        <v>172</v>
      </c>
      <c r="I790" s="1">
        <v>44521</v>
      </c>
      <c r="J790" s="1" t="str">
        <f>TEXT(tab_stolen_vehicles6[[#This Row],[date_stolen]],"yyyy")</f>
        <v>2021</v>
      </c>
      <c r="K790">
        <v>106</v>
      </c>
      <c r="L790" s="12">
        <f>VLOOKUP(tab_stolen_vehicles6[[#This Row],[location_id]],tab_locations8[#All],4,FALSE)</f>
        <v>182700</v>
      </c>
      <c r="M790" t="str">
        <f>VLOOKUP(tab_stolen_vehicles6[[#This Row],[location_id]],tab_locations8[#All],2,FALSE)</f>
        <v>Hawke's Bay</v>
      </c>
      <c r="Y790" s="16" t="str">
        <f>VLOOKUP(tab_stolen_vehicles6[[#This Row],[make_id]],tab_make_details7[#All],2,FALSE)</f>
        <v>Trailer</v>
      </c>
    </row>
    <row r="791" spans="1:25" x14ac:dyDescent="0.25">
      <c r="A791">
        <v>616</v>
      </c>
      <c r="B791" t="s">
        <v>155</v>
      </c>
      <c r="C791">
        <v>623</v>
      </c>
      <c r="D791" t="str">
        <f>VLOOKUP(tab_stolen_vehicles6[[#This Row],[make_id]],tab_make_details7[#All],2,FALSE)</f>
        <v>Trailer</v>
      </c>
      <c r="E791" t="str">
        <f>VLOOKUP(tab_stolen_vehicles6[[#This Row],[make_id]],tab_make_details7[#All],3,FALSE)</f>
        <v>Standard</v>
      </c>
      <c r="F791">
        <v>2018</v>
      </c>
      <c r="G791" t="s">
        <v>531</v>
      </c>
      <c r="H791" t="s">
        <v>206</v>
      </c>
      <c r="I791" s="1">
        <v>44634</v>
      </c>
      <c r="J791" s="1" t="str">
        <f>TEXT(tab_stolen_vehicles6[[#This Row],[date_stolen]],"yyyy")</f>
        <v>2022</v>
      </c>
      <c r="K791">
        <v>106</v>
      </c>
      <c r="L791" s="12">
        <f>VLOOKUP(tab_stolen_vehicles6[[#This Row],[location_id]],tab_locations8[#All],4,FALSE)</f>
        <v>182700</v>
      </c>
      <c r="M791" t="str">
        <f>VLOOKUP(tab_stolen_vehicles6[[#This Row],[location_id]],tab_locations8[#All],2,FALSE)</f>
        <v>Hawke's Bay</v>
      </c>
      <c r="Y791" s="15" t="str">
        <f>VLOOKUP(tab_stolen_vehicles6[[#This Row],[make_id]],tab_make_details7[#All],2,FALSE)</f>
        <v>Trailer</v>
      </c>
    </row>
    <row r="792" spans="1:25" x14ac:dyDescent="0.25">
      <c r="A792">
        <v>71</v>
      </c>
      <c r="B792" t="s">
        <v>155</v>
      </c>
      <c r="C792">
        <v>623</v>
      </c>
      <c r="D792" t="str">
        <f>VLOOKUP(tab_stolen_vehicles6[[#This Row],[make_id]],tab_make_details7[#All],2,FALSE)</f>
        <v>Trailer</v>
      </c>
      <c r="E792" t="str">
        <f>VLOOKUP(tab_stolen_vehicles6[[#This Row],[make_id]],tab_make_details7[#All],3,FALSE)</f>
        <v>Standard</v>
      </c>
      <c r="F792">
        <v>2014</v>
      </c>
      <c r="G792" t="s">
        <v>214</v>
      </c>
      <c r="H792" t="s">
        <v>172</v>
      </c>
      <c r="I792" s="1">
        <v>44616</v>
      </c>
      <c r="J792" s="1" t="str">
        <f>TEXT(tab_stolen_vehicles6[[#This Row],[date_stolen]],"yyyy")</f>
        <v>2022</v>
      </c>
      <c r="K792">
        <v>107</v>
      </c>
      <c r="L792" s="12">
        <f>VLOOKUP(tab_stolen_vehicles6[[#This Row],[location_id]],tab_locations8[#All],4,FALSE)</f>
        <v>127300</v>
      </c>
      <c r="M792" t="str">
        <f>VLOOKUP(tab_stolen_vehicles6[[#This Row],[location_id]],tab_locations8[#All],2,FALSE)</f>
        <v>Taranaki</v>
      </c>
      <c r="Y792" s="16" t="str">
        <f>VLOOKUP(tab_stolen_vehicles6[[#This Row],[make_id]],tab_make_details7[#All],2,FALSE)</f>
        <v>Trailer</v>
      </c>
    </row>
    <row r="793" spans="1:25" x14ac:dyDescent="0.25">
      <c r="A793">
        <v>139</v>
      </c>
      <c r="B793" t="s">
        <v>155</v>
      </c>
      <c r="C793">
        <v>623</v>
      </c>
      <c r="D793" t="str">
        <f>VLOOKUP(tab_stolen_vehicles6[[#This Row],[make_id]],tab_make_details7[#All],2,FALSE)</f>
        <v>Trailer</v>
      </c>
      <c r="E793" t="str">
        <f>VLOOKUP(tab_stolen_vehicles6[[#This Row],[make_id]],tab_make_details7[#All],3,FALSE)</f>
        <v>Standard</v>
      </c>
      <c r="F793">
        <v>1997</v>
      </c>
      <c r="G793" t="s">
        <v>285</v>
      </c>
      <c r="H793" t="s">
        <v>193</v>
      </c>
      <c r="I793" s="1">
        <v>44516</v>
      </c>
      <c r="J793" s="1" t="str">
        <f>TEXT(tab_stolen_vehicles6[[#This Row],[date_stolen]],"yyyy")</f>
        <v>2021</v>
      </c>
      <c r="K793">
        <v>107</v>
      </c>
      <c r="L793" s="12">
        <f>VLOOKUP(tab_stolen_vehicles6[[#This Row],[location_id]],tab_locations8[#All],4,FALSE)</f>
        <v>127300</v>
      </c>
      <c r="M793" t="str">
        <f>VLOOKUP(tab_stolen_vehicles6[[#This Row],[location_id]],tab_locations8[#All],2,FALSE)</f>
        <v>Taranaki</v>
      </c>
      <c r="Y793" s="15" t="str">
        <f>VLOOKUP(tab_stolen_vehicles6[[#This Row],[make_id]],tab_make_details7[#All],2,FALSE)</f>
        <v>Trailer</v>
      </c>
    </row>
    <row r="794" spans="1:25" x14ac:dyDescent="0.25">
      <c r="A794">
        <v>173</v>
      </c>
      <c r="B794" t="s">
        <v>155</v>
      </c>
      <c r="C794">
        <v>623</v>
      </c>
      <c r="D794" t="str">
        <f>VLOOKUP(tab_stolen_vehicles6[[#This Row],[make_id]],tab_make_details7[#All],2,FALSE)</f>
        <v>Trailer</v>
      </c>
      <c r="E794" t="str">
        <f>VLOOKUP(tab_stolen_vehicles6[[#This Row],[make_id]],tab_make_details7[#All],3,FALSE)</f>
        <v>Standard</v>
      </c>
      <c r="F794">
        <v>1998</v>
      </c>
      <c r="G794" t="s">
        <v>197</v>
      </c>
      <c r="H794" t="s">
        <v>172</v>
      </c>
      <c r="I794" s="1">
        <v>44555</v>
      </c>
      <c r="J794" s="1" t="str">
        <f>TEXT(tab_stolen_vehicles6[[#This Row],[date_stolen]],"yyyy")</f>
        <v>2021</v>
      </c>
      <c r="K794">
        <v>107</v>
      </c>
      <c r="L794" s="12">
        <f>VLOOKUP(tab_stolen_vehicles6[[#This Row],[location_id]],tab_locations8[#All],4,FALSE)</f>
        <v>127300</v>
      </c>
      <c r="M794" t="str">
        <f>VLOOKUP(tab_stolen_vehicles6[[#This Row],[location_id]],tab_locations8[#All],2,FALSE)</f>
        <v>Taranaki</v>
      </c>
      <c r="Y794" s="16" t="str">
        <f>VLOOKUP(tab_stolen_vehicles6[[#This Row],[make_id]],tab_make_details7[#All],2,FALSE)</f>
        <v>Trailer</v>
      </c>
    </row>
    <row r="795" spans="1:25" x14ac:dyDescent="0.25">
      <c r="A795">
        <v>209</v>
      </c>
      <c r="B795" t="s">
        <v>155</v>
      </c>
      <c r="C795">
        <v>623</v>
      </c>
      <c r="D795" t="str">
        <f>VLOOKUP(tab_stolen_vehicles6[[#This Row],[make_id]],tab_make_details7[#All],2,FALSE)</f>
        <v>Trailer</v>
      </c>
      <c r="E795" t="str">
        <f>VLOOKUP(tab_stolen_vehicles6[[#This Row],[make_id]],tab_make_details7[#All],3,FALSE)</f>
        <v>Standard</v>
      </c>
      <c r="F795">
        <v>2019</v>
      </c>
      <c r="G795" t="s">
        <v>330</v>
      </c>
      <c r="H795" t="s">
        <v>172</v>
      </c>
      <c r="I795" s="1">
        <v>44637</v>
      </c>
      <c r="J795" s="1" t="str">
        <f>TEXT(tab_stolen_vehicles6[[#This Row],[date_stolen]],"yyyy")</f>
        <v>2022</v>
      </c>
      <c r="K795">
        <v>107</v>
      </c>
      <c r="L795" s="12">
        <f>VLOOKUP(tab_stolen_vehicles6[[#This Row],[location_id]],tab_locations8[#All],4,FALSE)</f>
        <v>127300</v>
      </c>
      <c r="M795" t="str">
        <f>VLOOKUP(tab_stolen_vehicles6[[#This Row],[location_id]],tab_locations8[#All],2,FALSE)</f>
        <v>Taranaki</v>
      </c>
      <c r="Y795" s="15" t="str">
        <f>VLOOKUP(tab_stolen_vehicles6[[#This Row],[make_id]],tab_make_details7[#All],2,FALSE)</f>
        <v>Trailer</v>
      </c>
    </row>
    <row r="796" spans="1:25" x14ac:dyDescent="0.25">
      <c r="A796">
        <v>332</v>
      </c>
      <c r="B796" t="s">
        <v>155</v>
      </c>
      <c r="C796">
        <v>623</v>
      </c>
      <c r="D796" t="str">
        <f>VLOOKUP(tab_stolen_vehicles6[[#This Row],[make_id]],tab_make_details7[#All],2,FALSE)</f>
        <v>Trailer</v>
      </c>
      <c r="E796" t="str">
        <f>VLOOKUP(tab_stolen_vehicles6[[#This Row],[make_id]],tab_make_details7[#All],3,FALSE)</f>
        <v>Standard</v>
      </c>
      <c r="F796">
        <v>2012</v>
      </c>
      <c r="G796" t="s">
        <v>194</v>
      </c>
      <c r="H796" t="s">
        <v>172</v>
      </c>
      <c r="I796" s="1">
        <v>44488</v>
      </c>
      <c r="J796" s="1" t="str">
        <f>TEXT(tab_stolen_vehicles6[[#This Row],[date_stolen]],"yyyy")</f>
        <v>2021</v>
      </c>
      <c r="K796">
        <v>107</v>
      </c>
      <c r="L796" s="12">
        <f>VLOOKUP(tab_stolen_vehicles6[[#This Row],[location_id]],tab_locations8[#All],4,FALSE)</f>
        <v>127300</v>
      </c>
      <c r="M796" t="str">
        <f>VLOOKUP(tab_stolen_vehicles6[[#This Row],[location_id]],tab_locations8[#All],2,FALSE)</f>
        <v>Taranaki</v>
      </c>
      <c r="Y796" s="16" t="str">
        <f>VLOOKUP(tab_stolen_vehicles6[[#This Row],[make_id]],tab_make_details7[#All],2,FALSE)</f>
        <v>Trailer</v>
      </c>
    </row>
    <row r="797" spans="1:25" x14ac:dyDescent="0.25">
      <c r="A797">
        <v>408</v>
      </c>
      <c r="B797" t="s">
        <v>155</v>
      </c>
      <c r="C797">
        <v>623</v>
      </c>
      <c r="D797" t="str">
        <f>VLOOKUP(tab_stolen_vehicles6[[#This Row],[make_id]],tab_make_details7[#All],2,FALSE)</f>
        <v>Trailer</v>
      </c>
      <c r="E797" t="str">
        <f>VLOOKUP(tab_stolen_vehicles6[[#This Row],[make_id]],tab_make_details7[#All],3,FALSE)</f>
        <v>Standard</v>
      </c>
      <c r="F797">
        <v>2017</v>
      </c>
      <c r="G797" t="s">
        <v>430</v>
      </c>
      <c r="H797" t="s">
        <v>172</v>
      </c>
      <c r="I797" s="1">
        <v>44535</v>
      </c>
      <c r="J797" s="1" t="str">
        <f>TEXT(tab_stolen_vehicles6[[#This Row],[date_stolen]],"yyyy")</f>
        <v>2021</v>
      </c>
      <c r="K797">
        <v>107</v>
      </c>
      <c r="L797" s="12">
        <f>VLOOKUP(tab_stolen_vehicles6[[#This Row],[location_id]],tab_locations8[#All],4,FALSE)</f>
        <v>127300</v>
      </c>
      <c r="M797" t="str">
        <f>VLOOKUP(tab_stolen_vehicles6[[#This Row],[location_id]],tab_locations8[#All],2,FALSE)</f>
        <v>Taranaki</v>
      </c>
      <c r="Y797" s="15" t="str">
        <f>VLOOKUP(tab_stolen_vehicles6[[#This Row],[make_id]],tab_make_details7[#All],2,FALSE)</f>
        <v>Trailer</v>
      </c>
    </row>
    <row r="798" spans="1:25" x14ac:dyDescent="0.25">
      <c r="A798">
        <v>473</v>
      </c>
      <c r="B798" t="s">
        <v>155</v>
      </c>
      <c r="C798">
        <v>623</v>
      </c>
      <c r="D798" t="str">
        <f>VLOOKUP(tab_stolen_vehicles6[[#This Row],[make_id]],tab_make_details7[#All],2,FALSE)</f>
        <v>Trailer</v>
      </c>
      <c r="E798" t="str">
        <f>VLOOKUP(tab_stolen_vehicles6[[#This Row],[make_id]],tab_make_details7[#All],3,FALSE)</f>
        <v>Standard</v>
      </c>
      <c r="F798">
        <v>2017</v>
      </c>
      <c r="G798" t="s">
        <v>465</v>
      </c>
      <c r="H798" t="s">
        <v>172</v>
      </c>
      <c r="I798" s="1">
        <v>44561</v>
      </c>
      <c r="J798" s="1" t="str">
        <f>TEXT(tab_stolen_vehicles6[[#This Row],[date_stolen]],"yyyy")</f>
        <v>2021</v>
      </c>
      <c r="K798">
        <v>107</v>
      </c>
      <c r="L798" s="12">
        <f>VLOOKUP(tab_stolen_vehicles6[[#This Row],[location_id]],tab_locations8[#All],4,FALSE)</f>
        <v>127300</v>
      </c>
      <c r="M798" t="str">
        <f>VLOOKUP(tab_stolen_vehicles6[[#This Row],[location_id]],tab_locations8[#All],2,FALSE)</f>
        <v>Taranaki</v>
      </c>
      <c r="Y798" s="16" t="str">
        <f>VLOOKUP(tab_stolen_vehicles6[[#This Row],[make_id]],tab_make_details7[#All],2,FALSE)</f>
        <v>Trailer</v>
      </c>
    </row>
    <row r="799" spans="1:25" x14ac:dyDescent="0.25">
      <c r="A799">
        <v>501</v>
      </c>
      <c r="B799" t="s">
        <v>155</v>
      </c>
      <c r="C799">
        <v>623</v>
      </c>
      <c r="D799" t="str">
        <f>VLOOKUP(tab_stolen_vehicles6[[#This Row],[make_id]],tab_make_details7[#All],2,FALSE)</f>
        <v>Trailer</v>
      </c>
      <c r="E799" t="str">
        <f>VLOOKUP(tab_stolen_vehicles6[[#This Row],[make_id]],tab_make_details7[#All],3,FALSE)</f>
        <v>Standard</v>
      </c>
      <c r="F799">
        <v>2021</v>
      </c>
      <c r="G799" t="s">
        <v>214</v>
      </c>
      <c r="H799" t="s">
        <v>172</v>
      </c>
      <c r="I799" s="1">
        <v>44485</v>
      </c>
      <c r="J799" s="1" t="str">
        <f>TEXT(tab_stolen_vehicles6[[#This Row],[date_stolen]],"yyyy")</f>
        <v>2021</v>
      </c>
      <c r="K799">
        <v>107</v>
      </c>
      <c r="L799" s="12">
        <f>VLOOKUP(tab_stolen_vehicles6[[#This Row],[location_id]],tab_locations8[#All],4,FALSE)</f>
        <v>127300</v>
      </c>
      <c r="M799" t="str">
        <f>VLOOKUP(tab_stolen_vehicles6[[#This Row],[location_id]],tab_locations8[#All],2,FALSE)</f>
        <v>Taranaki</v>
      </c>
      <c r="Y799" s="15" t="str">
        <f>VLOOKUP(tab_stolen_vehicles6[[#This Row],[make_id]],tab_make_details7[#All],2,FALSE)</f>
        <v>Trailer</v>
      </c>
    </row>
    <row r="800" spans="1:25" x14ac:dyDescent="0.25">
      <c r="A800">
        <v>510</v>
      </c>
      <c r="B800" t="s">
        <v>155</v>
      </c>
      <c r="C800">
        <v>623</v>
      </c>
      <c r="D800" t="str">
        <f>VLOOKUP(tab_stolen_vehicles6[[#This Row],[make_id]],tab_make_details7[#All],2,FALSE)</f>
        <v>Trailer</v>
      </c>
      <c r="E800" t="str">
        <f>VLOOKUP(tab_stolen_vehicles6[[#This Row],[make_id]],tab_make_details7[#All],3,FALSE)</f>
        <v>Standard</v>
      </c>
      <c r="F800">
        <v>2021</v>
      </c>
      <c r="G800" t="s">
        <v>185</v>
      </c>
      <c r="H800" t="s">
        <v>206</v>
      </c>
      <c r="I800" s="1">
        <v>44552</v>
      </c>
      <c r="J800" s="1" t="str">
        <f>TEXT(tab_stolen_vehicles6[[#This Row],[date_stolen]],"yyyy")</f>
        <v>2021</v>
      </c>
      <c r="K800">
        <v>107</v>
      </c>
      <c r="L800" s="12">
        <f>VLOOKUP(tab_stolen_vehicles6[[#This Row],[location_id]],tab_locations8[#All],4,FALSE)</f>
        <v>127300</v>
      </c>
      <c r="M800" t="str">
        <f>VLOOKUP(tab_stolen_vehicles6[[#This Row],[location_id]],tab_locations8[#All],2,FALSE)</f>
        <v>Taranaki</v>
      </c>
      <c r="Y800" s="16" t="str">
        <f>VLOOKUP(tab_stolen_vehicles6[[#This Row],[make_id]],tab_make_details7[#All],2,FALSE)</f>
        <v>Trailer</v>
      </c>
    </row>
    <row r="801" spans="1:25" x14ac:dyDescent="0.25">
      <c r="A801">
        <v>514</v>
      </c>
      <c r="B801" t="s">
        <v>155</v>
      </c>
      <c r="C801">
        <v>623</v>
      </c>
      <c r="D801" t="str">
        <f>VLOOKUP(tab_stolen_vehicles6[[#This Row],[make_id]],tab_make_details7[#All],2,FALSE)</f>
        <v>Trailer</v>
      </c>
      <c r="E801" t="str">
        <f>VLOOKUP(tab_stolen_vehicles6[[#This Row],[make_id]],tab_make_details7[#All],3,FALSE)</f>
        <v>Standard</v>
      </c>
      <c r="F801">
        <v>1998</v>
      </c>
      <c r="G801" t="s">
        <v>212</v>
      </c>
      <c r="H801" t="s">
        <v>208</v>
      </c>
      <c r="I801" s="1">
        <v>44636</v>
      </c>
      <c r="J801" s="1" t="str">
        <f>TEXT(tab_stolen_vehicles6[[#This Row],[date_stolen]],"yyyy")</f>
        <v>2022</v>
      </c>
      <c r="K801">
        <v>107</v>
      </c>
      <c r="L801" s="12">
        <f>VLOOKUP(tab_stolen_vehicles6[[#This Row],[location_id]],tab_locations8[#All],4,FALSE)</f>
        <v>127300</v>
      </c>
      <c r="M801" t="str">
        <f>VLOOKUP(tab_stolen_vehicles6[[#This Row],[location_id]],tab_locations8[#All],2,FALSE)</f>
        <v>Taranaki</v>
      </c>
      <c r="Y801" s="15" t="str">
        <f>VLOOKUP(tab_stolen_vehicles6[[#This Row],[make_id]],tab_make_details7[#All],2,FALSE)</f>
        <v>Trailer</v>
      </c>
    </row>
    <row r="802" spans="1:25" x14ac:dyDescent="0.25">
      <c r="A802">
        <v>527</v>
      </c>
      <c r="B802" t="s">
        <v>155</v>
      </c>
      <c r="C802">
        <v>623</v>
      </c>
      <c r="D802" t="str">
        <f>VLOOKUP(tab_stolen_vehicles6[[#This Row],[make_id]],tab_make_details7[#All],2,FALSE)</f>
        <v>Trailer</v>
      </c>
      <c r="E802" t="str">
        <f>VLOOKUP(tab_stolen_vehicles6[[#This Row],[make_id]],tab_make_details7[#All],3,FALSE)</f>
        <v>Standard</v>
      </c>
      <c r="F802">
        <v>2021</v>
      </c>
      <c r="G802" t="s">
        <v>323</v>
      </c>
      <c r="H802" t="s">
        <v>172</v>
      </c>
      <c r="I802" s="1">
        <v>44508</v>
      </c>
      <c r="J802" s="1" t="str">
        <f>TEXT(tab_stolen_vehicles6[[#This Row],[date_stolen]],"yyyy")</f>
        <v>2021</v>
      </c>
      <c r="K802">
        <v>107</v>
      </c>
      <c r="L802" s="12">
        <f>VLOOKUP(tab_stolen_vehicles6[[#This Row],[location_id]],tab_locations8[#All],4,FALSE)</f>
        <v>127300</v>
      </c>
      <c r="M802" t="str">
        <f>VLOOKUP(tab_stolen_vehicles6[[#This Row],[location_id]],tab_locations8[#All],2,FALSE)</f>
        <v>Taranaki</v>
      </c>
      <c r="Y802" s="16" t="str">
        <f>VLOOKUP(tab_stolen_vehicles6[[#This Row],[make_id]],tab_make_details7[#All],2,FALSE)</f>
        <v>Trailer</v>
      </c>
    </row>
    <row r="803" spans="1:25" x14ac:dyDescent="0.25">
      <c r="A803">
        <v>578</v>
      </c>
      <c r="B803" t="s">
        <v>155</v>
      </c>
      <c r="C803">
        <v>623</v>
      </c>
      <c r="D803" t="str">
        <f>VLOOKUP(tab_stolen_vehicles6[[#This Row],[make_id]],tab_make_details7[#All],2,FALSE)</f>
        <v>Trailer</v>
      </c>
      <c r="E803" t="str">
        <f>VLOOKUP(tab_stolen_vehicles6[[#This Row],[make_id]],tab_make_details7[#All],3,FALSE)</f>
        <v>Standard</v>
      </c>
      <c r="F803">
        <v>2021</v>
      </c>
      <c r="G803" t="s">
        <v>191</v>
      </c>
      <c r="H803" t="s">
        <v>172</v>
      </c>
      <c r="I803" s="1">
        <v>44607</v>
      </c>
      <c r="J803" s="1" t="str">
        <f>TEXT(tab_stolen_vehicles6[[#This Row],[date_stolen]],"yyyy")</f>
        <v>2022</v>
      </c>
      <c r="K803">
        <v>107</v>
      </c>
      <c r="L803" s="12">
        <f>VLOOKUP(tab_stolen_vehicles6[[#This Row],[location_id]],tab_locations8[#All],4,FALSE)</f>
        <v>127300</v>
      </c>
      <c r="M803" t="str">
        <f>VLOOKUP(tab_stolen_vehicles6[[#This Row],[location_id]],tab_locations8[#All],2,FALSE)</f>
        <v>Taranaki</v>
      </c>
      <c r="Y803" s="15" t="str">
        <f>VLOOKUP(tab_stolen_vehicles6[[#This Row],[make_id]],tab_make_details7[#All],2,FALSE)</f>
        <v>Trailer</v>
      </c>
    </row>
    <row r="804" spans="1:25" x14ac:dyDescent="0.25">
      <c r="A804">
        <v>11</v>
      </c>
      <c r="B804" t="s">
        <v>155</v>
      </c>
      <c r="C804">
        <v>623</v>
      </c>
      <c r="D804" t="str">
        <f>VLOOKUP(tab_stolen_vehicles6[[#This Row],[make_id]],tab_make_details7[#All],2,FALSE)</f>
        <v>Trailer</v>
      </c>
      <c r="E804" t="str">
        <f>VLOOKUP(tab_stolen_vehicles6[[#This Row],[make_id]],tab_make_details7[#All],3,FALSE)</f>
        <v>Standard</v>
      </c>
      <c r="F804">
        <v>2018</v>
      </c>
      <c r="G804" t="s">
        <v>185</v>
      </c>
      <c r="H804" t="s">
        <v>172</v>
      </c>
      <c r="I804" s="1">
        <v>44484</v>
      </c>
      <c r="J804" s="1" t="str">
        <f>TEXT(tab_stolen_vehicles6[[#This Row],[date_stolen]],"yyyy")</f>
        <v>2021</v>
      </c>
      <c r="K804">
        <v>108</v>
      </c>
      <c r="L804" s="12">
        <f>VLOOKUP(tab_stolen_vehicles6[[#This Row],[location_id]],tab_locations8[#All],4,FALSE)</f>
        <v>258200</v>
      </c>
      <c r="M804" t="str">
        <f>VLOOKUP(tab_stolen_vehicles6[[#This Row],[location_id]],tab_locations8[#All],2,FALSE)</f>
        <v>Manawatū-Whanganui</v>
      </c>
      <c r="Y804" s="16" t="str">
        <f>VLOOKUP(tab_stolen_vehicles6[[#This Row],[make_id]],tab_make_details7[#All],2,FALSE)</f>
        <v>Trailer</v>
      </c>
    </row>
    <row r="805" spans="1:25" x14ac:dyDescent="0.25">
      <c r="A805">
        <v>26</v>
      </c>
      <c r="B805" t="s">
        <v>155</v>
      </c>
      <c r="C805">
        <v>623</v>
      </c>
      <c r="D805" t="str">
        <f>VLOOKUP(tab_stolen_vehicles6[[#This Row],[make_id]],tab_make_details7[#All],2,FALSE)</f>
        <v>Trailer</v>
      </c>
      <c r="E805" t="str">
        <f>VLOOKUP(tab_stolen_vehicles6[[#This Row],[make_id]],tab_make_details7[#All],3,FALSE)</f>
        <v>Standard</v>
      </c>
      <c r="F805">
        <v>2017</v>
      </c>
      <c r="G805" t="s">
        <v>201</v>
      </c>
      <c r="H805" t="s">
        <v>172</v>
      </c>
      <c r="I805" s="1">
        <v>44624</v>
      </c>
      <c r="J805" s="1" t="str">
        <f>TEXT(tab_stolen_vehicles6[[#This Row],[date_stolen]],"yyyy")</f>
        <v>2022</v>
      </c>
      <c r="K805">
        <v>108</v>
      </c>
      <c r="L805" s="12">
        <f>VLOOKUP(tab_stolen_vehicles6[[#This Row],[location_id]],tab_locations8[#All],4,FALSE)</f>
        <v>258200</v>
      </c>
      <c r="M805" t="str">
        <f>VLOOKUP(tab_stolen_vehicles6[[#This Row],[location_id]],tab_locations8[#All],2,FALSE)</f>
        <v>Manawatū-Whanganui</v>
      </c>
      <c r="Y805" s="15" t="str">
        <f>VLOOKUP(tab_stolen_vehicles6[[#This Row],[make_id]],tab_make_details7[#All],2,FALSE)</f>
        <v>Trailer</v>
      </c>
    </row>
    <row r="806" spans="1:25" x14ac:dyDescent="0.25">
      <c r="A806">
        <v>60</v>
      </c>
      <c r="B806" t="s">
        <v>155</v>
      </c>
      <c r="C806">
        <v>623</v>
      </c>
      <c r="D806" t="str">
        <f>VLOOKUP(tab_stolen_vehicles6[[#This Row],[make_id]],tab_make_details7[#All],2,FALSE)</f>
        <v>Trailer</v>
      </c>
      <c r="E806" t="str">
        <f>VLOOKUP(tab_stolen_vehicles6[[#This Row],[make_id]],tab_make_details7[#All],3,FALSE)</f>
        <v>Standard</v>
      </c>
      <c r="F806">
        <v>1983</v>
      </c>
      <c r="G806" t="s">
        <v>228</v>
      </c>
      <c r="H806" t="s">
        <v>229</v>
      </c>
      <c r="I806" s="1">
        <v>44563</v>
      </c>
      <c r="J806" s="1" t="str">
        <f>TEXT(tab_stolen_vehicles6[[#This Row],[date_stolen]],"yyyy")</f>
        <v>2022</v>
      </c>
      <c r="K806">
        <v>108</v>
      </c>
      <c r="L806" s="12">
        <f>VLOOKUP(tab_stolen_vehicles6[[#This Row],[location_id]],tab_locations8[#All],4,FALSE)</f>
        <v>258200</v>
      </c>
      <c r="M806" t="str">
        <f>VLOOKUP(tab_stolen_vehicles6[[#This Row],[location_id]],tab_locations8[#All],2,FALSE)</f>
        <v>Manawatū-Whanganui</v>
      </c>
      <c r="Y806" s="16" t="str">
        <f>VLOOKUP(tab_stolen_vehicles6[[#This Row],[make_id]],tab_make_details7[#All],2,FALSE)</f>
        <v>Trailer</v>
      </c>
    </row>
    <row r="807" spans="1:25" x14ac:dyDescent="0.25">
      <c r="A807">
        <v>123</v>
      </c>
      <c r="B807" t="s">
        <v>155</v>
      </c>
      <c r="C807">
        <v>623</v>
      </c>
      <c r="D807" t="str">
        <f>VLOOKUP(tab_stolen_vehicles6[[#This Row],[make_id]],tab_make_details7[#All],2,FALSE)</f>
        <v>Trailer</v>
      </c>
      <c r="E807" t="str">
        <f>VLOOKUP(tab_stolen_vehicles6[[#This Row],[make_id]],tab_make_details7[#All],3,FALSE)</f>
        <v>Standard</v>
      </c>
      <c r="F807">
        <v>2019</v>
      </c>
      <c r="G807" t="s">
        <v>274</v>
      </c>
      <c r="H807" t="s">
        <v>172</v>
      </c>
      <c r="I807" s="1">
        <v>44620</v>
      </c>
      <c r="J807" s="1" t="str">
        <f>TEXT(tab_stolen_vehicles6[[#This Row],[date_stolen]],"yyyy")</f>
        <v>2022</v>
      </c>
      <c r="K807">
        <v>108</v>
      </c>
      <c r="L807" s="12">
        <f>VLOOKUP(tab_stolen_vehicles6[[#This Row],[location_id]],tab_locations8[#All],4,FALSE)</f>
        <v>258200</v>
      </c>
      <c r="M807" t="str">
        <f>VLOOKUP(tab_stolen_vehicles6[[#This Row],[location_id]],tab_locations8[#All],2,FALSE)</f>
        <v>Manawatū-Whanganui</v>
      </c>
      <c r="Y807" s="15" t="str">
        <f>VLOOKUP(tab_stolen_vehicles6[[#This Row],[make_id]],tab_make_details7[#All],2,FALSE)</f>
        <v>Trailer</v>
      </c>
    </row>
    <row r="808" spans="1:25" x14ac:dyDescent="0.25">
      <c r="A808">
        <v>133</v>
      </c>
      <c r="B808" t="s">
        <v>155</v>
      </c>
      <c r="C808">
        <v>623</v>
      </c>
      <c r="D808" t="str">
        <f>VLOOKUP(tab_stolen_vehicles6[[#This Row],[make_id]],tab_make_details7[#All],2,FALSE)</f>
        <v>Trailer</v>
      </c>
      <c r="E808" t="str">
        <f>VLOOKUP(tab_stolen_vehicles6[[#This Row],[make_id]],tab_make_details7[#All],3,FALSE)</f>
        <v>Standard</v>
      </c>
      <c r="F808">
        <v>2022</v>
      </c>
      <c r="G808" t="s">
        <v>274</v>
      </c>
      <c r="H808" t="s">
        <v>172</v>
      </c>
      <c r="I808" s="1">
        <v>44652</v>
      </c>
      <c r="J808" s="1" t="str">
        <f>TEXT(tab_stolen_vehicles6[[#This Row],[date_stolen]],"yyyy")</f>
        <v>2022</v>
      </c>
      <c r="K808">
        <v>108</v>
      </c>
      <c r="L808" s="12">
        <f>VLOOKUP(tab_stolen_vehicles6[[#This Row],[location_id]],tab_locations8[#All],4,FALSE)</f>
        <v>258200</v>
      </c>
      <c r="M808" t="str">
        <f>VLOOKUP(tab_stolen_vehicles6[[#This Row],[location_id]],tab_locations8[#All],2,FALSE)</f>
        <v>Manawatū-Whanganui</v>
      </c>
      <c r="Y808" s="16" t="str">
        <f>VLOOKUP(tab_stolen_vehicles6[[#This Row],[make_id]],tab_make_details7[#All],2,FALSE)</f>
        <v>Trailer</v>
      </c>
    </row>
    <row r="809" spans="1:25" x14ac:dyDescent="0.25">
      <c r="A809">
        <v>225</v>
      </c>
      <c r="B809" t="s">
        <v>155</v>
      </c>
      <c r="C809">
        <v>623</v>
      </c>
      <c r="D809" t="str">
        <f>VLOOKUP(tab_stolen_vehicles6[[#This Row],[make_id]],tab_make_details7[#All],2,FALSE)</f>
        <v>Trailer</v>
      </c>
      <c r="E809" t="str">
        <f>VLOOKUP(tab_stolen_vehicles6[[#This Row],[make_id]],tab_make_details7[#All],3,FALSE)</f>
        <v>Standard</v>
      </c>
      <c r="F809">
        <v>2019</v>
      </c>
      <c r="G809" t="s">
        <v>185</v>
      </c>
      <c r="H809" t="s">
        <v>172</v>
      </c>
      <c r="I809" s="1">
        <v>44587</v>
      </c>
      <c r="J809" s="1" t="str">
        <f>TEXT(tab_stolen_vehicles6[[#This Row],[date_stolen]],"yyyy")</f>
        <v>2022</v>
      </c>
      <c r="K809">
        <v>108</v>
      </c>
      <c r="L809" s="12">
        <f>VLOOKUP(tab_stolen_vehicles6[[#This Row],[location_id]],tab_locations8[#All],4,FALSE)</f>
        <v>258200</v>
      </c>
      <c r="M809" t="str">
        <f>VLOOKUP(tab_stolen_vehicles6[[#This Row],[location_id]],tab_locations8[#All],2,FALSE)</f>
        <v>Manawatū-Whanganui</v>
      </c>
      <c r="Y809" s="15" t="str">
        <f>VLOOKUP(tab_stolen_vehicles6[[#This Row],[make_id]],tab_make_details7[#All],2,FALSE)</f>
        <v>Trailer</v>
      </c>
    </row>
    <row r="810" spans="1:25" x14ac:dyDescent="0.25">
      <c r="A810">
        <v>233</v>
      </c>
      <c r="B810" t="s">
        <v>155</v>
      </c>
      <c r="C810">
        <v>623</v>
      </c>
      <c r="D810" t="str">
        <f>VLOOKUP(tab_stolen_vehicles6[[#This Row],[make_id]],tab_make_details7[#All],2,FALSE)</f>
        <v>Trailer</v>
      </c>
      <c r="E810" t="str">
        <f>VLOOKUP(tab_stolen_vehicles6[[#This Row],[make_id]],tab_make_details7[#All],3,FALSE)</f>
        <v>Standard</v>
      </c>
      <c r="F810">
        <v>2019</v>
      </c>
      <c r="G810" t="s">
        <v>212</v>
      </c>
      <c r="H810" t="s">
        <v>172</v>
      </c>
      <c r="I810" s="1">
        <v>44536</v>
      </c>
      <c r="J810" s="1" t="str">
        <f>TEXT(tab_stolen_vehicles6[[#This Row],[date_stolen]],"yyyy")</f>
        <v>2021</v>
      </c>
      <c r="K810">
        <v>108</v>
      </c>
      <c r="L810" s="12">
        <f>VLOOKUP(tab_stolen_vehicles6[[#This Row],[location_id]],tab_locations8[#All],4,FALSE)</f>
        <v>258200</v>
      </c>
      <c r="M810" t="str">
        <f>VLOOKUP(tab_stolen_vehicles6[[#This Row],[location_id]],tab_locations8[#All],2,FALSE)</f>
        <v>Manawatū-Whanganui</v>
      </c>
      <c r="Y810" s="16" t="str">
        <f>VLOOKUP(tab_stolen_vehicles6[[#This Row],[make_id]],tab_make_details7[#All],2,FALSE)</f>
        <v>Trailer</v>
      </c>
    </row>
    <row r="811" spans="1:25" x14ac:dyDescent="0.25">
      <c r="A811">
        <v>243</v>
      </c>
      <c r="B811" t="s">
        <v>155</v>
      </c>
      <c r="C811">
        <v>623</v>
      </c>
      <c r="D811" t="str">
        <f>VLOOKUP(tab_stolen_vehicles6[[#This Row],[make_id]],tab_make_details7[#All],2,FALSE)</f>
        <v>Trailer</v>
      </c>
      <c r="E811" t="str">
        <f>VLOOKUP(tab_stolen_vehicles6[[#This Row],[make_id]],tab_make_details7[#All],3,FALSE)</f>
        <v>Standard</v>
      </c>
      <c r="F811">
        <v>2001</v>
      </c>
      <c r="G811" t="s">
        <v>194</v>
      </c>
      <c r="H811" t="s">
        <v>172</v>
      </c>
      <c r="I811" s="1">
        <v>44574</v>
      </c>
      <c r="J811" s="1" t="str">
        <f>TEXT(tab_stolen_vehicles6[[#This Row],[date_stolen]],"yyyy")</f>
        <v>2022</v>
      </c>
      <c r="K811">
        <v>108</v>
      </c>
      <c r="L811" s="12">
        <f>VLOOKUP(tab_stolen_vehicles6[[#This Row],[location_id]],tab_locations8[#All],4,FALSE)</f>
        <v>258200</v>
      </c>
      <c r="M811" t="str">
        <f>VLOOKUP(tab_stolen_vehicles6[[#This Row],[location_id]],tab_locations8[#All],2,FALSE)</f>
        <v>Manawatū-Whanganui</v>
      </c>
      <c r="Y811" s="15" t="str">
        <f>VLOOKUP(tab_stolen_vehicles6[[#This Row],[make_id]],tab_make_details7[#All],2,FALSE)</f>
        <v>Trailer</v>
      </c>
    </row>
    <row r="812" spans="1:25" x14ac:dyDescent="0.25">
      <c r="A812">
        <v>255</v>
      </c>
      <c r="B812" t="s">
        <v>155</v>
      </c>
      <c r="C812">
        <v>623</v>
      </c>
      <c r="D812" t="str">
        <f>VLOOKUP(tab_stolen_vehicles6[[#This Row],[make_id]],tab_make_details7[#All],2,FALSE)</f>
        <v>Trailer</v>
      </c>
      <c r="E812" t="str">
        <f>VLOOKUP(tab_stolen_vehicles6[[#This Row],[make_id]],tab_make_details7[#All],3,FALSE)</f>
        <v>Standard</v>
      </c>
      <c r="F812">
        <v>1997</v>
      </c>
      <c r="G812" t="s">
        <v>228</v>
      </c>
      <c r="H812" t="s">
        <v>172</v>
      </c>
      <c r="I812" s="1">
        <v>44655</v>
      </c>
      <c r="J812" s="1" t="str">
        <f>TEXT(tab_stolen_vehicles6[[#This Row],[date_stolen]],"yyyy")</f>
        <v>2022</v>
      </c>
      <c r="K812">
        <v>108</v>
      </c>
      <c r="L812" s="12">
        <f>VLOOKUP(tab_stolen_vehicles6[[#This Row],[location_id]],tab_locations8[#All],4,FALSE)</f>
        <v>258200</v>
      </c>
      <c r="M812" t="str">
        <f>VLOOKUP(tab_stolen_vehicles6[[#This Row],[location_id]],tab_locations8[#All],2,FALSE)</f>
        <v>Manawatū-Whanganui</v>
      </c>
      <c r="Y812" s="16" t="str">
        <f>VLOOKUP(tab_stolen_vehicles6[[#This Row],[make_id]],tab_make_details7[#All],2,FALSE)</f>
        <v>Trailer</v>
      </c>
    </row>
    <row r="813" spans="1:25" x14ac:dyDescent="0.25">
      <c r="A813">
        <v>257</v>
      </c>
      <c r="B813" t="s">
        <v>155</v>
      </c>
      <c r="C813">
        <v>623</v>
      </c>
      <c r="D813" t="str">
        <f>VLOOKUP(tab_stolen_vehicles6[[#This Row],[make_id]],tab_make_details7[#All],2,FALSE)</f>
        <v>Trailer</v>
      </c>
      <c r="E813" t="str">
        <f>VLOOKUP(tab_stolen_vehicles6[[#This Row],[make_id]],tab_make_details7[#All],3,FALSE)</f>
        <v>Standard</v>
      </c>
      <c r="F813">
        <v>2017</v>
      </c>
      <c r="G813" t="s">
        <v>350</v>
      </c>
      <c r="H813" t="s">
        <v>172</v>
      </c>
      <c r="I813" s="1">
        <v>44497</v>
      </c>
      <c r="J813" s="1" t="str">
        <f>TEXT(tab_stolen_vehicles6[[#This Row],[date_stolen]],"yyyy")</f>
        <v>2021</v>
      </c>
      <c r="K813">
        <v>108</v>
      </c>
      <c r="L813" s="12">
        <f>VLOOKUP(tab_stolen_vehicles6[[#This Row],[location_id]],tab_locations8[#All],4,FALSE)</f>
        <v>258200</v>
      </c>
      <c r="M813" t="str">
        <f>VLOOKUP(tab_stolen_vehicles6[[#This Row],[location_id]],tab_locations8[#All],2,FALSE)</f>
        <v>Manawatū-Whanganui</v>
      </c>
      <c r="Y813" s="15" t="str">
        <f>VLOOKUP(tab_stolen_vehicles6[[#This Row],[make_id]],tab_make_details7[#All],2,FALSE)</f>
        <v>Trailer</v>
      </c>
    </row>
    <row r="814" spans="1:25" x14ac:dyDescent="0.25">
      <c r="A814">
        <v>322</v>
      </c>
      <c r="B814" t="s">
        <v>155</v>
      </c>
      <c r="C814">
        <v>623</v>
      </c>
      <c r="D814" t="str">
        <f>VLOOKUP(tab_stolen_vehicles6[[#This Row],[make_id]],tab_make_details7[#All],2,FALSE)</f>
        <v>Trailer</v>
      </c>
      <c r="E814" t="str">
        <f>VLOOKUP(tab_stolen_vehicles6[[#This Row],[make_id]],tab_make_details7[#All],3,FALSE)</f>
        <v>Standard</v>
      </c>
      <c r="F814">
        <v>2020</v>
      </c>
      <c r="G814" t="s">
        <v>194</v>
      </c>
      <c r="H814" t="s">
        <v>172</v>
      </c>
      <c r="I814" s="1">
        <v>44501</v>
      </c>
      <c r="J814" s="1" t="str">
        <f>TEXT(tab_stolen_vehicles6[[#This Row],[date_stolen]],"yyyy")</f>
        <v>2021</v>
      </c>
      <c r="K814">
        <v>108</v>
      </c>
      <c r="L814" s="12">
        <f>VLOOKUP(tab_stolen_vehicles6[[#This Row],[location_id]],tab_locations8[#All],4,FALSE)</f>
        <v>258200</v>
      </c>
      <c r="M814" t="str">
        <f>VLOOKUP(tab_stolen_vehicles6[[#This Row],[location_id]],tab_locations8[#All],2,FALSE)</f>
        <v>Manawatū-Whanganui</v>
      </c>
      <c r="Y814" s="15" t="str">
        <f>VLOOKUP(tab_stolen_vehicles6[[#This Row],[make_id]],tab_make_details7[#All],2,FALSE)</f>
        <v>Trailer</v>
      </c>
    </row>
    <row r="815" spans="1:25" x14ac:dyDescent="0.25">
      <c r="A815">
        <v>326</v>
      </c>
      <c r="B815" t="s">
        <v>155</v>
      </c>
      <c r="C815">
        <v>623</v>
      </c>
      <c r="D815" t="str">
        <f>VLOOKUP(tab_stolen_vehicles6[[#This Row],[make_id]],tab_make_details7[#All],2,FALSE)</f>
        <v>Trailer</v>
      </c>
      <c r="E815" t="str">
        <f>VLOOKUP(tab_stolen_vehicles6[[#This Row],[make_id]],tab_make_details7[#All],3,FALSE)</f>
        <v>Standard</v>
      </c>
      <c r="F815">
        <v>2020</v>
      </c>
      <c r="G815" t="s">
        <v>260</v>
      </c>
      <c r="H815" t="s">
        <v>172</v>
      </c>
      <c r="I815" s="1">
        <v>44543</v>
      </c>
      <c r="J815" s="1" t="str">
        <f>TEXT(tab_stolen_vehicles6[[#This Row],[date_stolen]],"yyyy")</f>
        <v>2021</v>
      </c>
      <c r="K815">
        <v>108</v>
      </c>
      <c r="L815" s="12">
        <f>VLOOKUP(tab_stolen_vehicles6[[#This Row],[location_id]],tab_locations8[#All],4,FALSE)</f>
        <v>258200</v>
      </c>
      <c r="M815" t="str">
        <f>VLOOKUP(tab_stolen_vehicles6[[#This Row],[location_id]],tab_locations8[#All],2,FALSE)</f>
        <v>Manawatū-Whanganui</v>
      </c>
      <c r="Y815" s="16" t="str">
        <f>VLOOKUP(tab_stolen_vehicles6[[#This Row],[make_id]],tab_make_details7[#All],2,FALSE)</f>
        <v>Trailer</v>
      </c>
    </row>
    <row r="816" spans="1:25" x14ac:dyDescent="0.25">
      <c r="A816">
        <v>356</v>
      </c>
      <c r="B816" t="s">
        <v>155</v>
      </c>
      <c r="C816">
        <v>623</v>
      </c>
      <c r="D816" t="str">
        <f>VLOOKUP(tab_stolen_vehicles6[[#This Row],[make_id]],tab_make_details7[#All],2,FALSE)</f>
        <v>Trailer</v>
      </c>
      <c r="E816" t="str">
        <f>VLOOKUP(tab_stolen_vehicles6[[#This Row],[make_id]],tab_make_details7[#All],3,FALSE)</f>
        <v>Standard</v>
      </c>
      <c r="F816">
        <v>2020</v>
      </c>
      <c r="G816" t="s">
        <v>214</v>
      </c>
      <c r="H816" t="s">
        <v>172</v>
      </c>
      <c r="I816" s="1">
        <v>44609</v>
      </c>
      <c r="J816" s="1" t="str">
        <f>TEXT(tab_stolen_vehicles6[[#This Row],[date_stolen]],"yyyy")</f>
        <v>2022</v>
      </c>
      <c r="K816">
        <v>108</v>
      </c>
      <c r="L816" s="12">
        <f>VLOOKUP(tab_stolen_vehicles6[[#This Row],[location_id]],tab_locations8[#All],4,FALSE)</f>
        <v>258200</v>
      </c>
      <c r="M816" t="str">
        <f>VLOOKUP(tab_stolen_vehicles6[[#This Row],[location_id]],tab_locations8[#All],2,FALSE)</f>
        <v>Manawatū-Whanganui</v>
      </c>
      <c r="Y816" s="15" t="str">
        <f>VLOOKUP(tab_stolen_vehicles6[[#This Row],[make_id]],tab_make_details7[#All],2,FALSE)</f>
        <v>Trailer</v>
      </c>
    </row>
    <row r="817" spans="1:25" x14ac:dyDescent="0.25">
      <c r="A817">
        <v>390</v>
      </c>
      <c r="B817" t="s">
        <v>155</v>
      </c>
      <c r="C817">
        <v>623</v>
      </c>
      <c r="D817" t="str">
        <f>VLOOKUP(tab_stolen_vehicles6[[#This Row],[make_id]],tab_make_details7[#All],2,FALSE)</f>
        <v>Trailer</v>
      </c>
      <c r="E817" t="str">
        <f>VLOOKUP(tab_stolen_vehicles6[[#This Row],[make_id]],tab_make_details7[#All],3,FALSE)</f>
        <v>Standard</v>
      </c>
      <c r="F817">
        <v>1980</v>
      </c>
      <c r="G817" t="s">
        <v>212</v>
      </c>
      <c r="H817" t="s">
        <v>206</v>
      </c>
      <c r="I817" s="1">
        <v>44614</v>
      </c>
      <c r="J817" s="1" t="str">
        <f>TEXT(tab_stolen_vehicles6[[#This Row],[date_stolen]],"yyyy")</f>
        <v>2022</v>
      </c>
      <c r="K817">
        <v>108</v>
      </c>
      <c r="L817" s="12">
        <f>VLOOKUP(tab_stolen_vehicles6[[#This Row],[location_id]],tab_locations8[#All],4,FALSE)</f>
        <v>258200</v>
      </c>
      <c r="M817" t="str">
        <f>VLOOKUP(tab_stolen_vehicles6[[#This Row],[location_id]],tab_locations8[#All],2,FALSE)</f>
        <v>Manawatū-Whanganui</v>
      </c>
      <c r="Y817" s="16" t="str">
        <f>VLOOKUP(tab_stolen_vehicles6[[#This Row],[make_id]],tab_make_details7[#All],2,FALSE)</f>
        <v>Trailer</v>
      </c>
    </row>
    <row r="818" spans="1:25" x14ac:dyDescent="0.25">
      <c r="A818">
        <v>418</v>
      </c>
      <c r="B818" t="s">
        <v>155</v>
      </c>
      <c r="C818">
        <v>623</v>
      </c>
      <c r="D818" t="str">
        <f>VLOOKUP(tab_stolen_vehicles6[[#This Row],[make_id]],tab_make_details7[#All],2,FALSE)</f>
        <v>Trailer</v>
      </c>
      <c r="E818" t="str">
        <f>VLOOKUP(tab_stolen_vehicles6[[#This Row],[make_id]],tab_make_details7[#All],3,FALSE)</f>
        <v>Standard</v>
      </c>
      <c r="F818">
        <v>2020</v>
      </c>
      <c r="G818" t="s">
        <v>260</v>
      </c>
      <c r="H818" t="s">
        <v>172</v>
      </c>
      <c r="I818" s="1">
        <v>44586</v>
      </c>
      <c r="J818" s="1" t="str">
        <f>TEXT(tab_stolen_vehicles6[[#This Row],[date_stolen]],"yyyy")</f>
        <v>2022</v>
      </c>
      <c r="K818">
        <v>108</v>
      </c>
      <c r="L818" s="12">
        <f>VLOOKUP(tab_stolen_vehicles6[[#This Row],[location_id]],tab_locations8[#All],4,FALSE)</f>
        <v>258200</v>
      </c>
      <c r="M818" t="str">
        <f>VLOOKUP(tab_stolen_vehicles6[[#This Row],[location_id]],tab_locations8[#All],2,FALSE)</f>
        <v>Manawatū-Whanganui</v>
      </c>
      <c r="Y818" s="15" t="str">
        <f>VLOOKUP(tab_stolen_vehicles6[[#This Row],[make_id]],tab_make_details7[#All],2,FALSE)</f>
        <v>Trailer</v>
      </c>
    </row>
    <row r="819" spans="1:25" x14ac:dyDescent="0.25">
      <c r="A819">
        <v>443</v>
      </c>
      <c r="B819" t="s">
        <v>155</v>
      </c>
      <c r="C819">
        <v>623</v>
      </c>
      <c r="D819" t="str">
        <f>VLOOKUP(tab_stolen_vehicles6[[#This Row],[make_id]],tab_make_details7[#All],2,FALSE)</f>
        <v>Trailer</v>
      </c>
      <c r="E819" t="str">
        <f>VLOOKUP(tab_stolen_vehicles6[[#This Row],[make_id]],tab_make_details7[#All],3,FALSE)</f>
        <v>Standard</v>
      </c>
      <c r="F819">
        <v>1972</v>
      </c>
      <c r="G819" t="s">
        <v>197</v>
      </c>
      <c r="H819" t="s">
        <v>189</v>
      </c>
      <c r="I819" s="1">
        <v>44537</v>
      </c>
      <c r="J819" s="1" t="str">
        <f>TEXT(tab_stolen_vehicles6[[#This Row],[date_stolen]],"yyyy")</f>
        <v>2021</v>
      </c>
      <c r="K819">
        <v>108</v>
      </c>
      <c r="L819" s="12">
        <f>VLOOKUP(tab_stolen_vehicles6[[#This Row],[location_id]],tab_locations8[#All],4,FALSE)</f>
        <v>258200</v>
      </c>
      <c r="M819" t="str">
        <f>VLOOKUP(tab_stolen_vehicles6[[#This Row],[location_id]],tab_locations8[#All],2,FALSE)</f>
        <v>Manawatū-Whanganui</v>
      </c>
      <c r="Y819" s="16" t="str">
        <f>VLOOKUP(tab_stolen_vehicles6[[#This Row],[make_id]],tab_make_details7[#All],2,FALSE)</f>
        <v>Trailer</v>
      </c>
    </row>
    <row r="820" spans="1:25" x14ac:dyDescent="0.25">
      <c r="A820">
        <v>481</v>
      </c>
      <c r="B820" t="s">
        <v>155</v>
      </c>
      <c r="C820">
        <v>623</v>
      </c>
      <c r="D820" t="str">
        <f>VLOOKUP(tab_stolen_vehicles6[[#This Row],[make_id]],tab_make_details7[#All],2,FALSE)</f>
        <v>Trailer</v>
      </c>
      <c r="E820" t="str">
        <f>VLOOKUP(tab_stolen_vehicles6[[#This Row],[make_id]],tab_make_details7[#All],3,FALSE)</f>
        <v>Standard</v>
      </c>
      <c r="F820">
        <v>2008</v>
      </c>
      <c r="G820" t="s">
        <v>470</v>
      </c>
      <c r="H820" t="s">
        <v>172</v>
      </c>
      <c r="I820" s="1">
        <v>44616</v>
      </c>
      <c r="J820" s="1" t="str">
        <f>TEXT(tab_stolen_vehicles6[[#This Row],[date_stolen]],"yyyy")</f>
        <v>2022</v>
      </c>
      <c r="K820">
        <v>108</v>
      </c>
      <c r="L820" s="12">
        <f>VLOOKUP(tab_stolen_vehicles6[[#This Row],[location_id]],tab_locations8[#All],4,FALSE)</f>
        <v>258200</v>
      </c>
      <c r="M820" t="str">
        <f>VLOOKUP(tab_stolen_vehicles6[[#This Row],[location_id]],tab_locations8[#All],2,FALSE)</f>
        <v>Manawatū-Whanganui</v>
      </c>
      <c r="Y820" s="15" t="str">
        <f>VLOOKUP(tab_stolen_vehicles6[[#This Row],[make_id]],tab_make_details7[#All],2,FALSE)</f>
        <v>Trailer</v>
      </c>
    </row>
    <row r="821" spans="1:25" x14ac:dyDescent="0.25">
      <c r="A821">
        <v>520</v>
      </c>
      <c r="B821" t="s">
        <v>155</v>
      </c>
      <c r="C821">
        <v>623</v>
      </c>
      <c r="D821" t="str">
        <f>VLOOKUP(tab_stolen_vehicles6[[#This Row],[make_id]],tab_make_details7[#All],2,FALSE)</f>
        <v>Trailer</v>
      </c>
      <c r="E821" t="str">
        <f>VLOOKUP(tab_stolen_vehicles6[[#This Row],[make_id]],tab_make_details7[#All],3,FALSE)</f>
        <v>Standard</v>
      </c>
      <c r="F821">
        <v>2021</v>
      </c>
      <c r="G821" t="s">
        <v>486</v>
      </c>
      <c r="H821" t="s">
        <v>172</v>
      </c>
      <c r="I821" s="1">
        <v>44515</v>
      </c>
      <c r="J821" s="1" t="str">
        <f>TEXT(tab_stolen_vehicles6[[#This Row],[date_stolen]],"yyyy")</f>
        <v>2021</v>
      </c>
      <c r="K821">
        <v>108</v>
      </c>
      <c r="L821" s="12">
        <f>VLOOKUP(tab_stolen_vehicles6[[#This Row],[location_id]],tab_locations8[#All],4,FALSE)</f>
        <v>258200</v>
      </c>
      <c r="M821" t="str">
        <f>VLOOKUP(tab_stolen_vehicles6[[#This Row],[location_id]],tab_locations8[#All],2,FALSE)</f>
        <v>Manawatū-Whanganui</v>
      </c>
      <c r="Y821" s="16" t="str">
        <f>VLOOKUP(tab_stolen_vehicles6[[#This Row],[make_id]],tab_make_details7[#All],2,FALSE)</f>
        <v>Trailer</v>
      </c>
    </row>
    <row r="822" spans="1:25" x14ac:dyDescent="0.25">
      <c r="A822">
        <v>540</v>
      </c>
      <c r="B822" t="s">
        <v>155</v>
      </c>
      <c r="C822">
        <v>623</v>
      </c>
      <c r="D822" t="str">
        <f>VLOOKUP(tab_stolen_vehicles6[[#This Row],[make_id]],tab_make_details7[#All],2,FALSE)</f>
        <v>Trailer</v>
      </c>
      <c r="E822" t="str">
        <f>VLOOKUP(tab_stolen_vehicles6[[#This Row],[make_id]],tab_make_details7[#All],3,FALSE)</f>
        <v>Standard</v>
      </c>
      <c r="F822">
        <v>2017</v>
      </c>
      <c r="G822" t="s">
        <v>185</v>
      </c>
      <c r="H822" t="s">
        <v>172</v>
      </c>
      <c r="I822" s="1">
        <v>44656</v>
      </c>
      <c r="J822" s="1" t="str">
        <f>TEXT(tab_stolen_vehicles6[[#This Row],[date_stolen]],"yyyy")</f>
        <v>2022</v>
      </c>
      <c r="K822">
        <v>108</v>
      </c>
      <c r="L822" s="12">
        <f>VLOOKUP(tab_stolen_vehicles6[[#This Row],[location_id]],tab_locations8[#All],4,FALSE)</f>
        <v>258200</v>
      </c>
      <c r="M822" t="str">
        <f>VLOOKUP(tab_stolen_vehicles6[[#This Row],[location_id]],tab_locations8[#All],2,FALSE)</f>
        <v>Manawatū-Whanganui</v>
      </c>
      <c r="Y822" s="15" t="str">
        <f>VLOOKUP(tab_stolen_vehicles6[[#This Row],[make_id]],tab_make_details7[#All],2,FALSE)</f>
        <v>Trailer</v>
      </c>
    </row>
    <row r="823" spans="1:25" x14ac:dyDescent="0.25">
      <c r="A823">
        <v>543</v>
      </c>
      <c r="B823" t="s">
        <v>155</v>
      </c>
      <c r="C823">
        <v>623</v>
      </c>
      <c r="D823" t="str">
        <f>VLOOKUP(tab_stolen_vehicles6[[#This Row],[make_id]],tab_make_details7[#All],2,FALSE)</f>
        <v>Trailer</v>
      </c>
      <c r="E823" t="str">
        <f>VLOOKUP(tab_stolen_vehicles6[[#This Row],[make_id]],tab_make_details7[#All],3,FALSE)</f>
        <v>Standard</v>
      </c>
      <c r="F823">
        <v>2017</v>
      </c>
      <c r="G823" t="s">
        <v>500</v>
      </c>
      <c r="H823" t="s">
        <v>172</v>
      </c>
      <c r="I823" s="1">
        <v>44496</v>
      </c>
      <c r="J823" s="1" t="str">
        <f>TEXT(tab_stolen_vehicles6[[#This Row],[date_stolen]],"yyyy")</f>
        <v>2021</v>
      </c>
      <c r="K823">
        <v>108</v>
      </c>
      <c r="L823" s="12">
        <f>VLOOKUP(tab_stolen_vehicles6[[#This Row],[location_id]],tab_locations8[#All],4,FALSE)</f>
        <v>258200</v>
      </c>
      <c r="M823" t="str">
        <f>VLOOKUP(tab_stolen_vehicles6[[#This Row],[location_id]],tab_locations8[#All],2,FALSE)</f>
        <v>Manawatū-Whanganui</v>
      </c>
      <c r="Y823" s="16" t="str">
        <f>VLOOKUP(tab_stolen_vehicles6[[#This Row],[make_id]],tab_make_details7[#All],2,FALSE)</f>
        <v>Trailer</v>
      </c>
    </row>
    <row r="824" spans="1:25" x14ac:dyDescent="0.25">
      <c r="A824">
        <v>613</v>
      </c>
      <c r="B824" t="s">
        <v>155</v>
      </c>
      <c r="C824">
        <v>623</v>
      </c>
      <c r="D824" t="str">
        <f>VLOOKUP(tab_stolen_vehicles6[[#This Row],[make_id]],tab_make_details7[#All],2,FALSE)</f>
        <v>Trailer</v>
      </c>
      <c r="E824" t="str">
        <f>VLOOKUP(tab_stolen_vehicles6[[#This Row],[make_id]],tab_make_details7[#All],3,FALSE)</f>
        <v>Standard</v>
      </c>
      <c r="F824">
        <v>2018</v>
      </c>
      <c r="G824" t="s">
        <v>185</v>
      </c>
      <c r="H824" t="s">
        <v>206</v>
      </c>
      <c r="I824" s="1">
        <v>44544</v>
      </c>
      <c r="J824" s="1" t="str">
        <f>TEXT(tab_stolen_vehicles6[[#This Row],[date_stolen]],"yyyy")</f>
        <v>2021</v>
      </c>
      <c r="K824">
        <v>108</v>
      </c>
      <c r="L824" s="12">
        <f>VLOOKUP(tab_stolen_vehicles6[[#This Row],[location_id]],tab_locations8[#All],4,FALSE)</f>
        <v>258200</v>
      </c>
      <c r="M824" t="str">
        <f>VLOOKUP(tab_stolen_vehicles6[[#This Row],[location_id]],tab_locations8[#All],2,FALSE)</f>
        <v>Manawatū-Whanganui</v>
      </c>
      <c r="Y824" s="15" t="str">
        <f>VLOOKUP(tab_stolen_vehicles6[[#This Row],[make_id]],tab_make_details7[#All],2,FALSE)</f>
        <v>Trailer</v>
      </c>
    </row>
    <row r="825" spans="1:25" x14ac:dyDescent="0.25">
      <c r="A825">
        <v>16</v>
      </c>
      <c r="B825" t="s">
        <v>155</v>
      </c>
      <c r="C825">
        <v>623</v>
      </c>
      <c r="D825" t="str">
        <f>VLOOKUP(tab_stolen_vehicles6[[#This Row],[make_id]],tab_make_details7[#All],2,FALSE)</f>
        <v>Trailer</v>
      </c>
      <c r="E825" t="str">
        <f>VLOOKUP(tab_stolen_vehicles6[[#This Row],[make_id]],tab_make_details7[#All],3,FALSE)</f>
        <v>Standard</v>
      </c>
      <c r="F825">
        <v>2021</v>
      </c>
      <c r="G825" t="s">
        <v>191</v>
      </c>
      <c r="H825" t="s">
        <v>172</v>
      </c>
      <c r="I825" s="1">
        <v>44600</v>
      </c>
      <c r="J825" s="1" t="str">
        <f>TEXT(tab_stolen_vehicles6[[#This Row],[date_stolen]],"yyyy")</f>
        <v>2022</v>
      </c>
      <c r="K825">
        <v>109</v>
      </c>
      <c r="L825" s="12">
        <f>VLOOKUP(tab_stolen_vehicles6[[#This Row],[location_id]],tab_locations8[#All],4,FALSE)</f>
        <v>543500</v>
      </c>
      <c r="M825" t="str">
        <f>VLOOKUP(tab_stolen_vehicles6[[#This Row],[location_id]],tab_locations8[#All],2,FALSE)</f>
        <v>Wellington</v>
      </c>
      <c r="Y825" s="16" t="str">
        <f>VLOOKUP(tab_stolen_vehicles6[[#This Row],[make_id]],tab_make_details7[#All],2,FALSE)</f>
        <v>Trailer</v>
      </c>
    </row>
    <row r="826" spans="1:25" x14ac:dyDescent="0.25">
      <c r="A826">
        <v>28</v>
      </c>
      <c r="B826" t="s">
        <v>155</v>
      </c>
      <c r="C826">
        <v>623</v>
      </c>
      <c r="D826" t="str">
        <f>VLOOKUP(tab_stolen_vehicles6[[#This Row],[make_id]],tab_make_details7[#All],2,FALSE)</f>
        <v>Trailer</v>
      </c>
      <c r="E826" t="str">
        <f>VLOOKUP(tab_stolen_vehicles6[[#This Row],[make_id]],tab_make_details7[#All],3,FALSE)</f>
        <v>Standard</v>
      </c>
      <c r="F826">
        <v>2018</v>
      </c>
      <c r="G826" t="s">
        <v>203</v>
      </c>
      <c r="H826" t="s">
        <v>172</v>
      </c>
      <c r="I826" s="1">
        <v>44593</v>
      </c>
      <c r="J826" s="1" t="str">
        <f>TEXT(tab_stolen_vehicles6[[#This Row],[date_stolen]],"yyyy")</f>
        <v>2022</v>
      </c>
      <c r="K826">
        <v>109</v>
      </c>
      <c r="L826" s="12">
        <f>VLOOKUP(tab_stolen_vehicles6[[#This Row],[location_id]],tab_locations8[#All],4,FALSE)</f>
        <v>543500</v>
      </c>
      <c r="M826" t="str">
        <f>VLOOKUP(tab_stolen_vehicles6[[#This Row],[location_id]],tab_locations8[#All],2,FALSE)</f>
        <v>Wellington</v>
      </c>
      <c r="Y826" s="15" t="str">
        <f>VLOOKUP(tab_stolen_vehicles6[[#This Row],[make_id]],tab_make_details7[#All],2,FALSE)</f>
        <v>Trailer</v>
      </c>
    </row>
    <row r="827" spans="1:25" x14ac:dyDescent="0.25">
      <c r="A827">
        <v>38</v>
      </c>
      <c r="B827" t="s">
        <v>155</v>
      </c>
      <c r="C827">
        <v>623</v>
      </c>
      <c r="D827" t="str">
        <f>VLOOKUP(tab_stolen_vehicles6[[#This Row],[make_id]],tab_make_details7[#All],2,FALSE)</f>
        <v>Trailer</v>
      </c>
      <c r="E827" t="str">
        <f>VLOOKUP(tab_stolen_vehicles6[[#This Row],[make_id]],tab_make_details7[#All],3,FALSE)</f>
        <v>Standard</v>
      </c>
      <c r="F827">
        <v>2018</v>
      </c>
      <c r="G827" t="s">
        <v>214</v>
      </c>
      <c r="H827" t="s">
        <v>172</v>
      </c>
      <c r="I827" s="1">
        <v>44578</v>
      </c>
      <c r="J827" s="1" t="str">
        <f>TEXT(tab_stolen_vehicles6[[#This Row],[date_stolen]],"yyyy")</f>
        <v>2022</v>
      </c>
      <c r="K827">
        <v>109</v>
      </c>
      <c r="L827" s="12">
        <f>VLOOKUP(tab_stolen_vehicles6[[#This Row],[location_id]],tab_locations8[#All],4,FALSE)</f>
        <v>543500</v>
      </c>
      <c r="M827" t="str">
        <f>VLOOKUP(tab_stolen_vehicles6[[#This Row],[location_id]],tab_locations8[#All],2,FALSE)</f>
        <v>Wellington</v>
      </c>
      <c r="Y827" s="15" t="str">
        <f>VLOOKUP(tab_stolen_vehicles6[[#This Row],[make_id]],tab_make_details7[#All],2,FALSE)</f>
        <v>Trailer</v>
      </c>
    </row>
    <row r="828" spans="1:25" x14ac:dyDescent="0.25">
      <c r="A828">
        <v>110</v>
      </c>
      <c r="B828" t="s">
        <v>155</v>
      </c>
      <c r="C828">
        <v>623</v>
      </c>
      <c r="D828" t="str">
        <f>VLOOKUP(tab_stolen_vehicles6[[#This Row],[make_id]],tab_make_details7[#All],2,FALSE)</f>
        <v>Trailer</v>
      </c>
      <c r="E828" t="str">
        <f>VLOOKUP(tab_stolen_vehicles6[[#This Row],[make_id]],tab_make_details7[#All],3,FALSE)</f>
        <v>Standard</v>
      </c>
      <c r="F828">
        <v>2019</v>
      </c>
      <c r="G828" t="s">
        <v>218</v>
      </c>
      <c r="H828" t="s">
        <v>206</v>
      </c>
      <c r="I828" s="1">
        <v>44615</v>
      </c>
      <c r="J828" s="1" t="str">
        <f>TEXT(tab_stolen_vehicles6[[#This Row],[date_stolen]],"yyyy")</f>
        <v>2022</v>
      </c>
      <c r="K828">
        <v>109</v>
      </c>
      <c r="L828" s="12">
        <f>VLOOKUP(tab_stolen_vehicles6[[#This Row],[location_id]],tab_locations8[#All],4,FALSE)</f>
        <v>543500</v>
      </c>
      <c r="M828" t="str">
        <f>VLOOKUP(tab_stolen_vehicles6[[#This Row],[location_id]],tab_locations8[#All],2,FALSE)</f>
        <v>Wellington</v>
      </c>
      <c r="Y828" s="16" t="str">
        <f>VLOOKUP(tab_stolen_vehicles6[[#This Row],[make_id]],tab_make_details7[#All],2,FALSE)</f>
        <v>Trailer</v>
      </c>
    </row>
    <row r="829" spans="1:25" x14ac:dyDescent="0.25">
      <c r="A829">
        <v>117</v>
      </c>
      <c r="B829" t="s">
        <v>155</v>
      </c>
      <c r="C829">
        <v>623</v>
      </c>
      <c r="D829" t="str">
        <f>VLOOKUP(tab_stolen_vehicles6[[#This Row],[make_id]],tab_make_details7[#All],2,FALSE)</f>
        <v>Trailer</v>
      </c>
      <c r="E829" t="str">
        <f>VLOOKUP(tab_stolen_vehicles6[[#This Row],[make_id]],tab_make_details7[#All],3,FALSE)</f>
        <v>Standard</v>
      </c>
      <c r="F829">
        <v>2022</v>
      </c>
      <c r="G829" t="s">
        <v>268</v>
      </c>
      <c r="H829" t="s">
        <v>172</v>
      </c>
      <c r="I829" s="1">
        <v>44635</v>
      </c>
      <c r="J829" s="1" t="str">
        <f>TEXT(tab_stolen_vehicles6[[#This Row],[date_stolen]],"yyyy")</f>
        <v>2022</v>
      </c>
      <c r="K829">
        <v>109</v>
      </c>
      <c r="L829" s="12">
        <f>VLOOKUP(tab_stolen_vehicles6[[#This Row],[location_id]],tab_locations8[#All],4,FALSE)</f>
        <v>543500</v>
      </c>
      <c r="M829" t="str">
        <f>VLOOKUP(tab_stolen_vehicles6[[#This Row],[location_id]],tab_locations8[#All],2,FALSE)</f>
        <v>Wellington</v>
      </c>
      <c r="Y829" s="15" t="str">
        <f>VLOOKUP(tab_stolen_vehicles6[[#This Row],[make_id]],tab_make_details7[#All],2,FALSE)</f>
        <v>Trailer</v>
      </c>
    </row>
    <row r="830" spans="1:25" x14ac:dyDescent="0.25">
      <c r="A830">
        <v>164</v>
      </c>
      <c r="B830" t="s">
        <v>155</v>
      </c>
      <c r="C830">
        <v>623</v>
      </c>
      <c r="D830" t="str">
        <f>VLOOKUP(tab_stolen_vehicles6[[#This Row],[make_id]],tab_make_details7[#All],2,FALSE)</f>
        <v>Trailer</v>
      </c>
      <c r="E830" t="str">
        <f>VLOOKUP(tab_stolen_vehicles6[[#This Row],[make_id]],tab_make_details7[#All],3,FALSE)</f>
        <v>Standard</v>
      </c>
      <c r="F830">
        <v>2015</v>
      </c>
      <c r="G830" t="s">
        <v>214</v>
      </c>
      <c r="H830" t="s">
        <v>172</v>
      </c>
      <c r="I830" s="1">
        <v>44574</v>
      </c>
      <c r="J830" s="1" t="str">
        <f>TEXT(tab_stolen_vehicles6[[#This Row],[date_stolen]],"yyyy")</f>
        <v>2022</v>
      </c>
      <c r="K830">
        <v>109</v>
      </c>
      <c r="L830" s="12">
        <f>VLOOKUP(tab_stolen_vehicles6[[#This Row],[location_id]],tab_locations8[#All],4,FALSE)</f>
        <v>543500</v>
      </c>
      <c r="M830" t="str">
        <f>VLOOKUP(tab_stolen_vehicles6[[#This Row],[location_id]],tab_locations8[#All],2,FALSE)</f>
        <v>Wellington</v>
      </c>
      <c r="Y830" s="16" t="str">
        <f>VLOOKUP(tab_stolen_vehicles6[[#This Row],[make_id]],tab_make_details7[#All],2,FALSE)</f>
        <v>Trailer</v>
      </c>
    </row>
    <row r="831" spans="1:25" x14ac:dyDescent="0.25">
      <c r="A831">
        <v>212</v>
      </c>
      <c r="B831" t="s">
        <v>155</v>
      </c>
      <c r="C831">
        <v>623</v>
      </c>
      <c r="D831" t="str">
        <f>VLOOKUP(tab_stolen_vehicles6[[#This Row],[make_id]],tab_make_details7[#All],2,FALSE)</f>
        <v>Trailer</v>
      </c>
      <c r="E831" t="str">
        <f>VLOOKUP(tab_stolen_vehicles6[[#This Row],[make_id]],tab_make_details7[#All],3,FALSE)</f>
        <v>Standard</v>
      </c>
      <c r="F831">
        <v>2016</v>
      </c>
      <c r="G831" t="s">
        <v>332</v>
      </c>
      <c r="H831" t="s">
        <v>206</v>
      </c>
      <c r="I831" s="1">
        <v>44621</v>
      </c>
      <c r="J831" s="1" t="str">
        <f>TEXT(tab_stolen_vehicles6[[#This Row],[date_stolen]],"yyyy")</f>
        <v>2022</v>
      </c>
      <c r="K831">
        <v>109</v>
      </c>
      <c r="L831" s="12">
        <f>VLOOKUP(tab_stolen_vehicles6[[#This Row],[location_id]],tab_locations8[#All],4,FALSE)</f>
        <v>543500</v>
      </c>
      <c r="M831" t="str">
        <f>VLOOKUP(tab_stolen_vehicles6[[#This Row],[location_id]],tab_locations8[#All],2,FALSE)</f>
        <v>Wellington</v>
      </c>
      <c r="Y831" s="16" t="str">
        <f>VLOOKUP(tab_stolen_vehicles6[[#This Row],[make_id]],tab_make_details7[#All],2,FALSE)</f>
        <v>Trailer</v>
      </c>
    </row>
    <row r="832" spans="1:25" x14ac:dyDescent="0.25">
      <c r="A832">
        <v>353</v>
      </c>
      <c r="B832" t="s">
        <v>155</v>
      </c>
      <c r="C832">
        <v>623</v>
      </c>
      <c r="D832" t="str">
        <f>VLOOKUP(tab_stolen_vehicles6[[#This Row],[make_id]],tab_make_details7[#All],2,FALSE)</f>
        <v>Trailer</v>
      </c>
      <c r="E832" t="str">
        <f>VLOOKUP(tab_stolen_vehicles6[[#This Row],[make_id]],tab_make_details7[#All],3,FALSE)</f>
        <v>Standard</v>
      </c>
      <c r="F832">
        <v>2016</v>
      </c>
      <c r="G832" t="s">
        <v>212</v>
      </c>
      <c r="H832" t="s">
        <v>180</v>
      </c>
      <c r="I832" s="1">
        <v>44624</v>
      </c>
      <c r="J832" s="1" t="str">
        <f>TEXT(tab_stolen_vehicles6[[#This Row],[date_stolen]],"yyyy")</f>
        <v>2022</v>
      </c>
      <c r="K832">
        <v>109</v>
      </c>
      <c r="L832" s="12">
        <f>VLOOKUP(tab_stolen_vehicles6[[#This Row],[location_id]],tab_locations8[#All],4,FALSE)</f>
        <v>543500</v>
      </c>
      <c r="M832" t="str">
        <f>VLOOKUP(tab_stolen_vehicles6[[#This Row],[location_id]],tab_locations8[#All],2,FALSE)</f>
        <v>Wellington</v>
      </c>
      <c r="Y832" s="16" t="str">
        <f>VLOOKUP(tab_stolen_vehicles6[[#This Row],[make_id]],tab_make_details7[#All],2,FALSE)</f>
        <v>Trailer</v>
      </c>
    </row>
    <row r="833" spans="1:25" x14ac:dyDescent="0.25">
      <c r="A833">
        <v>362</v>
      </c>
      <c r="B833" t="s">
        <v>155</v>
      </c>
      <c r="C833">
        <v>623</v>
      </c>
      <c r="D833" t="str">
        <f>VLOOKUP(tab_stolen_vehicles6[[#This Row],[make_id]],tab_make_details7[#All],2,FALSE)</f>
        <v>Trailer</v>
      </c>
      <c r="E833" t="str">
        <f>VLOOKUP(tab_stolen_vehicles6[[#This Row],[make_id]],tab_make_details7[#All],3,FALSE)</f>
        <v>Standard</v>
      </c>
      <c r="F833">
        <v>1998</v>
      </c>
      <c r="G833" t="s">
        <v>408</v>
      </c>
      <c r="H833" t="s">
        <v>189</v>
      </c>
      <c r="I833" s="1">
        <v>44494</v>
      </c>
      <c r="J833" s="1" t="str">
        <f>TEXT(tab_stolen_vehicles6[[#This Row],[date_stolen]],"yyyy")</f>
        <v>2021</v>
      </c>
      <c r="K833">
        <v>109</v>
      </c>
      <c r="L833" s="12">
        <f>VLOOKUP(tab_stolen_vehicles6[[#This Row],[location_id]],tab_locations8[#All],4,FALSE)</f>
        <v>543500</v>
      </c>
      <c r="M833" t="str">
        <f>VLOOKUP(tab_stolen_vehicles6[[#This Row],[location_id]],tab_locations8[#All],2,FALSE)</f>
        <v>Wellington</v>
      </c>
      <c r="Y833" s="15" t="str">
        <f>VLOOKUP(tab_stolen_vehicles6[[#This Row],[make_id]],tab_make_details7[#All],2,FALSE)</f>
        <v>Trailer</v>
      </c>
    </row>
    <row r="834" spans="1:25" x14ac:dyDescent="0.25">
      <c r="A834">
        <v>399</v>
      </c>
      <c r="B834" t="s">
        <v>155</v>
      </c>
      <c r="C834">
        <v>623</v>
      </c>
      <c r="D834" t="str">
        <f>VLOOKUP(tab_stolen_vehicles6[[#This Row],[make_id]],tab_make_details7[#All],2,FALSE)</f>
        <v>Trailer</v>
      </c>
      <c r="E834" t="str">
        <f>VLOOKUP(tab_stolen_vehicles6[[#This Row],[make_id]],tab_make_details7[#All],3,FALSE)</f>
        <v>Standard</v>
      </c>
      <c r="F834">
        <v>2016</v>
      </c>
      <c r="G834" t="s">
        <v>427</v>
      </c>
      <c r="H834" t="s">
        <v>172</v>
      </c>
      <c r="I834" s="1">
        <v>44549</v>
      </c>
      <c r="J834" s="1" t="str">
        <f>TEXT(tab_stolen_vehicles6[[#This Row],[date_stolen]],"yyyy")</f>
        <v>2021</v>
      </c>
      <c r="K834">
        <v>109</v>
      </c>
      <c r="L834" s="12">
        <f>VLOOKUP(tab_stolen_vehicles6[[#This Row],[location_id]],tab_locations8[#All],4,FALSE)</f>
        <v>543500</v>
      </c>
      <c r="M834" t="str">
        <f>VLOOKUP(tab_stolen_vehicles6[[#This Row],[location_id]],tab_locations8[#All],2,FALSE)</f>
        <v>Wellington</v>
      </c>
      <c r="Y834" s="16" t="str">
        <f>VLOOKUP(tab_stolen_vehicles6[[#This Row],[make_id]],tab_make_details7[#All],2,FALSE)</f>
        <v>Trailer</v>
      </c>
    </row>
    <row r="835" spans="1:25" x14ac:dyDescent="0.25">
      <c r="A835">
        <v>422</v>
      </c>
      <c r="B835" t="s">
        <v>155</v>
      </c>
      <c r="C835">
        <v>623</v>
      </c>
      <c r="D835" t="str">
        <f>VLOOKUP(tab_stolen_vehicles6[[#This Row],[make_id]],tab_make_details7[#All],2,FALSE)</f>
        <v>Trailer</v>
      </c>
      <c r="E835" t="str">
        <f>VLOOKUP(tab_stolen_vehicles6[[#This Row],[make_id]],tab_make_details7[#All],3,FALSE)</f>
        <v>Standard</v>
      </c>
      <c r="F835">
        <v>2020</v>
      </c>
      <c r="G835" t="s">
        <v>260</v>
      </c>
      <c r="H835" t="s">
        <v>172</v>
      </c>
      <c r="I835" s="1">
        <v>44561</v>
      </c>
      <c r="J835" s="1" t="str">
        <f>TEXT(tab_stolen_vehicles6[[#This Row],[date_stolen]],"yyyy")</f>
        <v>2021</v>
      </c>
      <c r="K835">
        <v>109</v>
      </c>
      <c r="L835" s="12">
        <f>VLOOKUP(tab_stolen_vehicles6[[#This Row],[location_id]],tab_locations8[#All],4,FALSE)</f>
        <v>543500</v>
      </c>
      <c r="M835" t="str">
        <f>VLOOKUP(tab_stolen_vehicles6[[#This Row],[location_id]],tab_locations8[#All],2,FALSE)</f>
        <v>Wellington</v>
      </c>
      <c r="Y835" s="15" t="str">
        <f>VLOOKUP(tab_stolen_vehicles6[[#This Row],[make_id]],tab_make_details7[#All],2,FALSE)</f>
        <v>Trailer</v>
      </c>
    </row>
    <row r="836" spans="1:25" x14ac:dyDescent="0.25">
      <c r="A836">
        <v>430</v>
      </c>
      <c r="B836" t="s">
        <v>155</v>
      </c>
      <c r="C836">
        <v>623</v>
      </c>
      <c r="D836" t="str">
        <f>VLOOKUP(tab_stolen_vehicles6[[#This Row],[make_id]],tab_make_details7[#All],2,FALSE)</f>
        <v>Trailer</v>
      </c>
      <c r="E836" t="str">
        <f>VLOOKUP(tab_stolen_vehicles6[[#This Row],[make_id]],tab_make_details7[#All],3,FALSE)</f>
        <v>Standard</v>
      </c>
      <c r="F836">
        <v>1979</v>
      </c>
      <c r="G836" t="s">
        <v>228</v>
      </c>
      <c r="H836" t="s">
        <v>226</v>
      </c>
      <c r="I836" s="1">
        <v>44637</v>
      </c>
      <c r="J836" s="1" t="str">
        <f>TEXT(tab_stolen_vehicles6[[#This Row],[date_stolen]],"yyyy")</f>
        <v>2022</v>
      </c>
      <c r="K836">
        <v>109</v>
      </c>
      <c r="L836" s="12">
        <f>VLOOKUP(tab_stolen_vehicles6[[#This Row],[location_id]],tab_locations8[#All],4,FALSE)</f>
        <v>543500</v>
      </c>
      <c r="M836" t="str">
        <f>VLOOKUP(tab_stolen_vehicles6[[#This Row],[location_id]],tab_locations8[#All],2,FALSE)</f>
        <v>Wellington</v>
      </c>
      <c r="Y836" s="16" t="str">
        <f>VLOOKUP(tab_stolen_vehicles6[[#This Row],[make_id]],tab_make_details7[#All],2,FALSE)</f>
        <v>Trailer</v>
      </c>
    </row>
    <row r="837" spans="1:25" x14ac:dyDescent="0.25">
      <c r="A837">
        <v>440</v>
      </c>
      <c r="B837" t="s">
        <v>155</v>
      </c>
      <c r="C837">
        <v>623</v>
      </c>
      <c r="D837" t="str">
        <f>VLOOKUP(tab_stolen_vehicles6[[#This Row],[make_id]],tab_make_details7[#All],2,FALSE)</f>
        <v>Trailer</v>
      </c>
      <c r="E837" t="str">
        <f>VLOOKUP(tab_stolen_vehicles6[[#This Row],[make_id]],tab_make_details7[#All],3,FALSE)</f>
        <v>Standard</v>
      </c>
      <c r="F837">
        <v>2020</v>
      </c>
      <c r="G837" t="s">
        <v>445</v>
      </c>
      <c r="H837" t="s">
        <v>172</v>
      </c>
      <c r="I837" s="1">
        <v>44590</v>
      </c>
      <c r="J837" s="1" t="str">
        <f>TEXT(tab_stolen_vehicles6[[#This Row],[date_stolen]],"yyyy")</f>
        <v>2022</v>
      </c>
      <c r="K837">
        <v>109</v>
      </c>
      <c r="L837" s="12">
        <f>VLOOKUP(tab_stolen_vehicles6[[#This Row],[location_id]],tab_locations8[#All],4,FALSE)</f>
        <v>543500</v>
      </c>
      <c r="M837" t="str">
        <f>VLOOKUP(tab_stolen_vehicles6[[#This Row],[location_id]],tab_locations8[#All],2,FALSE)</f>
        <v>Wellington</v>
      </c>
      <c r="Y837" s="15" t="str">
        <f>VLOOKUP(tab_stolen_vehicles6[[#This Row],[make_id]],tab_make_details7[#All],2,FALSE)</f>
        <v>Trailer</v>
      </c>
    </row>
    <row r="838" spans="1:25" x14ac:dyDescent="0.25">
      <c r="A838">
        <v>462</v>
      </c>
      <c r="B838" t="s">
        <v>155</v>
      </c>
      <c r="C838">
        <v>623</v>
      </c>
      <c r="D838" t="str">
        <f>VLOOKUP(tab_stolen_vehicles6[[#This Row],[make_id]],tab_make_details7[#All],2,FALSE)</f>
        <v>Trailer</v>
      </c>
      <c r="E838" t="str">
        <f>VLOOKUP(tab_stolen_vehicles6[[#This Row],[make_id]],tab_make_details7[#All],3,FALSE)</f>
        <v>Standard</v>
      </c>
      <c r="F838">
        <v>2020</v>
      </c>
      <c r="G838" t="s">
        <v>274</v>
      </c>
      <c r="H838" t="s">
        <v>172</v>
      </c>
      <c r="I838" s="1">
        <v>44623</v>
      </c>
      <c r="J838" s="1" t="str">
        <f>TEXT(tab_stolen_vehicles6[[#This Row],[date_stolen]],"yyyy")</f>
        <v>2022</v>
      </c>
      <c r="K838">
        <v>109</v>
      </c>
      <c r="L838" s="12">
        <f>VLOOKUP(tab_stolen_vehicles6[[#This Row],[location_id]],tab_locations8[#All],4,FALSE)</f>
        <v>543500</v>
      </c>
      <c r="M838" t="str">
        <f>VLOOKUP(tab_stolen_vehicles6[[#This Row],[location_id]],tab_locations8[#All],2,FALSE)</f>
        <v>Wellington</v>
      </c>
      <c r="Y838" s="16" t="str">
        <f>VLOOKUP(tab_stolen_vehicles6[[#This Row],[make_id]],tab_make_details7[#All],2,FALSE)</f>
        <v>Trailer</v>
      </c>
    </row>
    <row r="839" spans="1:25" x14ac:dyDescent="0.25">
      <c r="A839">
        <v>513</v>
      </c>
      <c r="B839" t="s">
        <v>155</v>
      </c>
      <c r="C839">
        <v>623</v>
      </c>
      <c r="D839" t="str">
        <f>VLOOKUP(tab_stolen_vehicles6[[#This Row],[make_id]],tab_make_details7[#All],2,FALSE)</f>
        <v>Trailer</v>
      </c>
      <c r="E839" t="str">
        <f>VLOOKUP(tab_stolen_vehicles6[[#This Row],[make_id]],tab_make_details7[#All],3,FALSE)</f>
        <v>Standard</v>
      </c>
      <c r="F839">
        <v>2021</v>
      </c>
      <c r="G839" t="s">
        <v>214</v>
      </c>
      <c r="H839" t="s">
        <v>172</v>
      </c>
      <c r="I839" s="1">
        <v>44537</v>
      </c>
      <c r="J839" s="1" t="str">
        <f>TEXT(tab_stolen_vehicles6[[#This Row],[date_stolen]],"yyyy")</f>
        <v>2021</v>
      </c>
      <c r="K839">
        <v>109</v>
      </c>
      <c r="L839" s="12">
        <f>VLOOKUP(tab_stolen_vehicles6[[#This Row],[location_id]],tab_locations8[#All],4,FALSE)</f>
        <v>543500</v>
      </c>
      <c r="M839" t="str">
        <f>VLOOKUP(tab_stolen_vehicles6[[#This Row],[location_id]],tab_locations8[#All],2,FALSE)</f>
        <v>Wellington</v>
      </c>
      <c r="Y839" s="15" t="str">
        <f>VLOOKUP(tab_stolen_vehicles6[[#This Row],[make_id]],tab_make_details7[#All],2,FALSE)</f>
        <v>Trailer</v>
      </c>
    </row>
    <row r="840" spans="1:25" x14ac:dyDescent="0.25">
      <c r="A840">
        <v>534</v>
      </c>
      <c r="B840" t="s">
        <v>155</v>
      </c>
      <c r="C840">
        <v>623</v>
      </c>
      <c r="D840" t="str">
        <f>VLOOKUP(tab_stolen_vehicles6[[#This Row],[make_id]],tab_make_details7[#All],2,FALSE)</f>
        <v>Trailer</v>
      </c>
      <c r="E840" t="str">
        <f>VLOOKUP(tab_stolen_vehicles6[[#This Row],[make_id]],tab_make_details7[#All],3,FALSE)</f>
        <v>Standard</v>
      </c>
      <c r="F840">
        <v>2017</v>
      </c>
      <c r="G840" t="s">
        <v>495</v>
      </c>
      <c r="H840" t="s">
        <v>206</v>
      </c>
      <c r="I840" s="1">
        <v>44656</v>
      </c>
      <c r="J840" s="1" t="str">
        <f>TEXT(tab_stolen_vehicles6[[#This Row],[date_stolen]],"yyyy")</f>
        <v>2022</v>
      </c>
      <c r="K840">
        <v>109</v>
      </c>
      <c r="L840" s="12">
        <f>VLOOKUP(tab_stolen_vehicles6[[#This Row],[location_id]],tab_locations8[#All],4,FALSE)</f>
        <v>543500</v>
      </c>
      <c r="M840" t="str">
        <f>VLOOKUP(tab_stolen_vehicles6[[#This Row],[location_id]],tab_locations8[#All],2,FALSE)</f>
        <v>Wellington</v>
      </c>
      <c r="Y840" s="16" t="str">
        <f>VLOOKUP(tab_stolen_vehicles6[[#This Row],[make_id]],tab_make_details7[#All],2,FALSE)</f>
        <v>Trailer</v>
      </c>
    </row>
    <row r="841" spans="1:25" x14ac:dyDescent="0.25">
      <c r="A841">
        <v>545</v>
      </c>
      <c r="B841" t="s">
        <v>155</v>
      </c>
      <c r="C841">
        <v>623</v>
      </c>
      <c r="D841" t="str">
        <f>VLOOKUP(tab_stolen_vehicles6[[#This Row],[make_id]],tab_make_details7[#All],2,FALSE)</f>
        <v>Trailer</v>
      </c>
      <c r="E841" t="str">
        <f>VLOOKUP(tab_stolen_vehicles6[[#This Row],[make_id]],tab_make_details7[#All],3,FALSE)</f>
        <v>Standard</v>
      </c>
      <c r="F841">
        <v>2017</v>
      </c>
      <c r="G841" t="s">
        <v>502</v>
      </c>
      <c r="H841" t="s">
        <v>172</v>
      </c>
      <c r="I841" s="1">
        <v>44601</v>
      </c>
      <c r="J841" s="1" t="str">
        <f>TEXT(tab_stolen_vehicles6[[#This Row],[date_stolen]],"yyyy")</f>
        <v>2022</v>
      </c>
      <c r="K841">
        <v>109</v>
      </c>
      <c r="L841" s="12">
        <f>VLOOKUP(tab_stolen_vehicles6[[#This Row],[location_id]],tab_locations8[#All],4,FALSE)</f>
        <v>543500</v>
      </c>
      <c r="M841" t="str">
        <f>VLOOKUP(tab_stolen_vehicles6[[#This Row],[location_id]],tab_locations8[#All],2,FALSE)</f>
        <v>Wellington</v>
      </c>
      <c r="Y841" s="15" t="str">
        <f>VLOOKUP(tab_stolen_vehicles6[[#This Row],[make_id]],tab_make_details7[#All],2,FALSE)</f>
        <v>Trailer</v>
      </c>
    </row>
    <row r="842" spans="1:25" x14ac:dyDescent="0.25">
      <c r="A842">
        <v>551</v>
      </c>
      <c r="B842" t="s">
        <v>155</v>
      </c>
      <c r="C842">
        <v>623</v>
      </c>
      <c r="D842" t="str">
        <f>VLOOKUP(tab_stolen_vehicles6[[#This Row],[make_id]],tab_make_details7[#All],2,FALSE)</f>
        <v>Trailer</v>
      </c>
      <c r="E842" t="str">
        <f>VLOOKUP(tab_stolen_vehicles6[[#This Row],[make_id]],tab_make_details7[#All],3,FALSE)</f>
        <v>Standard</v>
      </c>
      <c r="F842">
        <v>2021</v>
      </c>
      <c r="G842" t="s">
        <v>335</v>
      </c>
      <c r="H842" t="s">
        <v>172</v>
      </c>
      <c r="I842" s="1">
        <v>44520</v>
      </c>
      <c r="J842" s="1" t="str">
        <f>TEXT(tab_stolen_vehicles6[[#This Row],[date_stolen]],"yyyy")</f>
        <v>2021</v>
      </c>
      <c r="K842">
        <v>109</v>
      </c>
      <c r="L842" s="12">
        <f>VLOOKUP(tab_stolen_vehicles6[[#This Row],[location_id]],tab_locations8[#All],4,FALSE)</f>
        <v>543500</v>
      </c>
      <c r="M842" t="str">
        <f>VLOOKUP(tab_stolen_vehicles6[[#This Row],[location_id]],tab_locations8[#All],2,FALSE)</f>
        <v>Wellington</v>
      </c>
      <c r="Y842" s="16" t="str">
        <f>VLOOKUP(tab_stolen_vehicles6[[#This Row],[make_id]],tab_make_details7[#All],2,FALSE)</f>
        <v>Trailer</v>
      </c>
    </row>
    <row r="843" spans="1:25" x14ac:dyDescent="0.25">
      <c r="A843">
        <v>610</v>
      </c>
      <c r="B843" t="s">
        <v>155</v>
      </c>
      <c r="C843">
        <v>623</v>
      </c>
      <c r="D843" t="str">
        <f>VLOOKUP(tab_stolen_vehicles6[[#This Row],[make_id]],tab_make_details7[#All],2,FALSE)</f>
        <v>Trailer</v>
      </c>
      <c r="E843" t="str">
        <f>VLOOKUP(tab_stolen_vehicles6[[#This Row],[make_id]],tab_make_details7[#All],3,FALSE)</f>
        <v>Standard</v>
      </c>
      <c r="F843">
        <v>2018</v>
      </c>
      <c r="G843" t="s">
        <v>214</v>
      </c>
      <c r="H843" t="s">
        <v>172</v>
      </c>
      <c r="I843" s="1">
        <v>44515</v>
      </c>
      <c r="J843" s="1" t="str">
        <f>TEXT(tab_stolen_vehicles6[[#This Row],[date_stolen]],"yyyy")</f>
        <v>2021</v>
      </c>
      <c r="K843">
        <v>109</v>
      </c>
      <c r="L843" s="12">
        <f>VLOOKUP(tab_stolen_vehicles6[[#This Row],[location_id]],tab_locations8[#All],4,FALSE)</f>
        <v>543500</v>
      </c>
      <c r="M843" t="str">
        <f>VLOOKUP(tab_stolen_vehicles6[[#This Row],[location_id]],tab_locations8[#All],2,FALSE)</f>
        <v>Wellington</v>
      </c>
      <c r="Y843" s="15" t="str">
        <f>VLOOKUP(tab_stolen_vehicles6[[#This Row],[make_id]],tab_make_details7[#All],2,FALSE)</f>
        <v>Trailer</v>
      </c>
    </row>
    <row r="844" spans="1:25" x14ac:dyDescent="0.25">
      <c r="A844">
        <v>107</v>
      </c>
      <c r="B844" t="s">
        <v>155</v>
      </c>
      <c r="C844">
        <v>623</v>
      </c>
      <c r="D844" t="str">
        <f>VLOOKUP(tab_stolen_vehicles6[[#This Row],[make_id]],tab_make_details7[#All],2,FALSE)</f>
        <v>Trailer</v>
      </c>
      <c r="E844" t="str">
        <f>VLOOKUP(tab_stolen_vehicles6[[#This Row],[make_id]],tab_make_details7[#All],3,FALSE)</f>
        <v>Standard</v>
      </c>
      <c r="F844">
        <v>1980</v>
      </c>
      <c r="G844" t="s">
        <v>212</v>
      </c>
      <c r="H844" t="s">
        <v>189</v>
      </c>
      <c r="I844" s="1">
        <v>44640</v>
      </c>
      <c r="J844" s="1" t="str">
        <f>TEXT(tab_stolen_vehicles6[[#This Row],[date_stolen]],"yyyy")</f>
        <v>2022</v>
      </c>
      <c r="K844">
        <v>111</v>
      </c>
      <c r="L844" s="12">
        <f>VLOOKUP(tab_stolen_vehicles6[[#This Row],[location_id]],tab_locations8[#All],4,FALSE)</f>
        <v>54500</v>
      </c>
      <c r="M844" t="str">
        <f>VLOOKUP(tab_stolen_vehicles6[[#This Row],[location_id]],tab_locations8[#All],2,FALSE)</f>
        <v>Nelson</v>
      </c>
      <c r="Y844" s="15" t="str">
        <f>VLOOKUP(tab_stolen_vehicles6[[#This Row],[make_id]],tab_make_details7[#All],2,FALSE)</f>
        <v>Trailer</v>
      </c>
    </row>
    <row r="845" spans="1:25" x14ac:dyDescent="0.25">
      <c r="A845">
        <v>129</v>
      </c>
      <c r="B845" t="s">
        <v>155</v>
      </c>
      <c r="C845">
        <v>623</v>
      </c>
      <c r="D845" t="str">
        <f>VLOOKUP(tab_stolen_vehicles6[[#This Row],[make_id]],tab_make_details7[#All],2,FALSE)</f>
        <v>Trailer</v>
      </c>
      <c r="E845" t="str">
        <f>VLOOKUP(tab_stolen_vehicles6[[#This Row],[make_id]],tab_make_details7[#All],3,FALSE)</f>
        <v>Standard</v>
      </c>
      <c r="F845">
        <v>1998</v>
      </c>
      <c r="G845" t="s">
        <v>279</v>
      </c>
      <c r="H845" t="s">
        <v>206</v>
      </c>
      <c r="I845" s="1">
        <v>44516</v>
      </c>
      <c r="J845" s="1" t="str">
        <f>TEXT(tab_stolen_vehicles6[[#This Row],[date_stolen]],"yyyy")</f>
        <v>2021</v>
      </c>
      <c r="K845">
        <v>111</v>
      </c>
      <c r="L845" s="12">
        <f>VLOOKUP(tab_stolen_vehicles6[[#This Row],[location_id]],tab_locations8[#All],4,FALSE)</f>
        <v>54500</v>
      </c>
      <c r="M845" t="str">
        <f>VLOOKUP(tab_stolen_vehicles6[[#This Row],[location_id]],tab_locations8[#All],2,FALSE)</f>
        <v>Nelson</v>
      </c>
      <c r="Y845" s="16" t="str">
        <f>VLOOKUP(tab_stolen_vehicles6[[#This Row],[make_id]],tab_make_details7[#All],2,FALSE)</f>
        <v>Trailer</v>
      </c>
    </row>
    <row r="846" spans="1:25" x14ac:dyDescent="0.25">
      <c r="A846">
        <v>142</v>
      </c>
      <c r="B846" t="s">
        <v>155</v>
      </c>
      <c r="C846">
        <v>623</v>
      </c>
      <c r="D846" t="str">
        <f>VLOOKUP(tab_stolen_vehicles6[[#This Row],[make_id]],tab_make_details7[#All],2,FALSE)</f>
        <v>Trailer</v>
      </c>
      <c r="E846" t="str">
        <f>VLOOKUP(tab_stolen_vehicles6[[#This Row],[make_id]],tab_make_details7[#All],3,FALSE)</f>
        <v>Standard</v>
      </c>
      <c r="F846">
        <v>2019</v>
      </c>
      <c r="G846" t="s">
        <v>287</v>
      </c>
      <c r="H846" t="s">
        <v>172</v>
      </c>
      <c r="I846" s="1">
        <v>44479</v>
      </c>
      <c r="J846" s="1" t="str">
        <f>TEXT(tab_stolen_vehicles6[[#This Row],[date_stolen]],"yyyy")</f>
        <v>2021</v>
      </c>
      <c r="K846">
        <v>111</v>
      </c>
      <c r="L846" s="12">
        <f>VLOOKUP(tab_stolen_vehicles6[[#This Row],[location_id]],tab_locations8[#All],4,FALSE)</f>
        <v>54500</v>
      </c>
      <c r="M846" t="str">
        <f>VLOOKUP(tab_stolen_vehicles6[[#This Row],[location_id]],tab_locations8[#All],2,FALSE)</f>
        <v>Nelson</v>
      </c>
      <c r="Y846" s="15" t="str">
        <f>VLOOKUP(tab_stolen_vehicles6[[#This Row],[make_id]],tab_make_details7[#All],2,FALSE)</f>
        <v>Trailer</v>
      </c>
    </row>
    <row r="847" spans="1:25" x14ac:dyDescent="0.25">
      <c r="A847">
        <v>208</v>
      </c>
      <c r="B847" t="s">
        <v>155</v>
      </c>
      <c r="C847">
        <v>623</v>
      </c>
      <c r="D847" t="str">
        <f>VLOOKUP(tab_stolen_vehicles6[[#This Row],[make_id]],tab_make_details7[#All],2,FALSE)</f>
        <v>Trailer</v>
      </c>
      <c r="E847" t="str">
        <f>VLOOKUP(tab_stolen_vehicles6[[#This Row],[make_id]],tab_make_details7[#All],3,FALSE)</f>
        <v>Standard</v>
      </c>
      <c r="F847">
        <v>2019</v>
      </c>
      <c r="G847" t="s">
        <v>329</v>
      </c>
      <c r="H847" t="s">
        <v>206</v>
      </c>
      <c r="I847" s="1">
        <v>44606</v>
      </c>
      <c r="J847" s="1" t="str">
        <f>TEXT(tab_stolen_vehicles6[[#This Row],[date_stolen]],"yyyy")</f>
        <v>2022</v>
      </c>
      <c r="K847">
        <v>111</v>
      </c>
      <c r="L847" s="12">
        <f>VLOOKUP(tab_stolen_vehicles6[[#This Row],[location_id]],tab_locations8[#All],4,FALSE)</f>
        <v>54500</v>
      </c>
      <c r="M847" t="str">
        <f>VLOOKUP(tab_stolen_vehicles6[[#This Row],[location_id]],tab_locations8[#All],2,FALSE)</f>
        <v>Nelson</v>
      </c>
      <c r="Y847" s="16" t="str">
        <f>VLOOKUP(tab_stolen_vehicles6[[#This Row],[make_id]],tab_make_details7[#All],2,FALSE)</f>
        <v>Trailer</v>
      </c>
    </row>
    <row r="848" spans="1:25" x14ac:dyDescent="0.25">
      <c r="A848">
        <v>254</v>
      </c>
      <c r="B848" t="s">
        <v>155</v>
      </c>
      <c r="C848">
        <v>623</v>
      </c>
      <c r="D848" t="str">
        <f>VLOOKUP(tab_stolen_vehicles6[[#This Row],[make_id]],tab_make_details7[#All],2,FALSE)</f>
        <v>Trailer</v>
      </c>
      <c r="E848" t="str">
        <f>VLOOKUP(tab_stolen_vehicles6[[#This Row],[make_id]],tab_make_details7[#All],3,FALSE)</f>
        <v>Standard</v>
      </c>
      <c r="F848">
        <v>1997</v>
      </c>
      <c r="G848" t="s">
        <v>349</v>
      </c>
      <c r="H848" t="s">
        <v>172</v>
      </c>
      <c r="I848" s="1">
        <v>44504</v>
      </c>
      <c r="J848" s="1" t="str">
        <f>TEXT(tab_stolen_vehicles6[[#This Row],[date_stolen]],"yyyy")</f>
        <v>2021</v>
      </c>
      <c r="K848">
        <v>111</v>
      </c>
      <c r="L848" s="12">
        <f>VLOOKUP(tab_stolen_vehicles6[[#This Row],[location_id]],tab_locations8[#All],4,FALSE)</f>
        <v>54500</v>
      </c>
      <c r="M848" t="str">
        <f>VLOOKUP(tab_stolen_vehicles6[[#This Row],[location_id]],tab_locations8[#All],2,FALSE)</f>
        <v>Nelson</v>
      </c>
      <c r="Y848" s="15" t="str">
        <f>VLOOKUP(tab_stolen_vehicles6[[#This Row],[make_id]],tab_make_details7[#All],2,FALSE)</f>
        <v>Trailer</v>
      </c>
    </row>
    <row r="849" spans="1:25" x14ac:dyDescent="0.25">
      <c r="A849">
        <v>333</v>
      </c>
      <c r="B849" t="s">
        <v>155</v>
      </c>
      <c r="C849">
        <v>623</v>
      </c>
      <c r="D849" t="str">
        <f>VLOOKUP(tab_stolen_vehicles6[[#This Row],[make_id]],tab_make_details7[#All],2,FALSE)</f>
        <v>Trailer</v>
      </c>
      <c r="E849" t="str">
        <f>VLOOKUP(tab_stolen_vehicles6[[#This Row],[make_id]],tab_make_details7[#All],3,FALSE)</f>
        <v>Standard</v>
      </c>
      <c r="F849">
        <v>2020</v>
      </c>
      <c r="G849" t="s">
        <v>393</v>
      </c>
      <c r="H849" t="s">
        <v>206</v>
      </c>
      <c r="I849" s="1">
        <v>44479</v>
      </c>
      <c r="J849" s="1" t="str">
        <f>TEXT(tab_stolen_vehicles6[[#This Row],[date_stolen]],"yyyy")</f>
        <v>2021</v>
      </c>
      <c r="K849">
        <v>111</v>
      </c>
      <c r="L849" s="12">
        <f>VLOOKUP(tab_stolen_vehicles6[[#This Row],[location_id]],tab_locations8[#All],4,FALSE)</f>
        <v>54500</v>
      </c>
      <c r="M849" t="str">
        <f>VLOOKUP(tab_stolen_vehicles6[[#This Row],[location_id]],tab_locations8[#All],2,FALSE)</f>
        <v>Nelson</v>
      </c>
      <c r="Y849" s="16" t="str">
        <f>VLOOKUP(tab_stolen_vehicles6[[#This Row],[make_id]],tab_make_details7[#All],2,FALSE)</f>
        <v>Trailer</v>
      </c>
    </row>
    <row r="850" spans="1:25" x14ac:dyDescent="0.25">
      <c r="A850">
        <v>411</v>
      </c>
      <c r="B850" t="s">
        <v>155</v>
      </c>
      <c r="C850">
        <v>623</v>
      </c>
      <c r="D850" t="str">
        <f>VLOOKUP(tab_stolen_vehicles6[[#This Row],[make_id]],tab_make_details7[#All],2,FALSE)</f>
        <v>Trailer</v>
      </c>
      <c r="E850" t="str">
        <f>VLOOKUP(tab_stolen_vehicles6[[#This Row],[make_id]],tab_make_details7[#All],3,FALSE)</f>
        <v>Standard</v>
      </c>
      <c r="F850">
        <v>2017</v>
      </c>
      <c r="G850" t="s">
        <v>433</v>
      </c>
      <c r="H850" t="s">
        <v>172</v>
      </c>
      <c r="I850" s="1">
        <v>44543</v>
      </c>
      <c r="J850" s="1" t="str">
        <f>TEXT(tab_stolen_vehicles6[[#This Row],[date_stolen]],"yyyy")</f>
        <v>2021</v>
      </c>
      <c r="K850">
        <v>111</v>
      </c>
      <c r="L850" s="12">
        <f>VLOOKUP(tab_stolen_vehicles6[[#This Row],[location_id]],tab_locations8[#All],4,FALSE)</f>
        <v>54500</v>
      </c>
      <c r="M850" t="str">
        <f>VLOOKUP(tab_stolen_vehicles6[[#This Row],[location_id]],tab_locations8[#All],2,FALSE)</f>
        <v>Nelson</v>
      </c>
      <c r="Y850" s="15" t="str">
        <f>VLOOKUP(tab_stolen_vehicles6[[#This Row],[make_id]],tab_make_details7[#All],2,FALSE)</f>
        <v>Trailer</v>
      </c>
    </row>
    <row r="851" spans="1:25" x14ac:dyDescent="0.25">
      <c r="A851">
        <v>618</v>
      </c>
      <c r="B851" t="s">
        <v>155</v>
      </c>
      <c r="C851">
        <v>623</v>
      </c>
      <c r="D851" t="str">
        <f>VLOOKUP(tab_stolen_vehicles6[[#This Row],[make_id]],tab_make_details7[#All],2,FALSE)</f>
        <v>Trailer</v>
      </c>
      <c r="E851" t="str">
        <f>VLOOKUP(tab_stolen_vehicles6[[#This Row],[make_id]],tab_make_details7[#All],3,FALSE)</f>
        <v>Standard</v>
      </c>
      <c r="F851">
        <v>2002</v>
      </c>
      <c r="G851" t="s">
        <v>219</v>
      </c>
      <c r="H851" t="s">
        <v>172</v>
      </c>
      <c r="I851" s="1">
        <v>44491</v>
      </c>
      <c r="J851" s="1" t="str">
        <f>TEXT(tab_stolen_vehicles6[[#This Row],[date_stolen]],"yyyy")</f>
        <v>2021</v>
      </c>
      <c r="K851">
        <v>111</v>
      </c>
      <c r="L851" s="12">
        <f>VLOOKUP(tab_stolen_vehicles6[[#This Row],[location_id]],tab_locations8[#All],4,FALSE)</f>
        <v>54500</v>
      </c>
      <c r="M851" t="str">
        <f>VLOOKUP(tab_stolen_vehicles6[[#This Row],[location_id]],tab_locations8[#All],2,FALSE)</f>
        <v>Nelson</v>
      </c>
      <c r="Y851" s="16" t="str">
        <f>VLOOKUP(tab_stolen_vehicles6[[#This Row],[make_id]],tab_make_details7[#All],2,FALSE)</f>
        <v>Trailer</v>
      </c>
    </row>
    <row r="852" spans="1:25" x14ac:dyDescent="0.25">
      <c r="A852">
        <v>7</v>
      </c>
      <c r="B852" t="s">
        <v>155</v>
      </c>
      <c r="C852">
        <v>623</v>
      </c>
      <c r="D852" t="str">
        <f>VLOOKUP(tab_stolen_vehicles6[[#This Row],[make_id]],tab_make_details7[#All],2,FALSE)</f>
        <v>Trailer</v>
      </c>
      <c r="E852" t="str">
        <f>VLOOKUP(tab_stolen_vehicles6[[#This Row],[make_id]],tab_make_details7[#All],3,FALSE)</f>
        <v>Standard</v>
      </c>
      <c r="F852">
        <v>2021</v>
      </c>
      <c r="G852" t="s">
        <v>181</v>
      </c>
      <c r="H852" t="s">
        <v>172</v>
      </c>
      <c r="I852" s="1">
        <v>44512</v>
      </c>
      <c r="J852" s="1" t="str">
        <f>TEXT(tab_stolen_vehicles6[[#This Row],[date_stolen]],"yyyy")</f>
        <v>2021</v>
      </c>
      <c r="K852">
        <v>114</v>
      </c>
      <c r="L852" s="12">
        <f>VLOOKUP(tab_stolen_vehicles6[[#This Row],[location_id]],tab_locations8[#All],4,FALSE)</f>
        <v>655000</v>
      </c>
      <c r="M852" t="str">
        <f>VLOOKUP(tab_stolen_vehicles6[[#This Row],[location_id]],tab_locations8[#All],2,FALSE)</f>
        <v>Canterbury</v>
      </c>
      <c r="Y852" s="15" t="str">
        <f>VLOOKUP(tab_stolen_vehicles6[[#This Row],[make_id]],tab_make_details7[#All],2,FALSE)</f>
        <v>Trailer</v>
      </c>
    </row>
    <row r="853" spans="1:25" x14ac:dyDescent="0.25">
      <c r="A853">
        <v>23</v>
      </c>
      <c r="B853" t="s">
        <v>155</v>
      </c>
      <c r="C853">
        <v>623</v>
      </c>
      <c r="D853" t="str">
        <f>VLOOKUP(tab_stolen_vehicles6[[#This Row],[make_id]],tab_make_details7[#All],2,FALSE)</f>
        <v>Trailer</v>
      </c>
      <c r="E853" t="str">
        <f>VLOOKUP(tab_stolen_vehicles6[[#This Row],[make_id]],tab_make_details7[#All],3,FALSE)</f>
        <v>Standard</v>
      </c>
      <c r="F853">
        <v>2015</v>
      </c>
      <c r="G853" t="s">
        <v>197</v>
      </c>
      <c r="H853" t="s">
        <v>172</v>
      </c>
      <c r="I853" s="1">
        <v>44588</v>
      </c>
      <c r="J853" s="1" t="str">
        <f>TEXT(tab_stolen_vehicles6[[#This Row],[date_stolen]],"yyyy")</f>
        <v>2022</v>
      </c>
      <c r="K853">
        <v>114</v>
      </c>
      <c r="L853" s="12">
        <f>VLOOKUP(tab_stolen_vehicles6[[#This Row],[location_id]],tab_locations8[#All],4,FALSE)</f>
        <v>655000</v>
      </c>
      <c r="M853" t="str">
        <f>VLOOKUP(tab_stolen_vehicles6[[#This Row],[location_id]],tab_locations8[#All],2,FALSE)</f>
        <v>Canterbury</v>
      </c>
      <c r="Y853" s="16" t="str">
        <f>VLOOKUP(tab_stolen_vehicles6[[#This Row],[make_id]],tab_make_details7[#All],2,FALSE)</f>
        <v>Trailer</v>
      </c>
    </row>
    <row r="854" spans="1:25" x14ac:dyDescent="0.25">
      <c r="A854">
        <v>50</v>
      </c>
      <c r="B854" t="s">
        <v>155</v>
      </c>
      <c r="C854">
        <v>623</v>
      </c>
      <c r="D854" t="str">
        <f>VLOOKUP(tab_stolen_vehicles6[[#This Row],[make_id]],tab_make_details7[#All],2,FALSE)</f>
        <v>Trailer</v>
      </c>
      <c r="E854" t="str">
        <f>VLOOKUP(tab_stolen_vehicles6[[#This Row],[make_id]],tab_make_details7[#All],3,FALSE)</f>
        <v>Standard</v>
      </c>
      <c r="F854">
        <v>2021</v>
      </c>
      <c r="G854" t="s">
        <v>220</v>
      </c>
      <c r="H854" t="s">
        <v>172</v>
      </c>
      <c r="I854" s="1">
        <v>44581</v>
      </c>
      <c r="J854" s="1" t="str">
        <f>TEXT(tab_stolen_vehicles6[[#This Row],[date_stolen]],"yyyy")</f>
        <v>2022</v>
      </c>
      <c r="K854">
        <v>114</v>
      </c>
      <c r="L854" s="12">
        <f>VLOOKUP(tab_stolen_vehicles6[[#This Row],[location_id]],tab_locations8[#All],4,FALSE)</f>
        <v>655000</v>
      </c>
      <c r="M854" t="str">
        <f>VLOOKUP(tab_stolen_vehicles6[[#This Row],[location_id]],tab_locations8[#All],2,FALSE)</f>
        <v>Canterbury</v>
      </c>
      <c r="Y854" s="15" t="str">
        <f>VLOOKUP(tab_stolen_vehicles6[[#This Row],[make_id]],tab_make_details7[#All],2,FALSE)</f>
        <v>Trailer</v>
      </c>
    </row>
    <row r="855" spans="1:25" x14ac:dyDescent="0.25">
      <c r="A855">
        <v>69</v>
      </c>
      <c r="B855" t="s">
        <v>155</v>
      </c>
      <c r="C855">
        <v>623</v>
      </c>
      <c r="D855" t="str">
        <f>VLOOKUP(tab_stolen_vehicles6[[#This Row],[make_id]],tab_make_details7[#All],2,FALSE)</f>
        <v>Trailer</v>
      </c>
      <c r="E855" t="str">
        <f>VLOOKUP(tab_stolen_vehicles6[[#This Row],[make_id]],tab_make_details7[#All],3,FALSE)</f>
        <v>Standard</v>
      </c>
      <c r="F855">
        <v>2014</v>
      </c>
      <c r="G855" t="s">
        <v>238</v>
      </c>
      <c r="H855" t="s">
        <v>172</v>
      </c>
      <c r="I855" s="1">
        <v>44585</v>
      </c>
      <c r="J855" s="1" t="str">
        <f>TEXT(tab_stolen_vehicles6[[#This Row],[date_stolen]],"yyyy")</f>
        <v>2022</v>
      </c>
      <c r="K855">
        <v>114</v>
      </c>
      <c r="L855" s="12">
        <f>VLOOKUP(tab_stolen_vehicles6[[#This Row],[location_id]],tab_locations8[#All],4,FALSE)</f>
        <v>655000</v>
      </c>
      <c r="M855" t="str">
        <f>VLOOKUP(tab_stolen_vehicles6[[#This Row],[location_id]],tab_locations8[#All],2,FALSE)</f>
        <v>Canterbury</v>
      </c>
      <c r="Y855" s="16" t="str">
        <f>VLOOKUP(tab_stolen_vehicles6[[#This Row],[make_id]],tab_make_details7[#All],2,FALSE)</f>
        <v>Trailer</v>
      </c>
    </row>
    <row r="856" spans="1:25" x14ac:dyDescent="0.25">
      <c r="A856">
        <v>73</v>
      </c>
      <c r="B856" t="s">
        <v>155</v>
      </c>
      <c r="C856">
        <v>623</v>
      </c>
      <c r="D856" t="str">
        <f>VLOOKUP(tab_stolen_vehicles6[[#This Row],[make_id]],tab_make_details7[#All],2,FALSE)</f>
        <v>Trailer</v>
      </c>
      <c r="E856" t="str">
        <f>VLOOKUP(tab_stolen_vehicles6[[#This Row],[make_id]],tab_make_details7[#All],3,FALSE)</f>
        <v>Standard</v>
      </c>
      <c r="F856">
        <v>2014</v>
      </c>
      <c r="G856" t="s">
        <v>241</v>
      </c>
      <c r="H856" t="s">
        <v>172</v>
      </c>
      <c r="I856" s="1">
        <v>44575</v>
      </c>
      <c r="J856" s="1" t="str">
        <f>TEXT(tab_stolen_vehicles6[[#This Row],[date_stolen]],"yyyy")</f>
        <v>2022</v>
      </c>
      <c r="K856">
        <v>114</v>
      </c>
      <c r="L856" s="12">
        <f>VLOOKUP(tab_stolen_vehicles6[[#This Row],[location_id]],tab_locations8[#All],4,FALSE)</f>
        <v>655000</v>
      </c>
      <c r="M856" t="str">
        <f>VLOOKUP(tab_stolen_vehicles6[[#This Row],[location_id]],tab_locations8[#All],2,FALSE)</f>
        <v>Canterbury</v>
      </c>
      <c r="Y856" s="15" t="str">
        <f>VLOOKUP(tab_stolen_vehicles6[[#This Row],[make_id]],tab_make_details7[#All],2,FALSE)</f>
        <v>Trailer</v>
      </c>
    </row>
    <row r="857" spans="1:25" x14ac:dyDescent="0.25">
      <c r="A857">
        <v>80</v>
      </c>
      <c r="B857" t="s">
        <v>155</v>
      </c>
      <c r="C857">
        <v>623</v>
      </c>
      <c r="D857" t="str">
        <f>VLOOKUP(tab_stolen_vehicles6[[#This Row],[make_id]],tab_make_details7[#All],2,FALSE)</f>
        <v>Trailer</v>
      </c>
      <c r="E857" t="str">
        <f>VLOOKUP(tab_stolen_vehicles6[[#This Row],[make_id]],tab_make_details7[#All],3,FALSE)</f>
        <v>Standard</v>
      </c>
      <c r="F857">
        <v>2015</v>
      </c>
      <c r="G857" t="s">
        <v>247</v>
      </c>
      <c r="H857" t="s">
        <v>172</v>
      </c>
      <c r="I857" s="1">
        <v>44575</v>
      </c>
      <c r="J857" s="1" t="str">
        <f>TEXT(tab_stolen_vehicles6[[#This Row],[date_stolen]],"yyyy")</f>
        <v>2022</v>
      </c>
      <c r="K857">
        <v>114</v>
      </c>
      <c r="L857" s="12">
        <f>VLOOKUP(tab_stolen_vehicles6[[#This Row],[location_id]],tab_locations8[#All],4,FALSE)</f>
        <v>655000</v>
      </c>
      <c r="M857" t="str">
        <f>VLOOKUP(tab_stolen_vehicles6[[#This Row],[location_id]],tab_locations8[#All],2,FALSE)</f>
        <v>Canterbury</v>
      </c>
      <c r="Y857" s="16" t="str">
        <f>VLOOKUP(tab_stolen_vehicles6[[#This Row],[make_id]],tab_make_details7[#All],2,FALSE)</f>
        <v>Trailer</v>
      </c>
    </row>
    <row r="858" spans="1:25" x14ac:dyDescent="0.25">
      <c r="A858">
        <v>85</v>
      </c>
      <c r="B858" t="s">
        <v>155</v>
      </c>
      <c r="C858">
        <v>623</v>
      </c>
      <c r="D858" t="str">
        <f>VLOOKUP(tab_stolen_vehicles6[[#This Row],[make_id]],tab_make_details7[#All],2,FALSE)</f>
        <v>Trailer</v>
      </c>
      <c r="E858" t="str">
        <f>VLOOKUP(tab_stolen_vehicles6[[#This Row],[make_id]],tab_make_details7[#All],3,FALSE)</f>
        <v>Standard</v>
      </c>
      <c r="F858">
        <v>2015</v>
      </c>
      <c r="G858" t="s">
        <v>252</v>
      </c>
      <c r="H858" t="s">
        <v>172</v>
      </c>
      <c r="I858" s="1">
        <v>44565</v>
      </c>
      <c r="J858" s="1" t="str">
        <f>TEXT(tab_stolen_vehicles6[[#This Row],[date_stolen]],"yyyy")</f>
        <v>2022</v>
      </c>
      <c r="K858">
        <v>114</v>
      </c>
      <c r="L858" s="12">
        <f>VLOOKUP(tab_stolen_vehicles6[[#This Row],[location_id]],tab_locations8[#All],4,FALSE)</f>
        <v>655000</v>
      </c>
      <c r="M858" t="str">
        <f>VLOOKUP(tab_stolen_vehicles6[[#This Row],[location_id]],tab_locations8[#All],2,FALSE)</f>
        <v>Canterbury</v>
      </c>
      <c r="Y858" s="16" t="str">
        <f>VLOOKUP(tab_stolen_vehicles6[[#This Row],[make_id]],tab_make_details7[#All],2,FALSE)</f>
        <v>Trailer</v>
      </c>
    </row>
    <row r="859" spans="1:25" x14ac:dyDescent="0.25">
      <c r="A859">
        <v>87</v>
      </c>
      <c r="B859" t="s">
        <v>155</v>
      </c>
      <c r="C859">
        <v>623</v>
      </c>
      <c r="D859" t="str">
        <f>VLOOKUP(tab_stolen_vehicles6[[#This Row],[make_id]],tab_make_details7[#All],2,FALSE)</f>
        <v>Trailer</v>
      </c>
      <c r="E859" t="str">
        <f>VLOOKUP(tab_stolen_vehicles6[[#This Row],[make_id]],tab_make_details7[#All],3,FALSE)</f>
        <v>Standard</v>
      </c>
      <c r="F859">
        <v>2015</v>
      </c>
      <c r="G859" t="s">
        <v>254</v>
      </c>
      <c r="H859" t="s">
        <v>172</v>
      </c>
      <c r="I859" s="1">
        <v>44580</v>
      </c>
      <c r="J859" s="1" t="str">
        <f>TEXT(tab_stolen_vehicles6[[#This Row],[date_stolen]],"yyyy")</f>
        <v>2022</v>
      </c>
      <c r="K859">
        <v>114</v>
      </c>
      <c r="L859" s="12">
        <f>VLOOKUP(tab_stolen_vehicles6[[#This Row],[location_id]],tab_locations8[#All],4,FALSE)</f>
        <v>655000</v>
      </c>
      <c r="M859" t="str">
        <f>VLOOKUP(tab_stolen_vehicles6[[#This Row],[location_id]],tab_locations8[#All],2,FALSE)</f>
        <v>Canterbury</v>
      </c>
      <c r="Y859" s="15" t="str">
        <f>VLOOKUP(tab_stolen_vehicles6[[#This Row],[make_id]],tab_make_details7[#All],2,FALSE)</f>
        <v>Trailer</v>
      </c>
    </row>
    <row r="860" spans="1:25" x14ac:dyDescent="0.25">
      <c r="A860">
        <v>113</v>
      </c>
      <c r="B860" t="s">
        <v>155</v>
      </c>
      <c r="C860">
        <v>623</v>
      </c>
      <c r="D860" t="str">
        <f>VLOOKUP(tab_stolen_vehicles6[[#This Row],[make_id]],tab_make_details7[#All],2,FALSE)</f>
        <v>Trailer</v>
      </c>
      <c r="E860" t="str">
        <f>VLOOKUP(tab_stolen_vehicles6[[#This Row],[make_id]],tab_make_details7[#All],3,FALSE)</f>
        <v>Standard</v>
      </c>
      <c r="F860">
        <v>1967</v>
      </c>
      <c r="G860" t="s">
        <v>197</v>
      </c>
      <c r="H860" t="s">
        <v>206</v>
      </c>
      <c r="I860" s="1">
        <v>44488</v>
      </c>
      <c r="J860" s="1" t="str">
        <f>TEXT(tab_stolen_vehicles6[[#This Row],[date_stolen]],"yyyy")</f>
        <v>2021</v>
      </c>
      <c r="K860">
        <v>114</v>
      </c>
      <c r="L860" s="12">
        <f>VLOOKUP(tab_stolen_vehicles6[[#This Row],[location_id]],tab_locations8[#All],4,FALSE)</f>
        <v>655000</v>
      </c>
      <c r="M860" t="str">
        <f>VLOOKUP(tab_stolen_vehicles6[[#This Row],[location_id]],tab_locations8[#All],2,FALSE)</f>
        <v>Canterbury</v>
      </c>
      <c r="Y860" s="16" t="str">
        <f>VLOOKUP(tab_stolen_vehicles6[[#This Row],[make_id]],tab_make_details7[#All],2,FALSE)</f>
        <v>Trailer</v>
      </c>
    </row>
    <row r="861" spans="1:25" x14ac:dyDescent="0.25">
      <c r="A861">
        <v>115</v>
      </c>
      <c r="B861" t="s">
        <v>155</v>
      </c>
      <c r="C861">
        <v>623</v>
      </c>
      <c r="D861" t="str">
        <f>VLOOKUP(tab_stolen_vehicles6[[#This Row],[make_id]],tab_make_details7[#All],2,FALSE)</f>
        <v>Trailer</v>
      </c>
      <c r="E861" t="str">
        <f>VLOOKUP(tab_stolen_vehicles6[[#This Row],[make_id]],tab_make_details7[#All],3,FALSE)</f>
        <v>Standard</v>
      </c>
      <c r="F861">
        <v>2018</v>
      </c>
      <c r="G861" t="s">
        <v>249</v>
      </c>
      <c r="H861" t="s">
        <v>172</v>
      </c>
      <c r="I861" s="1">
        <v>44649</v>
      </c>
      <c r="J861" s="1" t="str">
        <f>TEXT(tab_stolen_vehicles6[[#This Row],[date_stolen]],"yyyy")</f>
        <v>2022</v>
      </c>
      <c r="K861">
        <v>114</v>
      </c>
      <c r="L861" s="12">
        <f>VLOOKUP(tab_stolen_vehicles6[[#This Row],[location_id]],tab_locations8[#All],4,FALSE)</f>
        <v>655000</v>
      </c>
      <c r="M861" t="str">
        <f>VLOOKUP(tab_stolen_vehicles6[[#This Row],[location_id]],tab_locations8[#All],2,FALSE)</f>
        <v>Canterbury</v>
      </c>
      <c r="Y861" s="15" t="str">
        <f>VLOOKUP(tab_stolen_vehicles6[[#This Row],[make_id]],tab_make_details7[#All],2,FALSE)</f>
        <v>Trailer</v>
      </c>
    </row>
    <row r="862" spans="1:25" x14ac:dyDescent="0.25">
      <c r="A862">
        <v>126</v>
      </c>
      <c r="B862" t="s">
        <v>155</v>
      </c>
      <c r="C862">
        <v>623</v>
      </c>
      <c r="D862" t="str">
        <f>VLOOKUP(tab_stolen_vehicles6[[#This Row],[make_id]],tab_make_details7[#All],2,FALSE)</f>
        <v>Trailer</v>
      </c>
      <c r="E862" t="str">
        <f>VLOOKUP(tab_stolen_vehicles6[[#This Row],[make_id]],tab_make_details7[#All],3,FALSE)</f>
        <v>Standard</v>
      </c>
      <c r="F862">
        <v>1996</v>
      </c>
      <c r="G862" t="s">
        <v>225</v>
      </c>
      <c r="H862" t="s">
        <v>206</v>
      </c>
      <c r="I862" s="1">
        <v>44633</v>
      </c>
      <c r="J862" s="1" t="str">
        <f>TEXT(tab_stolen_vehicles6[[#This Row],[date_stolen]],"yyyy")</f>
        <v>2022</v>
      </c>
      <c r="K862">
        <v>114</v>
      </c>
      <c r="L862" s="12">
        <f>VLOOKUP(tab_stolen_vehicles6[[#This Row],[location_id]],tab_locations8[#All],4,FALSE)</f>
        <v>655000</v>
      </c>
      <c r="M862" t="str">
        <f>VLOOKUP(tab_stolen_vehicles6[[#This Row],[location_id]],tab_locations8[#All],2,FALSE)</f>
        <v>Canterbury</v>
      </c>
      <c r="Y862" s="15" t="str">
        <f>VLOOKUP(tab_stolen_vehicles6[[#This Row],[make_id]],tab_make_details7[#All],2,FALSE)</f>
        <v>Trailer</v>
      </c>
    </row>
    <row r="863" spans="1:25" x14ac:dyDescent="0.25">
      <c r="A863">
        <v>138</v>
      </c>
      <c r="B863" t="s">
        <v>155</v>
      </c>
      <c r="C863">
        <v>623</v>
      </c>
      <c r="D863" t="str">
        <f>VLOOKUP(tab_stolen_vehicles6[[#This Row],[make_id]],tab_make_details7[#All],2,FALSE)</f>
        <v>Trailer</v>
      </c>
      <c r="E863" t="str">
        <f>VLOOKUP(tab_stolen_vehicles6[[#This Row],[make_id]],tab_make_details7[#All],3,FALSE)</f>
        <v>Standard</v>
      </c>
      <c r="F863">
        <v>1962</v>
      </c>
      <c r="G863" t="s">
        <v>212</v>
      </c>
      <c r="H863" t="s">
        <v>208</v>
      </c>
      <c r="I863" s="1">
        <v>44608</v>
      </c>
      <c r="J863" s="1" t="str">
        <f>TEXT(tab_stolen_vehicles6[[#This Row],[date_stolen]],"yyyy")</f>
        <v>2022</v>
      </c>
      <c r="K863">
        <v>114</v>
      </c>
      <c r="L863" s="12">
        <f>VLOOKUP(tab_stolen_vehicles6[[#This Row],[location_id]],tab_locations8[#All],4,FALSE)</f>
        <v>655000</v>
      </c>
      <c r="M863" t="str">
        <f>VLOOKUP(tab_stolen_vehicles6[[#This Row],[location_id]],tab_locations8[#All],2,FALSE)</f>
        <v>Canterbury</v>
      </c>
      <c r="Y863" s="16" t="str">
        <f>VLOOKUP(tab_stolen_vehicles6[[#This Row],[make_id]],tab_make_details7[#All],2,FALSE)</f>
        <v>Trailer</v>
      </c>
    </row>
    <row r="864" spans="1:25" x14ac:dyDescent="0.25">
      <c r="A864">
        <v>145</v>
      </c>
      <c r="B864" t="s">
        <v>155</v>
      </c>
      <c r="C864">
        <v>623</v>
      </c>
      <c r="D864" t="str">
        <f>VLOOKUP(tab_stolen_vehicles6[[#This Row],[make_id]],tab_make_details7[#All],2,FALSE)</f>
        <v>Trailer</v>
      </c>
      <c r="E864" t="str">
        <f>VLOOKUP(tab_stolen_vehicles6[[#This Row],[make_id]],tab_make_details7[#All],3,FALSE)</f>
        <v>Standard</v>
      </c>
      <c r="F864">
        <v>2019</v>
      </c>
      <c r="G864" t="s">
        <v>252</v>
      </c>
      <c r="H864" t="s">
        <v>172</v>
      </c>
      <c r="I864" s="1">
        <v>44620</v>
      </c>
      <c r="J864" s="1" t="str">
        <f>TEXT(tab_stolen_vehicles6[[#This Row],[date_stolen]],"yyyy")</f>
        <v>2022</v>
      </c>
      <c r="K864">
        <v>114</v>
      </c>
      <c r="L864" s="12">
        <f>VLOOKUP(tab_stolen_vehicles6[[#This Row],[location_id]],tab_locations8[#All],4,FALSE)</f>
        <v>655000</v>
      </c>
      <c r="M864" t="str">
        <f>VLOOKUP(tab_stolen_vehicles6[[#This Row],[location_id]],tab_locations8[#All],2,FALSE)</f>
        <v>Canterbury</v>
      </c>
      <c r="Y864" s="15" t="str">
        <f>VLOOKUP(tab_stolen_vehicles6[[#This Row],[make_id]],tab_make_details7[#All],2,FALSE)</f>
        <v>Trailer</v>
      </c>
    </row>
    <row r="865" spans="1:25" x14ac:dyDescent="0.25">
      <c r="A865">
        <v>157</v>
      </c>
      <c r="B865" t="s">
        <v>155</v>
      </c>
      <c r="C865">
        <v>623</v>
      </c>
      <c r="D865" t="str">
        <f>VLOOKUP(tab_stolen_vehicles6[[#This Row],[make_id]],tab_make_details7[#All],2,FALSE)</f>
        <v>Trailer</v>
      </c>
      <c r="E865" t="str">
        <f>VLOOKUP(tab_stolen_vehicles6[[#This Row],[make_id]],tab_make_details7[#All],3,FALSE)</f>
        <v>Standard</v>
      </c>
      <c r="F865">
        <v>2015</v>
      </c>
      <c r="G865" t="s">
        <v>296</v>
      </c>
      <c r="H865" t="s">
        <v>172</v>
      </c>
      <c r="I865" s="1">
        <v>44611</v>
      </c>
      <c r="J865" s="1" t="str">
        <f>TEXT(tab_stolen_vehicles6[[#This Row],[date_stolen]],"yyyy")</f>
        <v>2022</v>
      </c>
      <c r="K865">
        <v>114</v>
      </c>
      <c r="L865" s="12">
        <f>VLOOKUP(tab_stolen_vehicles6[[#This Row],[location_id]],tab_locations8[#All],4,FALSE)</f>
        <v>655000</v>
      </c>
      <c r="M865" t="str">
        <f>VLOOKUP(tab_stolen_vehicles6[[#This Row],[location_id]],tab_locations8[#All],2,FALSE)</f>
        <v>Canterbury</v>
      </c>
      <c r="Y865" s="16" t="str">
        <f>VLOOKUP(tab_stolen_vehicles6[[#This Row],[make_id]],tab_make_details7[#All],2,FALSE)</f>
        <v>Trailer</v>
      </c>
    </row>
    <row r="866" spans="1:25" x14ac:dyDescent="0.25">
      <c r="A866">
        <v>171</v>
      </c>
      <c r="B866" t="s">
        <v>155</v>
      </c>
      <c r="C866">
        <v>623</v>
      </c>
      <c r="D866" t="str">
        <f>VLOOKUP(tab_stolen_vehicles6[[#This Row],[make_id]],tab_make_details7[#All],2,FALSE)</f>
        <v>Trailer</v>
      </c>
      <c r="E866" t="str">
        <f>VLOOKUP(tab_stolen_vehicles6[[#This Row],[make_id]],tab_make_details7[#All],3,FALSE)</f>
        <v>Standard</v>
      </c>
      <c r="F866">
        <v>2016</v>
      </c>
      <c r="G866" t="s">
        <v>252</v>
      </c>
      <c r="H866" t="s">
        <v>172</v>
      </c>
      <c r="I866" s="1">
        <v>44650</v>
      </c>
      <c r="J866" s="1" t="str">
        <f>TEXT(tab_stolen_vehicles6[[#This Row],[date_stolen]],"yyyy")</f>
        <v>2022</v>
      </c>
      <c r="K866">
        <v>114</v>
      </c>
      <c r="L866" s="12">
        <f>VLOOKUP(tab_stolen_vehicles6[[#This Row],[location_id]],tab_locations8[#All],4,FALSE)</f>
        <v>655000</v>
      </c>
      <c r="M866" t="str">
        <f>VLOOKUP(tab_stolen_vehicles6[[#This Row],[location_id]],tab_locations8[#All],2,FALSE)</f>
        <v>Canterbury</v>
      </c>
      <c r="Y866" s="15" t="str">
        <f>VLOOKUP(tab_stolen_vehicles6[[#This Row],[make_id]],tab_make_details7[#All],2,FALSE)</f>
        <v>Trailer</v>
      </c>
    </row>
    <row r="867" spans="1:25" x14ac:dyDescent="0.25">
      <c r="A867">
        <v>189</v>
      </c>
      <c r="B867" t="s">
        <v>155</v>
      </c>
      <c r="C867">
        <v>623</v>
      </c>
      <c r="D867" t="str">
        <f>VLOOKUP(tab_stolen_vehicles6[[#This Row],[make_id]],tab_make_details7[#All],2,FALSE)</f>
        <v>Trailer</v>
      </c>
      <c r="E867" t="str">
        <f>VLOOKUP(tab_stolen_vehicles6[[#This Row],[make_id]],tab_make_details7[#All],3,FALSE)</f>
        <v>Standard</v>
      </c>
      <c r="F867">
        <v>2019</v>
      </c>
      <c r="G867" t="s">
        <v>318</v>
      </c>
      <c r="H867" t="s">
        <v>172</v>
      </c>
      <c r="I867" s="1">
        <v>44627</v>
      </c>
      <c r="J867" s="1" t="str">
        <f>TEXT(tab_stolen_vehicles6[[#This Row],[date_stolen]],"yyyy")</f>
        <v>2022</v>
      </c>
      <c r="K867">
        <v>114</v>
      </c>
      <c r="L867" s="12">
        <f>VLOOKUP(tab_stolen_vehicles6[[#This Row],[location_id]],tab_locations8[#All],4,FALSE)</f>
        <v>655000</v>
      </c>
      <c r="M867" t="str">
        <f>VLOOKUP(tab_stolen_vehicles6[[#This Row],[location_id]],tab_locations8[#All],2,FALSE)</f>
        <v>Canterbury</v>
      </c>
      <c r="Y867" s="16" t="str">
        <f>VLOOKUP(tab_stolen_vehicles6[[#This Row],[make_id]],tab_make_details7[#All],2,FALSE)</f>
        <v>Trailer</v>
      </c>
    </row>
    <row r="868" spans="1:25" x14ac:dyDescent="0.25">
      <c r="A868">
        <v>190</v>
      </c>
      <c r="B868" t="s">
        <v>155</v>
      </c>
      <c r="C868">
        <v>623</v>
      </c>
      <c r="D868" t="str">
        <f>VLOOKUP(tab_stolen_vehicles6[[#This Row],[make_id]],tab_make_details7[#All],2,FALSE)</f>
        <v>Trailer</v>
      </c>
      <c r="E868" t="str">
        <f>VLOOKUP(tab_stolen_vehicles6[[#This Row],[make_id]],tab_make_details7[#All],3,FALSE)</f>
        <v>Standard</v>
      </c>
      <c r="F868">
        <v>1996</v>
      </c>
      <c r="G868" t="s">
        <v>319</v>
      </c>
      <c r="H868" t="s">
        <v>193</v>
      </c>
      <c r="I868" s="1">
        <v>44500</v>
      </c>
      <c r="J868" s="1" t="str">
        <f>TEXT(tab_stolen_vehicles6[[#This Row],[date_stolen]],"yyyy")</f>
        <v>2021</v>
      </c>
      <c r="K868">
        <v>114</v>
      </c>
      <c r="L868" s="12">
        <f>VLOOKUP(tab_stolen_vehicles6[[#This Row],[location_id]],tab_locations8[#All],4,FALSE)</f>
        <v>655000</v>
      </c>
      <c r="M868" t="str">
        <f>VLOOKUP(tab_stolen_vehicles6[[#This Row],[location_id]],tab_locations8[#All],2,FALSE)</f>
        <v>Canterbury</v>
      </c>
      <c r="Y868" s="15" t="str">
        <f>VLOOKUP(tab_stolen_vehicles6[[#This Row],[make_id]],tab_make_details7[#All],2,FALSE)</f>
        <v>Trailer</v>
      </c>
    </row>
    <row r="869" spans="1:25" x14ac:dyDescent="0.25">
      <c r="A869">
        <v>196</v>
      </c>
      <c r="B869" t="s">
        <v>155</v>
      </c>
      <c r="C869">
        <v>623</v>
      </c>
      <c r="D869" t="str">
        <f>VLOOKUP(tab_stolen_vehicles6[[#This Row],[make_id]],tab_make_details7[#All],2,FALSE)</f>
        <v>Trailer</v>
      </c>
      <c r="E869" t="str">
        <f>VLOOKUP(tab_stolen_vehicles6[[#This Row],[make_id]],tab_make_details7[#All],3,FALSE)</f>
        <v>Standard</v>
      </c>
      <c r="F869">
        <v>1979</v>
      </c>
      <c r="G869" t="s">
        <v>212</v>
      </c>
      <c r="H869" t="s">
        <v>208</v>
      </c>
      <c r="I869" s="1">
        <v>44532</v>
      </c>
      <c r="J869" s="1" t="str">
        <f>TEXT(tab_stolen_vehicles6[[#This Row],[date_stolen]],"yyyy")</f>
        <v>2021</v>
      </c>
      <c r="K869">
        <v>114</v>
      </c>
      <c r="L869" s="12">
        <f>VLOOKUP(tab_stolen_vehicles6[[#This Row],[location_id]],tab_locations8[#All],4,FALSE)</f>
        <v>655000</v>
      </c>
      <c r="M869" t="str">
        <f>VLOOKUP(tab_stolen_vehicles6[[#This Row],[location_id]],tab_locations8[#All],2,FALSE)</f>
        <v>Canterbury</v>
      </c>
      <c r="Y869" s="16" t="str">
        <f>VLOOKUP(tab_stolen_vehicles6[[#This Row],[make_id]],tab_make_details7[#All],2,FALSE)</f>
        <v>Trailer</v>
      </c>
    </row>
    <row r="870" spans="1:25" x14ac:dyDescent="0.25">
      <c r="A870">
        <v>205</v>
      </c>
      <c r="B870" t="s">
        <v>155</v>
      </c>
      <c r="C870">
        <v>623</v>
      </c>
      <c r="D870" t="str">
        <f>VLOOKUP(tab_stolen_vehicles6[[#This Row],[make_id]],tab_make_details7[#All],2,FALSE)</f>
        <v>Trailer</v>
      </c>
      <c r="E870" t="str">
        <f>VLOOKUP(tab_stolen_vehicles6[[#This Row],[make_id]],tab_make_details7[#All],3,FALSE)</f>
        <v>Standard</v>
      </c>
      <c r="F870">
        <v>2019</v>
      </c>
      <c r="G870" t="s">
        <v>231</v>
      </c>
      <c r="H870" t="s">
        <v>206</v>
      </c>
      <c r="I870" s="1">
        <v>44545</v>
      </c>
      <c r="J870" s="1" t="str">
        <f>TEXT(tab_stolen_vehicles6[[#This Row],[date_stolen]],"yyyy")</f>
        <v>2021</v>
      </c>
      <c r="K870">
        <v>114</v>
      </c>
      <c r="L870" s="12">
        <f>VLOOKUP(tab_stolen_vehicles6[[#This Row],[location_id]],tab_locations8[#All],4,FALSE)</f>
        <v>655000</v>
      </c>
      <c r="M870" t="str">
        <f>VLOOKUP(tab_stolen_vehicles6[[#This Row],[location_id]],tab_locations8[#All],2,FALSE)</f>
        <v>Canterbury</v>
      </c>
      <c r="Y870" s="15" t="str">
        <f>VLOOKUP(tab_stolen_vehicles6[[#This Row],[make_id]],tab_make_details7[#All],2,FALSE)</f>
        <v>Trailer</v>
      </c>
    </row>
    <row r="871" spans="1:25" x14ac:dyDescent="0.25">
      <c r="A871">
        <v>219</v>
      </c>
      <c r="B871" t="s">
        <v>155</v>
      </c>
      <c r="C871">
        <v>623</v>
      </c>
      <c r="D871" t="str">
        <f>VLOOKUP(tab_stolen_vehicles6[[#This Row],[make_id]],tab_make_details7[#All],2,FALSE)</f>
        <v>Trailer</v>
      </c>
      <c r="E871" t="str">
        <f>VLOOKUP(tab_stolen_vehicles6[[#This Row],[make_id]],tab_make_details7[#All],3,FALSE)</f>
        <v>Standard</v>
      </c>
      <c r="F871">
        <v>2002</v>
      </c>
      <c r="G871" t="s">
        <v>185</v>
      </c>
      <c r="H871" t="s">
        <v>206</v>
      </c>
      <c r="I871" s="1">
        <v>44592</v>
      </c>
      <c r="J871" s="1" t="str">
        <f>TEXT(tab_stolen_vehicles6[[#This Row],[date_stolen]],"yyyy")</f>
        <v>2022</v>
      </c>
      <c r="K871">
        <v>114</v>
      </c>
      <c r="L871" s="12">
        <f>VLOOKUP(tab_stolen_vehicles6[[#This Row],[location_id]],tab_locations8[#All],4,FALSE)</f>
        <v>655000</v>
      </c>
      <c r="M871" t="str">
        <f>VLOOKUP(tab_stolen_vehicles6[[#This Row],[location_id]],tab_locations8[#All],2,FALSE)</f>
        <v>Canterbury</v>
      </c>
      <c r="Y871" s="16" t="str">
        <f>VLOOKUP(tab_stolen_vehicles6[[#This Row],[make_id]],tab_make_details7[#All],2,FALSE)</f>
        <v>Trailer</v>
      </c>
    </row>
    <row r="872" spans="1:25" x14ac:dyDescent="0.25">
      <c r="A872">
        <v>226</v>
      </c>
      <c r="B872" t="s">
        <v>155</v>
      </c>
      <c r="C872">
        <v>623</v>
      </c>
      <c r="D872" t="str">
        <f>VLOOKUP(tab_stolen_vehicles6[[#This Row],[make_id]],tab_make_details7[#All],2,FALSE)</f>
        <v>Trailer</v>
      </c>
      <c r="E872" t="str">
        <f>VLOOKUP(tab_stolen_vehicles6[[#This Row],[make_id]],tab_make_details7[#All],3,FALSE)</f>
        <v>Standard</v>
      </c>
      <c r="F872">
        <v>2019</v>
      </c>
      <c r="G872" t="s">
        <v>339</v>
      </c>
      <c r="H872" t="s">
        <v>172</v>
      </c>
      <c r="I872" s="1">
        <v>44586</v>
      </c>
      <c r="J872" s="1" t="str">
        <f>TEXT(tab_stolen_vehicles6[[#This Row],[date_stolen]],"yyyy")</f>
        <v>2022</v>
      </c>
      <c r="K872">
        <v>114</v>
      </c>
      <c r="L872" s="12">
        <f>VLOOKUP(tab_stolen_vehicles6[[#This Row],[location_id]],tab_locations8[#All],4,FALSE)</f>
        <v>655000</v>
      </c>
      <c r="M872" t="str">
        <f>VLOOKUP(tab_stolen_vehicles6[[#This Row],[location_id]],tab_locations8[#All],2,FALSE)</f>
        <v>Canterbury</v>
      </c>
      <c r="Y872" s="15" t="str">
        <f>VLOOKUP(tab_stolen_vehicles6[[#This Row],[make_id]],tab_make_details7[#All],2,FALSE)</f>
        <v>Trailer</v>
      </c>
    </row>
    <row r="873" spans="1:25" x14ac:dyDescent="0.25">
      <c r="A873">
        <v>240</v>
      </c>
      <c r="B873" t="s">
        <v>155</v>
      </c>
      <c r="C873">
        <v>623</v>
      </c>
      <c r="D873" t="str">
        <f>VLOOKUP(tab_stolen_vehicles6[[#This Row],[make_id]],tab_make_details7[#All],2,FALSE)</f>
        <v>Trailer</v>
      </c>
      <c r="E873" t="str">
        <f>VLOOKUP(tab_stolen_vehicles6[[#This Row],[make_id]],tab_make_details7[#All],3,FALSE)</f>
        <v>Standard</v>
      </c>
      <c r="F873">
        <v>2019</v>
      </c>
      <c r="G873" t="s">
        <v>218</v>
      </c>
      <c r="H873" t="s">
        <v>172</v>
      </c>
      <c r="I873" s="1">
        <v>44608</v>
      </c>
      <c r="J873" s="1" t="str">
        <f>TEXT(tab_stolen_vehicles6[[#This Row],[date_stolen]],"yyyy")</f>
        <v>2022</v>
      </c>
      <c r="K873">
        <v>114</v>
      </c>
      <c r="L873" s="12">
        <f>VLOOKUP(tab_stolen_vehicles6[[#This Row],[location_id]],tab_locations8[#All],4,FALSE)</f>
        <v>655000</v>
      </c>
      <c r="M873" t="str">
        <f>VLOOKUP(tab_stolen_vehicles6[[#This Row],[location_id]],tab_locations8[#All],2,FALSE)</f>
        <v>Canterbury</v>
      </c>
      <c r="Y873" s="16" t="str">
        <f>VLOOKUP(tab_stolen_vehicles6[[#This Row],[make_id]],tab_make_details7[#All],2,FALSE)</f>
        <v>Trailer</v>
      </c>
    </row>
    <row r="874" spans="1:25" x14ac:dyDescent="0.25">
      <c r="A874">
        <v>249</v>
      </c>
      <c r="B874" t="s">
        <v>155</v>
      </c>
      <c r="C874">
        <v>623</v>
      </c>
      <c r="D874" t="str">
        <f>VLOOKUP(tab_stolen_vehicles6[[#This Row],[make_id]],tab_make_details7[#All],2,FALSE)</f>
        <v>Trailer</v>
      </c>
      <c r="E874" t="str">
        <f>VLOOKUP(tab_stolen_vehicles6[[#This Row],[make_id]],tab_make_details7[#All],3,FALSE)</f>
        <v>Standard</v>
      </c>
      <c r="F874">
        <v>2019</v>
      </c>
      <c r="G874" t="s">
        <v>348</v>
      </c>
      <c r="H874" t="s">
        <v>172</v>
      </c>
      <c r="I874" s="1">
        <v>44585</v>
      </c>
      <c r="J874" s="1" t="str">
        <f>TEXT(tab_stolen_vehicles6[[#This Row],[date_stolen]],"yyyy")</f>
        <v>2022</v>
      </c>
      <c r="K874">
        <v>114</v>
      </c>
      <c r="L874" s="12">
        <f>VLOOKUP(tab_stolen_vehicles6[[#This Row],[location_id]],tab_locations8[#All],4,FALSE)</f>
        <v>655000</v>
      </c>
      <c r="M874" t="str">
        <f>VLOOKUP(tab_stolen_vehicles6[[#This Row],[location_id]],tab_locations8[#All],2,FALSE)</f>
        <v>Canterbury</v>
      </c>
      <c r="Y874" s="15" t="str">
        <f>VLOOKUP(tab_stolen_vehicles6[[#This Row],[make_id]],tab_make_details7[#All],2,FALSE)</f>
        <v>Trailer</v>
      </c>
    </row>
    <row r="875" spans="1:25" x14ac:dyDescent="0.25">
      <c r="A875">
        <v>262</v>
      </c>
      <c r="B875" t="s">
        <v>155</v>
      </c>
      <c r="C875">
        <v>623</v>
      </c>
      <c r="D875" t="str">
        <f>VLOOKUP(tab_stolen_vehicles6[[#This Row],[make_id]],tab_make_details7[#All],2,FALSE)</f>
        <v>Trailer</v>
      </c>
      <c r="E875" t="str">
        <f>VLOOKUP(tab_stolen_vehicles6[[#This Row],[make_id]],tab_make_details7[#All],3,FALSE)</f>
        <v>Standard</v>
      </c>
      <c r="F875">
        <v>2016</v>
      </c>
      <c r="G875" t="s">
        <v>252</v>
      </c>
      <c r="H875" t="s">
        <v>172</v>
      </c>
      <c r="I875" s="1">
        <v>44596</v>
      </c>
      <c r="J875" s="1" t="str">
        <f>TEXT(tab_stolen_vehicles6[[#This Row],[date_stolen]],"yyyy")</f>
        <v>2022</v>
      </c>
      <c r="K875">
        <v>114</v>
      </c>
      <c r="L875" s="12">
        <f>VLOOKUP(tab_stolen_vehicles6[[#This Row],[location_id]],tab_locations8[#All],4,FALSE)</f>
        <v>655000</v>
      </c>
      <c r="M875" t="str">
        <f>VLOOKUP(tab_stolen_vehicles6[[#This Row],[location_id]],tab_locations8[#All],2,FALSE)</f>
        <v>Canterbury</v>
      </c>
      <c r="Y875" s="15" t="str">
        <f>VLOOKUP(tab_stolen_vehicles6[[#This Row],[make_id]],tab_make_details7[#All],2,FALSE)</f>
        <v>Trailer</v>
      </c>
    </row>
    <row r="876" spans="1:25" x14ac:dyDescent="0.25">
      <c r="A876">
        <v>280</v>
      </c>
      <c r="B876" t="s">
        <v>155</v>
      </c>
      <c r="C876">
        <v>623</v>
      </c>
      <c r="D876" t="str">
        <f>VLOOKUP(tab_stolen_vehicles6[[#This Row],[make_id]],tab_make_details7[#All],2,FALSE)</f>
        <v>Trailer</v>
      </c>
      <c r="E876" t="str">
        <f>VLOOKUP(tab_stolen_vehicles6[[#This Row],[make_id]],tab_make_details7[#All],3,FALSE)</f>
        <v>Standard</v>
      </c>
      <c r="F876">
        <v>2016</v>
      </c>
      <c r="G876" t="s">
        <v>252</v>
      </c>
      <c r="H876" t="s">
        <v>172</v>
      </c>
      <c r="I876" s="1">
        <v>44591</v>
      </c>
      <c r="J876" s="1" t="str">
        <f>TEXT(tab_stolen_vehicles6[[#This Row],[date_stolen]],"yyyy")</f>
        <v>2022</v>
      </c>
      <c r="K876">
        <v>114</v>
      </c>
      <c r="L876" s="12">
        <f>VLOOKUP(tab_stolen_vehicles6[[#This Row],[location_id]],tab_locations8[#All],4,FALSE)</f>
        <v>655000</v>
      </c>
      <c r="M876" t="str">
        <f>VLOOKUP(tab_stolen_vehicles6[[#This Row],[location_id]],tab_locations8[#All],2,FALSE)</f>
        <v>Canterbury</v>
      </c>
      <c r="Y876" s="15" t="str">
        <f>VLOOKUP(tab_stolen_vehicles6[[#This Row],[make_id]],tab_make_details7[#All],2,FALSE)</f>
        <v>Trailer</v>
      </c>
    </row>
    <row r="877" spans="1:25" x14ac:dyDescent="0.25">
      <c r="A877">
        <v>312</v>
      </c>
      <c r="B877" t="s">
        <v>155</v>
      </c>
      <c r="C877">
        <v>623</v>
      </c>
      <c r="D877" t="str">
        <f>VLOOKUP(tab_stolen_vehicles6[[#This Row],[make_id]],tab_make_details7[#All],2,FALSE)</f>
        <v>Trailer</v>
      </c>
      <c r="E877" t="str">
        <f>VLOOKUP(tab_stolen_vehicles6[[#This Row],[make_id]],tab_make_details7[#All],3,FALSE)</f>
        <v>Standard</v>
      </c>
      <c r="F877">
        <v>2020</v>
      </c>
      <c r="G877" t="s">
        <v>383</v>
      </c>
      <c r="H877" t="s">
        <v>172</v>
      </c>
      <c r="I877" s="1">
        <v>44627</v>
      </c>
      <c r="J877" s="1" t="str">
        <f>TEXT(tab_stolen_vehicles6[[#This Row],[date_stolen]],"yyyy")</f>
        <v>2022</v>
      </c>
      <c r="K877">
        <v>114</v>
      </c>
      <c r="L877" s="12">
        <f>VLOOKUP(tab_stolen_vehicles6[[#This Row],[location_id]],tab_locations8[#All],4,FALSE)</f>
        <v>655000</v>
      </c>
      <c r="M877" t="str">
        <f>VLOOKUP(tab_stolen_vehicles6[[#This Row],[location_id]],tab_locations8[#All],2,FALSE)</f>
        <v>Canterbury</v>
      </c>
      <c r="Y877" s="16" t="str">
        <f>VLOOKUP(tab_stolen_vehicles6[[#This Row],[make_id]],tab_make_details7[#All],2,FALSE)</f>
        <v>Trailer</v>
      </c>
    </row>
    <row r="878" spans="1:25" x14ac:dyDescent="0.25">
      <c r="A878">
        <v>323</v>
      </c>
      <c r="B878" t="s">
        <v>155</v>
      </c>
      <c r="C878">
        <v>623</v>
      </c>
      <c r="D878" t="str">
        <f>VLOOKUP(tab_stolen_vehicles6[[#This Row],[make_id]],tab_make_details7[#All],2,FALSE)</f>
        <v>Trailer</v>
      </c>
      <c r="E878" t="str">
        <f>VLOOKUP(tab_stolen_vehicles6[[#This Row],[make_id]],tab_make_details7[#All],3,FALSE)</f>
        <v>Standard</v>
      </c>
      <c r="F878">
        <v>2020</v>
      </c>
      <c r="G878" t="s">
        <v>252</v>
      </c>
      <c r="H878" t="s">
        <v>172</v>
      </c>
      <c r="I878" s="1">
        <v>44544</v>
      </c>
      <c r="J878" s="1" t="str">
        <f>TEXT(tab_stolen_vehicles6[[#This Row],[date_stolen]],"yyyy")</f>
        <v>2021</v>
      </c>
      <c r="K878">
        <v>114</v>
      </c>
      <c r="L878" s="12">
        <f>VLOOKUP(tab_stolen_vehicles6[[#This Row],[location_id]],tab_locations8[#All],4,FALSE)</f>
        <v>655000</v>
      </c>
      <c r="M878" t="str">
        <f>VLOOKUP(tab_stolen_vehicles6[[#This Row],[location_id]],tab_locations8[#All],2,FALSE)</f>
        <v>Canterbury</v>
      </c>
      <c r="Y878" s="15" t="str">
        <f>VLOOKUP(tab_stolen_vehicles6[[#This Row],[make_id]],tab_make_details7[#All],2,FALSE)</f>
        <v>Trailer</v>
      </c>
    </row>
    <row r="879" spans="1:25" x14ac:dyDescent="0.25">
      <c r="A879">
        <v>347</v>
      </c>
      <c r="B879" t="s">
        <v>155</v>
      </c>
      <c r="C879">
        <v>623</v>
      </c>
      <c r="D879" t="str">
        <f>VLOOKUP(tab_stolen_vehicles6[[#This Row],[make_id]],tab_make_details7[#All],2,FALSE)</f>
        <v>Trailer</v>
      </c>
      <c r="E879" t="str">
        <f>VLOOKUP(tab_stolen_vehicles6[[#This Row],[make_id]],tab_make_details7[#All],3,FALSE)</f>
        <v>Standard</v>
      </c>
      <c r="F879">
        <v>2016</v>
      </c>
      <c r="G879" t="s">
        <v>194</v>
      </c>
      <c r="H879" t="s">
        <v>172</v>
      </c>
      <c r="I879" s="1">
        <v>44634</v>
      </c>
      <c r="J879" s="1" t="str">
        <f>TEXT(tab_stolen_vehicles6[[#This Row],[date_stolen]],"yyyy")</f>
        <v>2022</v>
      </c>
      <c r="K879">
        <v>114</v>
      </c>
      <c r="L879" s="12">
        <f>VLOOKUP(tab_stolen_vehicles6[[#This Row],[location_id]],tab_locations8[#All],4,FALSE)</f>
        <v>655000</v>
      </c>
      <c r="M879" t="str">
        <f>VLOOKUP(tab_stolen_vehicles6[[#This Row],[location_id]],tab_locations8[#All],2,FALSE)</f>
        <v>Canterbury</v>
      </c>
      <c r="Y879" s="16" t="str">
        <f>VLOOKUP(tab_stolen_vehicles6[[#This Row],[make_id]],tab_make_details7[#All],2,FALSE)</f>
        <v>Trailer</v>
      </c>
    </row>
    <row r="880" spans="1:25" x14ac:dyDescent="0.25">
      <c r="A880">
        <v>349</v>
      </c>
      <c r="B880" t="s">
        <v>155</v>
      </c>
      <c r="C880">
        <v>623</v>
      </c>
      <c r="D880" t="str">
        <f>VLOOKUP(tab_stolen_vehicles6[[#This Row],[make_id]],tab_make_details7[#All],2,FALSE)</f>
        <v>Trailer</v>
      </c>
      <c r="E880" t="str">
        <f>VLOOKUP(tab_stolen_vehicles6[[#This Row],[make_id]],tab_make_details7[#All],3,FALSE)</f>
        <v>Standard</v>
      </c>
      <c r="F880">
        <v>2016</v>
      </c>
      <c r="G880" t="s">
        <v>401</v>
      </c>
      <c r="H880" t="s">
        <v>172</v>
      </c>
      <c r="I880" s="1">
        <v>44656</v>
      </c>
      <c r="J880" s="1" t="str">
        <f>TEXT(tab_stolen_vehicles6[[#This Row],[date_stolen]],"yyyy")</f>
        <v>2022</v>
      </c>
      <c r="K880">
        <v>114</v>
      </c>
      <c r="L880" s="12">
        <f>VLOOKUP(tab_stolen_vehicles6[[#This Row],[location_id]],tab_locations8[#All],4,FALSE)</f>
        <v>655000</v>
      </c>
      <c r="M880" t="str">
        <f>VLOOKUP(tab_stolen_vehicles6[[#This Row],[location_id]],tab_locations8[#All],2,FALSE)</f>
        <v>Canterbury</v>
      </c>
      <c r="Y880" s="16" t="str">
        <f>VLOOKUP(tab_stolen_vehicles6[[#This Row],[make_id]],tab_make_details7[#All],2,FALSE)</f>
        <v>Trailer</v>
      </c>
    </row>
    <row r="881" spans="1:25" x14ac:dyDescent="0.25">
      <c r="A881">
        <v>350</v>
      </c>
      <c r="B881" t="s">
        <v>155</v>
      </c>
      <c r="C881">
        <v>623</v>
      </c>
      <c r="D881" t="str">
        <f>VLOOKUP(tab_stolen_vehicles6[[#This Row],[make_id]],tab_make_details7[#All],2,FALSE)</f>
        <v>Trailer</v>
      </c>
      <c r="E881" t="str">
        <f>VLOOKUP(tab_stolen_vehicles6[[#This Row],[make_id]],tab_make_details7[#All],3,FALSE)</f>
        <v>Standard</v>
      </c>
      <c r="F881">
        <v>2016</v>
      </c>
      <c r="G881" t="s">
        <v>369</v>
      </c>
      <c r="H881" t="s">
        <v>172</v>
      </c>
      <c r="I881" s="1">
        <v>44653</v>
      </c>
      <c r="J881" s="1" t="str">
        <f>TEXT(tab_stolen_vehicles6[[#This Row],[date_stolen]],"yyyy")</f>
        <v>2022</v>
      </c>
      <c r="K881">
        <v>114</v>
      </c>
      <c r="L881" s="12">
        <f>VLOOKUP(tab_stolen_vehicles6[[#This Row],[location_id]],tab_locations8[#All],4,FALSE)</f>
        <v>655000</v>
      </c>
      <c r="M881" t="str">
        <f>VLOOKUP(tab_stolen_vehicles6[[#This Row],[location_id]],tab_locations8[#All],2,FALSE)</f>
        <v>Canterbury</v>
      </c>
      <c r="Y881" s="15" t="str">
        <f>VLOOKUP(tab_stolen_vehicles6[[#This Row],[make_id]],tab_make_details7[#All],2,FALSE)</f>
        <v>Trailer</v>
      </c>
    </row>
    <row r="882" spans="1:25" x14ac:dyDescent="0.25">
      <c r="A882">
        <v>355</v>
      </c>
      <c r="B882" t="s">
        <v>155</v>
      </c>
      <c r="C882">
        <v>623</v>
      </c>
      <c r="D882" t="str">
        <f>VLOOKUP(tab_stolen_vehicles6[[#This Row],[make_id]],tab_make_details7[#All],2,FALSE)</f>
        <v>Trailer</v>
      </c>
      <c r="E882" t="str">
        <f>VLOOKUP(tab_stolen_vehicles6[[#This Row],[make_id]],tab_make_details7[#All],3,FALSE)</f>
        <v>Standard</v>
      </c>
      <c r="F882">
        <v>1970</v>
      </c>
      <c r="G882" t="s">
        <v>197</v>
      </c>
      <c r="H882" t="s">
        <v>206</v>
      </c>
      <c r="I882" s="1">
        <v>44559</v>
      </c>
      <c r="J882" s="1" t="str">
        <f>TEXT(tab_stolen_vehicles6[[#This Row],[date_stolen]],"yyyy")</f>
        <v>2021</v>
      </c>
      <c r="K882">
        <v>114</v>
      </c>
      <c r="L882" s="12">
        <f>VLOOKUP(tab_stolen_vehicles6[[#This Row],[location_id]],tab_locations8[#All],4,FALSE)</f>
        <v>655000</v>
      </c>
      <c r="M882" t="str">
        <f>VLOOKUP(tab_stolen_vehicles6[[#This Row],[location_id]],tab_locations8[#All],2,FALSE)</f>
        <v>Canterbury</v>
      </c>
      <c r="Y882" s="16" t="str">
        <f>VLOOKUP(tab_stolen_vehicles6[[#This Row],[make_id]],tab_make_details7[#All],2,FALSE)</f>
        <v>Trailer</v>
      </c>
    </row>
    <row r="883" spans="1:25" x14ac:dyDescent="0.25">
      <c r="A883">
        <v>366</v>
      </c>
      <c r="B883" t="s">
        <v>155</v>
      </c>
      <c r="C883">
        <v>623</v>
      </c>
      <c r="D883" t="str">
        <f>VLOOKUP(tab_stolen_vehicles6[[#This Row],[make_id]],tab_make_details7[#All],2,FALSE)</f>
        <v>Trailer</v>
      </c>
      <c r="E883" t="str">
        <f>VLOOKUP(tab_stolen_vehicles6[[#This Row],[make_id]],tab_make_details7[#All],3,FALSE)</f>
        <v>Standard</v>
      </c>
      <c r="F883">
        <v>2020</v>
      </c>
      <c r="G883" t="s">
        <v>410</v>
      </c>
      <c r="H883" t="s">
        <v>180</v>
      </c>
      <c r="I883" s="1">
        <v>44488</v>
      </c>
      <c r="J883" s="1" t="str">
        <f>TEXT(tab_stolen_vehicles6[[#This Row],[date_stolen]],"yyyy")</f>
        <v>2021</v>
      </c>
      <c r="K883">
        <v>114</v>
      </c>
      <c r="L883" s="12">
        <f>VLOOKUP(tab_stolen_vehicles6[[#This Row],[location_id]],tab_locations8[#All],4,FALSE)</f>
        <v>655000</v>
      </c>
      <c r="M883" t="str">
        <f>VLOOKUP(tab_stolen_vehicles6[[#This Row],[location_id]],tab_locations8[#All],2,FALSE)</f>
        <v>Canterbury</v>
      </c>
      <c r="Y883" s="15" t="str">
        <f>VLOOKUP(tab_stolen_vehicles6[[#This Row],[make_id]],tab_make_details7[#All],2,FALSE)</f>
        <v>Trailer</v>
      </c>
    </row>
    <row r="884" spans="1:25" x14ac:dyDescent="0.25">
      <c r="A884">
        <v>382</v>
      </c>
      <c r="B884" t="s">
        <v>155</v>
      </c>
      <c r="C884">
        <v>623</v>
      </c>
      <c r="D884" t="str">
        <f>VLOOKUP(tab_stolen_vehicles6[[#This Row],[make_id]],tab_make_details7[#All],2,FALSE)</f>
        <v>Trailer</v>
      </c>
      <c r="E884" t="str">
        <f>VLOOKUP(tab_stolen_vehicles6[[#This Row],[make_id]],tab_make_details7[#All],3,FALSE)</f>
        <v>Standard</v>
      </c>
      <c r="F884">
        <v>1974</v>
      </c>
      <c r="G884" t="s">
        <v>417</v>
      </c>
      <c r="H884" t="s">
        <v>206</v>
      </c>
      <c r="I884" s="1">
        <v>44646</v>
      </c>
      <c r="J884" s="1" t="str">
        <f>TEXT(tab_stolen_vehicles6[[#This Row],[date_stolen]],"yyyy")</f>
        <v>2022</v>
      </c>
      <c r="K884">
        <v>114</v>
      </c>
      <c r="L884" s="12">
        <f>VLOOKUP(tab_stolen_vehicles6[[#This Row],[location_id]],tab_locations8[#All],4,FALSE)</f>
        <v>655000</v>
      </c>
      <c r="M884" t="str">
        <f>VLOOKUP(tab_stolen_vehicles6[[#This Row],[location_id]],tab_locations8[#All],2,FALSE)</f>
        <v>Canterbury</v>
      </c>
      <c r="Y884" s="16" t="str">
        <f>VLOOKUP(tab_stolen_vehicles6[[#This Row],[make_id]],tab_make_details7[#All],2,FALSE)</f>
        <v>Trailer</v>
      </c>
    </row>
    <row r="885" spans="1:25" x14ac:dyDescent="0.25">
      <c r="A885">
        <v>385</v>
      </c>
      <c r="B885" t="s">
        <v>155</v>
      </c>
      <c r="C885">
        <v>623</v>
      </c>
      <c r="D885" t="str">
        <f>VLOOKUP(tab_stolen_vehicles6[[#This Row],[make_id]],tab_make_details7[#All],2,FALSE)</f>
        <v>Trailer</v>
      </c>
      <c r="E885" t="str">
        <f>VLOOKUP(tab_stolen_vehicles6[[#This Row],[make_id]],tab_make_details7[#All],3,FALSE)</f>
        <v>Standard</v>
      </c>
      <c r="F885">
        <v>2020</v>
      </c>
      <c r="G885" t="s">
        <v>218</v>
      </c>
      <c r="H885" t="s">
        <v>206</v>
      </c>
      <c r="I885" s="1">
        <v>44570</v>
      </c>
      <c r="J885" s="1" t="str">
        <f>TEXT(tab_stolen_vehicles6[[#This Row],[date_stolen]],"yyyy")</f>
        <v>2022</v>
      </c>
      <c r="K885">
        <v>114</v>
      </c>
      <c r="L885" s="12">
        <f>VLOOKUP(tab_stolen_vehicles6[[#This Row],[location_id]],tab_locations8[#All],4,FALSE)</f>
        <v>655000</v>
      </c>
      <c r="M885" t="str">
        <f>VLOOKUP(tab_stolen_vehicles6[[#This Row],[location_id]],tab_locations8[#All],2,FALSE)</f>
        <v>Canterbury</v>
      </c>
      <c r="Y885" s="15" t="str">
        <f>VLOOKUP(tab_stolen_vehicles6[[#This Row],[make_id]],tab_make_details7[#All],2,FALSE)</f>
        <v>Trailer</v>
      </c>
    </row>
    <row r="886" spans="1:25" x14ac:dyDescent="0.25">
      <c r="A886">
        <v>393</v>
      </c>
      <c r="B886" t="s">
        <v>155</v>
      </c>
      <c r="C886">
        <v>623</v>
      </c>
      <c r="D886" t="str">
        <f>VLOOKUP(tab_stolen_vehicles6[[#This Row],[make_id]],tab_make_details7[#All],2,FALSE)</f>
        <v>Trailer</v>
      </c>
      <c r="E886" t="str">
        <f>VLOOKUP(tab_stolen_vehicles6[[#This Row],[make_id]],tab_make_details7[#All],3,FALSE)</f>
        <v>Standard</v>
      </c>
      <c r="F886">
        <v>2020</v>
      </c>
      <c r="G886" t="s">
        <v>424</v>
      </c>
      <c r="H886" t="s">
        <v>172</v>
      </c>
      <c r="I886" s="1">
        <v>44627</v>
      </c>
      <c r="J886" s="1" t="str">
        <f>TEXT(tab_stolen_vehicles6[[#This Row],[date_stolen]],"yyyy")</f>
        <v>2022</v>
      </c>
      <c r="K886">
        <v>114</v>
      </c>
      <c r="L886" s="12">
        <f>VLOOKUP(tab_stolen_vehicles6[[#This Row],[location_id]],tab_locations8[#All],4,FALSE)</f>
        <v>655000</v>
      </c>
      <c r="M886" t="str">
        <f>VLOOKUP(tab_stolen_vehicles6[[#This Row],[location_id]],tab_locations8[#All],2,FALSE)</f>
        <v>Canterbury</v>
      </c>
      <c r="Y886" s="16" t="str">
        <f>VLOOKUP(tab_stolen_vehicles6[[#This Row],[make_id]],tab_make_details7[#All],2,FALSE)</f>
        <v>Trailer</v>
      </c>
    </row>
    <row r="887" spans="1:25" x14ac:dyDescent="0.25">
      <c r="A887">
        <v>416</v>
      </c>
      <c r="B887" t="s">
        <v>155</v>
      </c>
      <c r="C887">
        <v>623</v>
      </c>
      <c r="D887" t="str">
        <f>VLOOKUP(tab_stolen_vehicles6[[#This Row],[make_id]],tab_make_details7[#All],2,FALSE)</f>
        <v>Trailer</v>
      </c>
      <c r="E887" t="str">
        <f>VLOOKUP(tab_stolen_vehicles6[[#This Row],[make_id]],tab_make_details7[#All],3,FALSE)</f>
        <v>Standard</v>
      </c>
      <c r="F887">
        <v>2017</v>
      </c>
      <c r="G887" t="s">
        <v>241</v>
      </c>
      <c r="H887" t="s">
        <v>172</v>
      </c>
      <c r="I887" s="1">
        <v>44614</v>
      </c>
      <c r="J887" s="1" t="str">
        <f>TEXT(tab_stolen_vehicles6[[#This Row],[date_stolen]],"yyyy")</f>
        <v>2022</v>
      </c>
      <c r="K887">
        <v>114</v>
      </c>
      <c r="L887" s="12">
        <f>VLOOKUP(tab_stolen_vehicles6[[#This Row],[location_id]],tab_locations8[#All],4,FALSE)</f>
        <v>655000</v>
      </c>
      <c r="M887" t="str">
        <f>VLOOKUP(tab_stolen_vehicles6[[#This Row],[location_id]],tab_locations8[#All],2,FALSE)</f>
        <v>Canterbury</v>
      </c>
      <c r="Y887" s="15" t="str">
        <f>VLOOKUP(tab_stolen_vehicles6[[#This Row],[make_id]],tab_make_details7[#All],2,FALSE)</f>
        <v>Trailer</v>
      </c>
    </row>
    <row r="888" spans="1:25" x14ac:dyDescent="0.25">
      <c r="A888">
        <v>446</v>
      </c>
      <c r="B888" t="s">
        <v>155</v>
      </c>
      <c r="C888">
        <v>623</v>
      </c>
      <c r="D888" t="str">
        <f>VLOOKUP(tab_stolen_vehicles6[[#This Row],[make_id]],tab_make_details7[#All],2,FALSE)</f>
        <v>Trailer</v>
      </c>
      <c r="E888" t="str">
        <f>VLOOKUP(tab_stolen_vehicles6[[#This Row],[make_id]],tab_make_details7[#All],3,FALSE)</f>
        <v>Standard</v>
      </c>
      <c r="F888">
        <v>2020</v>
      </c>
      <c r="G888" t="s">
        <v>240</v>
      </c>
      <c r="H888" t="s">
        <v>172</v>
      </c>
      <c r="I888" s="1">
        <v>44629</v>
      </c>
      <c r="J888" s="1" t="str">
        <f>TEXT(tab_stolen_vehicles6[[#This Row],[date_stolen]],"yyyy")</f>
        <v>2022</v>
      </c>
      <c r="K888">
        <v>114</v>
      </c>
      <c r="L888" s="12">
        <f>VLOOKUP(tab_stolen_vehicles6[[#This Row],[location_id]],tab_locations8[#All],4,FALSE)</f>
        <v>655000</v>
      </c>
      <c r="M888" t="str">
        <f>VLOOKUP(tab_stolen_vehicles6[[#This Row],[location_id]],tab_locations8[#All],2,FALSE)</f>
        <v>Canterbury</v>
      </c>
      <c r="Y888" s="16" t="str">
        <f>VLOOKUP(tab_stolen_vehicles6[[#This Row],[make_id]],tab_make_details7[#All],2,FALSE)</f>
        <v>Trailer</v>
      </c>
    </row>
    <row r="889" spans="1:25" x14ac:dyDescent="0.25">
      <c r="A889">
        <v>484</v>
      </c>
      <c r="B889" t="s">
        <v>155</v>
      </c>
      <c r="C889">
        <v>623</v>
      </c>
      <c r="D889" t="str">
        <f>VLOOKUP(tab_stolen_vehicles6[[#This Row],[make_id]],tab_make_details7[#All],2,FALSE)</f>
        <v>Trailer</v>
      </c>
      <c r="E889" t="str">
        <f>VLOOKUP(tab_stolen_vehicles6[[#This Row],[make_id]],tab_make_details7[#All],3,FALSE)</f>
        <v>Standard</v>
      </c>
      <c r="F889">
        <v>2017</v>
      </c>
      <c r="G889" t="s">
        <v>185</v>
      </c>
      <c r="H889" t="s">
        <v>172</v>
      </c>
      <c r="I889" s="1">
        <v>44506</v>
      </c>
      <c r="J889" s="1" t="str">
        <f>TEXT(tab_stolen_vehicles6[[#This Row],[date_stolen]],"yyyy")</f>
        <v>2021</v>
      </c>
      <c r="K889">
        <v>114</v>
      </c>
      <c r="L889" s="12">
        <f>VLOOKUP(tab_stolen_vehicles6[[#This Row],[location_id]],tab_locations8[#All],4,FALSE)</f>
        <v>655000</v>
      </c>
      <c r="M889" t="str">
        <f>VLOOKUP(tab_stolen_vehicles6[[#This Row],[location_id]],tab_locations8[#All],2,FALSE)</f>
        <v>Canterbury</v>
      </c>
      <c r="Y889" s="15" t="str">
        <f>VLOOKUP(tab_stolen_vehicles6[[#This Row],[make_id]],tab_make_details7[#All],2,FALSE)</f>
        <v>Trailer</v>
      </c>
    </row>
    <row r="890" spans="1:25" x14ac:dyDescent="0.25">
      <c r="A890">
        <v>497</v>
      </c>
      <c r="B890" t="s">
        <v>155</v>
      </c>
      <c r="C890">
        <v>623</v>
      </c>
      <c r="D890" t="str">
        <f>VLOOKUP(tab_stolen_vehicles6[[#This Row],[make_id]],tab_make_details7[#All],2,FALSE)</f>
        <v>Trailer</v>
      </c>
      <c r="E890" t="str">
        <f>VLOOKUP(tab_stolen_vehicles6[[#This Row],[make_id]],tab_make_details7[#All],3,FALSE)</f>
        <v>Standard</v>
      </c>
      <c r="F890">
        <v>2021</v>
      </c>
      <c r="G890" t="s">
        <v>252</v>
      </c>
      <c r="H890" t="s">
        <v>172</v>
      </c>
      <c r="I890" s="1">
        <v>44533</v>
      </c>
      <c r="J890" s="1" t="str">
        <f>TEXT(tab_stolen_vehicles6[[#This Row],[date_stolen]],"yyyy")</f>
        <v>2021</v>
      </c>
      <c r="K890">
        <v>114</v>
      </c>
      <c r="L890" s="12">
        <f>VLOOKUP(tab_stolen_vehicles6[[#This Row],[location_id]],tab_locations8[#All],4,FALSE)</f>
        <v>655000</v>
      </c>
      <c r="M890" t="str">
        <f>VLOOKUP(tab_stolen_vehicles6[[#This Row],[location_id]],tab_locations8[#All],2,FALSE)</f>
        <v>Canterbury</v>
      </c>
      <c r="Y890" s="16" t="str">
        <f>VLOOKUP(tab_stolen_vehicles6[[#This Row],[make_id]],tab_make_details7[#All],2,FALSE)</f>
        <v>Trailer</v>
      </c>
    </row>
    <row r="891" spans="1:25" x14ac:dyDescent="0.25">
      <c r="A891">
        <v>504</v>
      </c>
      <c r="B891" t="s">
        <v>155</v>
      </c>
      <c r="C891">
        <v>623</v>
      </c>
      <c r="D891" t="str">
        <f>VLOOKUP(tab_stolen_vehicles6[[#This Row],[make_id]],tab_make_details7[#All],2,FALSE)</f>
        <v>Trailer</v>
      </c>
      <c r="E891" t="str">
        <f>VLOOKUP(tab_stolen_vehicles6[[#This Row],[make_id]],tab_make_details7[#All],3,FALSE)</f>
        <v>Standard</v>
      </c>
      <c r="F891">
        <v>1968</v>
      </c>
      <c r="G891" t="s">
        <v>478</v>
      </c>
      <c r="H891" t="s">
        <v>206</v>
      </c>
      <c r="I891" s="1">
        <v>44589</v>
      </c>
      <c r="J891" s="1" t="str">
        <f>TEXT(tab_stolen_vehicles6[[#This Row],[date_stolen]],"yyyy")</f>
        <v>2022</v>
      </c>
      <c r="K891">
        <v>114</v>
      </c>
      <c r="L891" s="12">
        <f>VLOOKUP(tab_stolen_vehicles6[[#This Row],[location_id]],tab_locations8[#All],4,FALSE)</f>
        <v>655000</v>
      </c>
      <c r="M891" t="str">
        <f>VLOOKUP(tab_stolen_vehicles6[[#This Row],[location_id]],tab_locations8[#All],2,FALSE)</f>
        <v>Canterbury</v>
      </c>
      <c r="Y891" s="15" t="str">
        <f>VLOOKUP(tab_stolen_vehicles6[[#This Row],[make_id]],tab_make_details7[#All],2,FALSE)</f>
        <v>Trailer</v>
      </c>
    </row>
    <row r="892" spans="1:25" x14ac:dyDescent="0.25">
      <c r="A892">
        <v>511</v>
      </c>
      <c r="B892" t="s">
        <v>155</v>
      </c>
      <c r="C892">
        <v>623</v>
      </c>
      <c r="D892" t="str">
        <f>VLOOKUP(tab_stolen_vehicles6[[#This Row],[make_id]],tab_make_details7[#All],2,FALSE)</f>
        <v>Trailer</v>
      </c>
      <c r="E892" t="str">
        <f>VLOOKUP(tab_stolen_vehicles6[[#This Row],[make_id]],tab_make_details7[#All],3,FALSE)</f>
        <v>Standard</v>
      </c>
      <c r="F892">
        <v>2021</v>
      </c>
      <c r="G892" t="s">
        <v>482</v>
      </c>
      <c r="H892" t="s">
        <v>172</v>
      </c>
      <c r="I892" s="1">
        <v>44583</v>
      </c>
      <c r="J892" s="1" t="str">
        <f>TEXT(tab_stolen_vehicles6[[#This Row],[date_stolen]],"yyyy")</f>
        <v>2022</v>
      </c>
      <c r="K892">
        <v>114</v>
      </c>
      <c r="L892" s="12">
        <f>VLOOKUP(tab_stolen_vehicles6[[#This Row],[location_id]],tab_locations8[#All],4,FALSE)</f>
        <v>655000</v>
      </c>
      <c r="M892" t="str">
        <f>VLOOKUP(tab_stolen_vehicles6[[#This Row],[location_id]],tab_locations8[#All],2,FALSE)</f>
        <v>Canterbury</v>
      </c>
      <c r="Y892" s="16" t="str">
        <f>VLOOKUP(tab_stolen_vehicles6[[#This Row],[make_id]],tab_make_details7[#All],2,FALSE)</f>
        <v>Trailer</v>
      </c>
    </row>
    <row r="893" spans="1:25" x14ac:dyDescent="0.25">
      <c r="A893">
        <v>512</v>
      </c>
      <c r="B893" t="s">
        <v>155</v>
      </c>
      <c r="C893">
        <v>623</v>
      </c>
      <c r="D893" t="str">
        <f>VLOOKUP(tab_stolen_vehicles6[[#This Row],[make_id]],tab_make_details7[#All],2,FALSE)</f>
        <v>Trailer</v>
      </c>
      <c r="E893" t="str">
        <f>VLOOKUP(tab_stolen_vehicles6[[#This Row],[make_id]],tab_make_details7[#All],3,FALSE)</f>
        <v>Standard</v>
      </c>
      <c r="F893">
        <v>2021</v>
      </c>
      <c r="G893" t="s">
        <v>483</v>
      </c>
      <c r="H893" t="s">
        <v>172</v>
      </c>
      <c r="I893" s="1">
        <v>44635</v>
      </c>
      <c r="J893" s="1" t="str">
        <f>TEXT(tab_stolen_vehicles6[[#This Row],[date_stolen]],"yyyy")</f>
        <v>2022</v>
      </c>
      <c r="K893">
        <v>114</v>
      </c>
      <c r="L893" s="12">
        <f>VLOOKUP(tab_stolen_vehicles6[[#This Row],[location_id]],tab_locations8[#All],4,FALSE)</f>
        <v>655000</v>
      </c>
      <c r="M893" t="str">
        <f>VLOOKUP(tab_stolen_vehicles6[[#This Row],[location_id]],tab_locations8[#All],2,FALSE)</f>
        <v>Canterbury</v>
      </c>
      <c r="Y893" s="15" t="str">
        <f>VLOOKUP(tab_stolen_vehicles6[[#This Row],[make_id]],tab_make_details7[#All],2,FALSE)</f>
        <v>Trailer</v>
      </c>
    </row>
    <row r="894" spans="1:25" x14ac:dyDescent="0.25">
      <c r="A894">
        <v>536</v>
      </c>
      <c r="B894" t="s">
        <v>155</v>
      </c>
      <c r="C894">
        <v>623</v>
      </c>
      <c r="D894" t="str">
        <f>VLOOKUP(tab_stolen_vehicles6[[#This Row],[make_id]],tab_make_details7[#All],2,FALSE)</f>
        <v>Trailer</v>
      </c>
      <c r="E894" t="str">
        <f>VLOOKUP(tab_stolen_vehicles6[[#This Row],[make_id]],tab_make_details7[#All],3,FALSE)</f>
        <v>Standard</v>
      </c>
      <c r="F894">
        <v>2017</v>
      </c>
      <c r="G894" t="s">
        <v>220</v>
      </c>
      <c r="H894" t="s">
        <v>172</v>
      </c>
      <c r="I894" s="1">
        <v>44550</v>
      </c>
      <c r="J894" s="1" t="str">
        <f>TEXT(tab_stolen_vehicles6[[#This Row],[date_stolen]],"yyyy")</f>
        <v>2021</v>
      </c>
      <c r="K894">
        <v>114</v>
      </c>
      <c r="L894" s="12">
        <f>VLOOKUP(tab_stolen_vehicles6[[#This Row],[location_id]],tab_locations8[#All],4,FALSE)</f>
        <v>655000</v>
      </c>
      <c r="M894" t="str">
        <f>VLOOKUP(tab_stolen_vehicles6[[#This Row],[location_id]],tab_locations8[#All],2,FALSE)</f>
        <v>Canterbury</v>
      </c>
      <c r="Y894" s="16" t="str">
        <f>VLOOKUP(tab_stolen_vehicles6[[#This Row],[make_id]],tab_make_details7[#All],2,FALSE)</f>
        <v>Trailer</v>
      </c>
    </row>
    <row r="895" spans="1:25" x14ac:dyDescent="0.25">
      <c r="A895">
        <v>537</v>
      </c>
      <c r="B895" t="s">
        <v>155</v>
      </c>
      <c r="C895">
        <v>623</v>
      </c>
      <c r="D895" t="str">
        <f>VLOOKUP(tab_stolen_vehicles6[[#This Row],[make_id]],tab_make_details7[#All],2,FALSE)</f>
        <v>Trailer</v>
      </c>
      <c r="E895" t="str">
        <f>VLOOKUP(tab_stolen_vehicles6[[#This Row],[make_id]],tab_make_details7[#All],3,FALSE)</f>
        <v>Standard</v>
      </c>
      <c r="F895">
        <v>2017</v>
      </c>
      <c r="G895" t="s">
        <v>496</v>
      </c>
      <c r="H895" t="s">
        <v>172</v>
      </c>
      <c r="I895" s="1">
        <v>44515</v>
      </c>
      <c r="J895" s="1" t="str">
        <f>TEXT(tab_stolen_vehicles6[[#This Row],[date_stolen]],"yyyy")</f>
        <v>2021</v>
      </c>
      <c r="K895">
        <v>114</v>
      </c>
      <c r="L895" s="12">
        <f>VLOOKUP(tab_stolen_vehicles6[[#This Row],[location_id]],tab_locations8[#All],4,FALSE)</f>
        <v>655000</v>
      </c>
      <c r="M895" t="str">
        <f>VLOOKUP(tab_stolen_vehicles6[[#This Row],[location_id]],tab_locations8[#All],2,FALSE)</f>
        <v>Canterbury</v>
      </c>
      <c r="Y895" s="15" t="str">
        <f>VLOOKUP(tab_stolen_vehicles6[[#This Row],[make_id]],tab_make_details7[#All],2,FALSE)</f>
        <v>Trailer</v>
      </c>
    </row>
    <row r="896" spans="1:25" x14ac:dyDescent="0.25">
      <c r="A896">
        <v>553</v>
      </c>
      <c r="B896" t="s">
        <v>155</v>
      </c>
      <c r="C896">
        <v>623</v>
      </c>
      <c r="D896" t="str">
        <f>VLOOKUP(tab_stolen_vehicles6[[#This Row],[make_id]],tab_make_details7[#All],2,FALSE)</f>
        <v>Trailer</v>
      </c>
      <c r="E896" t="str">
        <f>VLOOKUP(tab_stolen_vehicles6[[#This Row],[make_id]],tab_make_details7[#All],3,FALSE)</f>
        <v>Standard</v>
      </c>
      <c r="F896">
        <v>2000</v>
      </c>
      <c r="G896" t="s">
        <v>507</v>
      </c>
      <c r="H896" t="s">
        <v>206</v>
      </c>
      <c r="I896" s="1">
        <v>44650</v>
      </c>
      <c r="J896" s="1" t="str">
        <f>TEXT(tab_stolen_vehicles6[[#This Row],[date_stolen]],"yyyy")</f>
        <v>2022</v>
      </c>
      <c r="K896">
        <v>114</v>
      </c>
      <c r="L896" s="12">
        <f>VLOOKUP(tab_stolen_vehicles6[[#This Row],[location_id]],tab_locations8[#All],4,FALSE)</f>
        <v>655000</v>
      </c>
      <c r="M896" t="str">
        <f>VLOOKUP(tab_stolen_vehicles6[[#This Row],[location_id]],tab_locations8[#All],2,FALSE)</f>
        <v>Canterbury</v>
      </c>
      <c r="Y896" s="16" t="str">
        <f>VLOOKUP(tab_stolen_vehicles6[[#This Row],[make_id]],tab_make_details7[#All],2,FALSE)</f>
        <v>Trailer</v>
      </c>
    </row>
    <row r="897" spans="1:25" x14ac:dyDescent="0.25">
      <c r="A897">
        <v>566</v>
      </c>
      <c r="B897" t="s">
        <v>155</v>
      </c>
      <c r="C897">
        <v>623</v>
      </c>
      <c r="D897" t="str">
        <f>VLOOKUP(tab_stolen_vehicles6[[#This Row],[make_id]],tab_make_details7[#All],2,FALSE)</f>
        <v>Trailer</v>
      </c>
      <c r="E897" t="str">
        <f>VLOOKUP(tab_stolen_vehicles6[[#This Row],[make_id]],tab_make_details7[#All],3,FALSE)</f>
        <v>Standard</v>
      </c>
      <c r="F897">
        <v>1998</v>
      </c>
      <c r="G897" t="s">
        <v>512</v>
      </c>
      <c r="H897" t="s">
        <v>226</v>
      </c>
      <c r="I897" s="1">
        <v>44599</v>
      </c>
      <c r="J897" s="1" t="str">
        <f>TEXT(tab_stolen_vehicles6[[#This Row],[date_stolen]],"yyyy")</f>
        <v>2022</v>
      </c>
      <c r="K897">
        <v>114</v>
      </c>
      <c r="L897" s="12">
        <f>VLOOKUP(tab_stolen_vehicles6[[#This Row],[location_id]],tab_locations8[#All],4,FALSE)</f>
        <v>655000</v>
      </c>
      <c r="M897" t="str">
        <f>VLOOKUP(tab_stolen_vehicles6[[#This Row],[location_id]],tab_locations8[#All],2,FALSE)</f>
        <v>Canterbury</v>
      </c>
      <c r="Y897" s="15" t="str">
        <f>VLOOKUP(tab_stolen_vehicles6[[#This Row],[make_id]],tab_make_details7[#All],2,FALSE)</f>
        <v>Trailer</v>
      </c>
    </row>
    <row r="898" spans="1:25" x14ac:dyDescent="0.25">
      <c r="A898">
        <v>584</v>
      </c>
      <c r="B898" t="s">
        <v>155</v>
      </c>
      <c r="C898">
        <v>623</v>
      </c>
      <c r="D898" t="str">
        <f>VLOOKUP(tab_stolen_vehicles6[[#This Row],[make_id]],tab_make_details7[#All],2,FALSE)</f>
        <v>Trailer</v>
      </c>
      <c r="E898" t="str">
        <f>VLOOKUP(tab_stolen_vehicles6[[#This Row],[make_id]],tab_make_details7[#All],3,FALSE)</f>
        <v>Standard</v>
      </c>
      <c r="F898">
        <v>2021</v>
      </c>
      <c r="G898" t="s">
        <v>240</v>
      </c>
      <c r="H898" t="s">
        <v>172</v>
      </c>
      <c r="I898" s="1">
        <v>44620</v>
      </c>
      <c r="J898" s="1" t="str">
        <f>TEXT(tab_stolen_vehicles6[[#This Row],[date_stolen]],"yyyy")</f>
        <v>2022</v>
      </c>
      <c r="K898">
        <v>114</v>
      </c>
      <c r="L898" s="12">
        <f>VLOOKUP(tab_stolen_vehicles6[[#This Row],[location_id]],tab_locations8[#All],4,FALSE)</f>
        <v>655000</v>
      </c>
      <c r="M898" t="str">
        <f>VLOOKUP(tab_stolen_vehicles6[[#This Row],[location_id]],tab_locations8[#All],2,FALSE)</f>
        <v>Canterbury</v>
      </c>
      <c r="Y898" s="16" t="str">
        <f>VLOOKUP(tab_stolen_vehicles6[[#This Row],[make_id]],tab_make_details7[#All],2,FALSE)</f>
        <v>Trailer</v>
      </c>
    </row>
    <row r="899" spans="1:25" x14ac:dyDescent="0.25">
      <c r="A899">
        <v>590</v>
      </c>
      <c r="B899" t="s">
        <v>155</v>
      </c>
      <c r="C899">
        <v>623</v>
      </c>
      <c r="D899" t="str">
        <f>VLOOKUP(tab_stolen_vehicles6[[#This Row],[make_id]],tab_make_details7[#All],2,FALSE)</f>
        <v>Trailer</v>
      </c>
      <c r="E899" t="str">
        <f>VLOOKUP(tab_stolen_vehicles6[[#This Row],[make_id]],tab_make_details7[#All],3,FALSE)</f>
        <v>Standard</v>
      </c>
      <c r="F899">
        <v>1993</v>
      </c>
      <c r="G899" t="s">
        <v>212</v>
      </c>
      <c r="H899" t="s">
        <v>206</v>
      </c>
      <c r="I899" s="1">
        <v>44581</v>
      </c>
      <c r="J899" s="1" t="str">
        <f>TEXT(tab_stolen_vehicles6[[#This Row],[date_stolen]],"yyyy")</f>
        <v>2022</v>
      </c>
      <c r="K899">
        <v>114</v>
      </c>
      <c r="L899" s="12">
        <f>VLOOKUP(tab_stolen_vehicles6[[#This Row],[location_id]],tab_locations8[#All],4,FALSE)</f>
        <v>655000</v>
      </c>
      <c r="M899" t="str">
        <f>VLOOKUP(tab_stolen_vehicles6[[#This Row],[location_id]],tab_locations8[#All],2,FALSE)</f>
        <v>Canterbury</v>
      </c>
      <c r="Y899" s="15" t="str">
        <f>VLOOKUP(tab_stolen_vehicles6[[#This Row],[make_id]],tab_make_details7[#All],2,FALSE)</f>
        <v>Trailer</v>
      </c>
    </row>
    <row r="900" spans="1:25" x14ac:dyDescent="0.25">
      <c r="A900">
        <v>136</v>
      </c>
      <c r="B900" t="s">
        <v>155</v>
      </c>
      <c r="C900">
        <v>623</v>
      </c>
      <c r="D900" t="str">
        <f>VLOOKUP(tab_stolen_vehicles6[[#This Row],[make_id]],tab_make_details7[#All],2,FALSE)</f>
        <v>Trailer</v>
      </c>
      <c r="E900" t="str">
        <f>VLOOKUP(tab_stolen_vehicles6[[#This Row],[make_id]],tab_make_details7[#All],3,FALSE)</f>
        <v>Standard</v>
      </c>
      <c r="F900">
        <v>2019</v>
      </c>
      <c r="G900" t="s">
        <v>185</v>
      </c>
      <c r="H900" t="s">
        <v>172</v>
      </c>
      <c r="I900" s="1">
        <v>44633</v>
      </c>
      <c r="J900" s="1" t="str">
        <f>TEXT(tab_stolen_vehicles6[[#This Row],[date_stolen]],"yyyy")</f>
        <v>2022</v>
      </c>
      <c r="K900">
        <v>115</v>
      </c>
      <c r="L900" s="12">
        <f>VLOOKUP(tab_stolen_vehicles6[[#This Row],[location_id]],tab_locations8[#All],4,FALSE)</f>
        <v>246000</v>
      </c>
      <c r="M900" t="str">
        <f>VLOOKUP(tab_stolen_vehicles6[[#This Row],[location_id]],tab_locations8[#All],2,FALSE)</f>
        <v>Otago</v>
      </c>
      <c r="Y900" s="15" t="str">
        <f>VLOOKUP(tab_stolen_vehicles6[[#This Row],[make_id]],tab_make_details7[#All],2,FALSE)</f>
        <v>Trailer</v>
      </c>
    </row>
    <row r="901" spans="1:25" x14ac:dyDescent="0.25">
      <c r="A901">
        <v>172</v>
      </c>
      <c r="B901" t="s">
        <v>155</v>
      </c>
      <c r="C901">
        <v>623</v>
      </c>
      <c r="D901" t="str">
        <f>VLOOKUP(tab_stolen_vehicles6[[#This Row],[make_id]],tab_make_details7[#All],2,FALSE)</f>
        <v>Trailer</v>
      </c>
      <c r="E901" t="str">
        <f>VLOOKUP(tab_stolen_vehicles6[[#This Row],[make_id]],tab_make_details7[#All],3,FALSE)</f>
        <v>Standard</v>
      </c>
      <c r="F901">
        <v>2019</v>
      </c>
      <c r="G901" t="s">
        <v>307</v>
      </c>
      <c r="H901" t="s">
        <v>172</v>
      </c>
      <c r="I901" s="1">
        <v>44644</v>
      </c>
      <c r="J901" s="1" t="str">
        <f>TEXT(tab_stolen_vehicles6[[#This Row],[date_stolen]],"yyyy")</f>
        <v>2022</v>
      </c>
      <c r="K901">
        <v>115</v>
      </c>
      <c r="L901" s="12">
        <f>VLOOKUP(tab_stolen_vehicles6[[#This Row],[location_id]],tab_locations8[#All],4,FALSE)</f>
        <v>246000</v>
      </c>
      <c r="M901" t="str">
        <f>VLOOKUP(tab_stolen_vehicles6[[#This Row],[location_id]],tab_locations8[#All],2,FALSE)</f>
        <v>Otago</v>
      </c>
      <c r="Y901" s="15" t="str">
        <f>VLOOKUP(tab_stolen_vehicles6[[#This Row],[make_id]],tab_make_details7[#All],2,FALSE)</f>
        <v>Trailer</v>
      </c>
    </row>
    <row r="902" spans="1:25" x14ac:dyDescent="0.25">
      <c r="A902">
        <v>200</v>
      </c>
      <c r="B902" t="s">
        <v>155</v>
      </c>
      <c r="C902">
        <v>623</v>
      </c>
      <c r="D902" t="str">
        <f>VLOOKUP(tab_stolen_vehicles6[[#This Row],[make_id]],tab_make_details7[#All],2,FALSE)</f>
        <v>Trailer</v>
      </c>
      <c r="E902" t="str">
        <f>VLOOKUP(tab_stolen_vehicles6[[#This Row],[make_id]],tab_make_details7[#All],3,FALSE)</f>
        <v>Standard</v>
      </c>
      <c r="F902">
        <v>2001</v>
      </c>
      <c r="G902" t="s">
        <v>324</v>
      </c>
      <c r="H902" t="s">
        <v>206</v>
      </c>
      <c r="I902" s="1">
        <v>44483</v>
      </c>
      <c r="J902" s="1" t="str">
        <f>TEXT(tab_stolen_vehicles6[[#This Row],[date_stolen]],"yyyy")</f>
        <v>2021</v>
      </c>
      <c r="K902">
        <v>115</v>
      </c>
      <c r="L902" s="12">
        <f>VLOOKUP(tab_stolen_vehicles6[[#This Row],[location_id]],tab_locations8[#All],4,FALSE)</f>
        <v>246000</v>
      </c>
      <c r="M902" t="str">
        <f>VLOOKUP(tab_stolen_vehicles6[[#This Row],[location_id]],tab_locations8[#All],2,FALSE)</f>
        <v>Otago</v>
      </c>
      <c r="Y902" s="16" t="str">
        <f>VLOOKUP(tab_stolen_vehicles6[[#This Row],[make_id]],tab_make_details7[#All],2,FALSE)</f>
        <v>Trailer</v>
      </c>
    </row>
    <row r="903" spans="1:25" x14ac:dyDescent="0.25">
      <c r="A903">
        <v>251</v>
      </c>
      <c r="B903" t="s">
        <v>155</v>
      </c>
      <c r="C903">
        <v>623</v>
      </c>
      <c r="D903" t="str">
        <f>VLOOKUP(tab_stolen_vehicles6[[#This Row],[make_id]],tab_make_details7[#All],2,FALSE)</f>
        <v>Trailer</v>
      </c>
      <c r="E903" t="str">
        <f>VLOOKUP(tab_stolen_vehicles6[[#This Row],[make_id]],tab_make_details7[#All],3,FALSE)</f>
        <v>Standard</v>
      </c>
      <c r="F903">
        <v>1940</v>
      </c>
      <c r="G903" t="s">
        <v>185</v>
      </c>
      <c r="H903" t="s">
        <v>193</v>
      </c>
      <c r="I903" s="1">
        <v>44526</v>
      </c>
      <c r="J903" s="1" t="str">
        <f>TEXT(tab_stolen_vehicles6[[#This Row],[date_stolen]],"yyyy")</f>
        <v>2021</v>
      </c>
      <c r="K903">
        <v>115</v>
      </c>
      <c r="L903" s="12">
        <f>VLOOKUP(tab_stolen_vehicles6[[#This Row],[location_id]],tab_locations8[#All],4,FALSE)</f>
        <v>246000</v>
      </c>
      <c r="M903" t="str">
        <f>VLOOKUP(tab_stolen_vehicles6[[#This Row],[location_id]],tab_locations8[#All],2,FALSE)</f>
        <v>Otago</v>
      </c>
      <c r="Y903" s="16" t="str">
        <f>VLOOKUP(tab_stolen_vehicles6[[#This Row],[make_id]],tab_make_details7[#All],2,FALSE)</f>
        <v>Trailer</v>
      </c>
    </row>
    <row r="904" spans="1:25" x14ac:dyDescent="0.25">
      <c r="A904">
        <v>398</v>
      </c>
      <c r="B904" t="s">
        <v>155</v>
      </c>
      <c r="C904">
        <v>623</v>
      </c>
      <c r="D904" t="str">
        <f>VLOOKUP(tab_stolen_vehicles6[[#This Row],[make_id]],tab_make_details7[#All],2,FALSE)</f>
        <v>Trailer</v>
      </c>
      <c r="E904" t="str">
        <f>VLOOKUP(tab_stolen_vehicles6[[#This Row],[make_id]],tab_make_details7[#All],3,FALSE)</f>
        <v>Standard</v>
      </c>
      <c r="F904">
        <v>2016</v>
      </c>
      <c r="G904" t="s">
        <v>369</v>
      </c>
      <c r="H904" t="s">
        <v>172</v>
      </c>
      <c r="I904" s="1">
        <v>44514</v>
      </c>
      <c r="J904" s="1" t="str">
        <f>TEXT(tab_stolen_vehicles6[[#This Row],[date_stolen]],"yyyy")</f>
        <v>2021</v>
      </c>
      <c r="K904">
        <v>115</v>
      </c>
      <c r="L904" s="12">
        <f>VLOOKUP(tab_stolen_vehicles6[[#This Row],[location_id]],tab_locations8[#All],4,FALSE)</f>
        <v>246000</v>
      </c>
      <c r="M904" t="str">
        <f>VLOOKUP(tab_stolen_vehicles6[[#This Row],[location_id]],tab_locations8[#All],2,FALSE)</f>
        <v>Otago</v>
      </c>
      <c r="Y904" s="15" t="str">
        <f>VLOOKUP(tab_stolen_vehicles6[[#This Row],[make_id]],tab_make_details7[#All],2,FALSE)</f>
        <v>Trailer</v>
      </c>
    </row>
    <row r="905" spans="1:25" x14ac:dyDescent="0.25">
      <c r="A905">
        <v>403</v>
      </c>
      <c r="B905" t="s">
        <v>155</v>
      </c>
      <c r="C905">
        <v>623</v>
      </c>
      <c r="D905" t="str">
        <f>VLOOKUP(tab_stolen_vehicles6[[#This Row],[make_id]],tab_make_details7[#All],2,FALSE)</f>
        <v>Trailer</v>
      </c>
      <c r="E905" t="str">
        <f>VLOOKUP(tab_stolen_vehicles6[[#This Row],[make_id]],tab_make_details7[#All],3,FALSE)</f>
        <v>Standard</v>
      </c>
      <c r="F905">
        <v>2017</v>
      </c>
      <c r="G905" t="s">
        <v>428</v>
      </c>
      <c r="H905" t="s">
        <v>180</v>
      </c>
      <c r="I905" s="1">
        <v>44636</v>
      </c>
      <c r="J905" s="1" t="str">
        <f>TEXT(tab_stolen_vehicles6[[#This Row],[date_stolen]],"yyyy")</f>
        <v>2022</v>
      </c>
      <c r="K905">
        <v>115</v>
      </c>
      <c r="L905" s="12">
        <f>VLOOKUP(tab_stolen_vehicles6[[#This Row],[location_id]],tab_locations8[#All],4,FALSE)</f>
        <v>246000</v>
      </c>
      <c r="M905" t="str">
        <f>VLOOKUP(tab_stolen_vehicles6[[#This Row],[location_id]],tab_locations8[#All],2,FALSE)</f>
        <v>Otago</v>
      </c>
      <c r="Y905" s="15" t="str">
        <f>VLOOKUP(tab_stolen_vehicles6[[#This Row],[make_id]],tab_make_details7[#All],2,FALSE)</f>
        <v>Trailer</v>
      </c>
    </row>
    <row r="906" spans="1:25" x14ac:dyDescent="0.25">
      <c r="A906">
        <v>463</v>
      </c>
      <c r="B906" t="s">
        <v>155</v>
      </c>
      <c r="C906">
        <v>623</v>
      </c>
      <c r="D906" t="str">
        <f>VLOOKUP(tab_stolen_vehicles6[[#This Row],[make_id]],tab_make_details7[#All],2,FALSE)</f>
        <v>Trailer</v>
      </c>
      <c r="E906" t="str">
        <f>VLOOKUP(tab_stolen_vehicles6[[#This Row],[make_id]],tab_make_details7[#All],3,FALSE)</f>
        <v>Standard</v>
      </c>
      <c r="F906">
        <v>2021</v>
      </c>
      <c r="G906" t="s">
        <v>212</v>
      </c>
      <c r="H906" t="s">
        <v>172</v>
      </c>
      <c r="I906" s="1">
        <v>44515</v>
      </c>
      <c r="J906" s="1" t="str">
        <f>TEXT(tab_stolen_vehicles6[[#This Row],[date_stolen]],"yyyy")</f>
        <v>2021</v>
      </c>
      <c r="K906">
        <v>115</v>
      </c>
      <c r="L906" s="12">
        <f>VLOOKUP(tab_stolen_vehicles6[[#This Row],[location_id]],tab_locations8[#All],4,FALSE)</f>
        <v>246000</v>
      </c>
      <c r="M906" t="str">
        <f>VLOOKUP(tab_stolen_vehicles6[[#This Row],[location_id]],tab_locations8[#All],2,FALSE)</f>
        <v>Otago</v>
      </c>
      <c r="Y906" s="15" t="str">
        <f>VLOOKUP(tab_stolen_vehicles6[[#This Row],[make_id]],tab_make_details7[#All],2,FALSE)</f>
        <v>Trailer</v>
      </c>
    </row>
    <row r="907" spans="1:25" x14ac:dyDescent="0.25">
      <c r="A907">
        <v>509</v>
      </c>
      <c r="B907" t="s">
        <v>155</v>
      </c>
      <c r="C907">
        <v>623</v>
      </c>
      <c r="D907" t="str">
        <f>VLOOKUP(tab_stolen_vehicles6[[#This Row],[make_id]],tab_make_details7[#All],2,FALSE)</f>
        <v>Trailer</v>
      </c>
      <c r="E907" t="str">
        <f>VLOOKUP(tab_stolen_vehicles6[[#This Row],[make_id]],tab_make_details7[#All],3,FALSE)</f>
        <v>Standard</v>
      </c>
      <c r="F907">
        <v>1967</v>
      </c>
      <c r="G907" t="s">
        <v>212</v>
      </c>
      <c r="H907" t="s">
        <v>208</v>
      </c>
      <c r="I907" s="1">
        <v>44539</v>
      </c>
      <c r="J907" s="1" t="str">
        <f>TEXT(tab_stolen_vehicles6[[#This Row],[date_stolen]],"yyyy")</f>
        <v>2021</v>
      </c>
      <c r="K907">
        <v>115</v>
      </c>
      <c r="L907" s="12">
        <f>VLOOKUP(tab_stolen_vehicles6[[#This Row],[location_id]],tab_locations8[#All],4,FALSE)</f>
        <v>246000</v>
      </c>
      <c r="M907" t="str">
        <f>VLOOKUP(tab_stolen_vehicles6[[#This Row],[location_id]],tab_locations8[#All],2,FALSE)</f>
        <v>Otago</v>
      </c>
      <c r="Y907" s="16" t="str">
        <f>VLOOKUP(tab_stolen_vehicles6[[#This Row],[make_id]],tab_make_details7[#All],2,FALSE)</f>
        <v>Trailer</v>
      </c>
    </row>
    <row r="908" spans="1:25" x14ac:dyDescent="0.25">
      <c r="A908">
        <v>438</v>
      </c>
      <c r="B908" t="s">
        <v>155</v>
      </c>
      <c r="C908">
        <v>624</v>
      </c>
      <c r="D908" t="str">
        <f>VLOOKUP(tab_stolen_vehicles6[[#This Row],[make_id]],tab_make_details7[#All],2,FALSE)</f>
        <v>Trike</v>
      </c>
      <c r="E908" t="str">
        <f>VLOOKUP(tab_stolen_vehicles6[[#This Row],[make_id]],tab_make_details7[#All],3,FALSE)</f>
        <v>Standard</v>
      </c>
      <c r="F908">
        <v>2020</v>
      </c>
      <c r="G908" t="s">
        <v>252</v>
      </c>
      <c r="H908" t="s">
        <v>172</v>
      </c>
      <c r="I908" s="1">
        <v>44493</v>
      </c>
      <c r="J908" s="1" t="str">
        <f>TEXT(tab_stolen_vehicles6[[#This Row],[date_stolen]],"yyyy")</f>
        <v>2021</v>
      </c>
      <c r="K908">
        <v>111</v>
      </c>
      <c r="L908" s="12">
        <f>VLOOKUP(tab_stolen_vehicles6[[#This Row],[location_id]],tab_locations8[#All],4,FALSE)</f>
        <v>54500</v>
      </c>
      <c r="M908" t="str">
        <f>VLOOKUP(tab_stolen_vehicles6[[#This Row],[location_id]],tab_locations8[#All],2,FALSE)</f>
        <v>Nelson</v>
      </c>
      <c r="Y908" s="16" t="str">
        <f>VLOOKUP(tab_stolen_vehicles6[[#This Row],[make_id]],tab_make_details7[#All],2,FALSE)</f>
        <v>Trike</v>
      </c>
    </row>
    <row r="909" spans="1:25" x14ac:dyDescent="0.25">
      <c r="A909">
        <v>579</v>
      </c>
      <c r="B909" t="s">
        <v>155</v>
      </c>
      <c r="C909">
        <v>628</v>
      </c>
      <c r="D909" t="str">
        <f>VLOOKUP(tab_stolen_vehicles6[[#This Row],[make_id]],tab_make_details7[#All],2,FALSE)</f>
        <v>Universal</v>
      </c>
      <c r="E909" t="str">
        <f>VLOOKUP(tab_stolen_vehicles6[[#This Row],[make_id]],tab_make_details7[#All],3,FALSE)</f>
        <v>Standard</v>
      </c>
      <c r="F909">
        <v>2021</v>
      </c>
      <c r="G909" t="s">
        <v>194</v>
      </c>
      <c r="H909" t="s">
        <v>180</v>
      </c>
      <c r="I909" s="1">
        <v>44585</v>
      </c>
      <c r="J909" s="1" t="str">
        <f>TEXT(tab_stolen_vehicles6[[#This Row],[date_stolen]],"yyyy")</f>
        <v>2022</v>
      </c>
      <c r="K909">
        <v>102</v>
      </c>
      <c r="L909" s="12">
        <f>VLOOKUP(tab_stolen_vehicles6[[#This Row],[location_id]],tab_locations8[#All],4,FALSE)</f>
        <v>1695200</v>
      </c>
      <c r="M909" t="str">
        <f>VLOOKUP(tab_stolen_vehicles6[[#This Row],[location_id]],tab_locations8[#All],2,FALSE)</f>
        <v>Auckland</v>
      </c>
      <c r="Y909" s="15" t="str">
        <f>VLOOKUP(tab_stolen_vehicles6[[#This Row],[make_id]],tab_make_details7[#All],2,FALSE)</f>
        <v>Universal</v>
      </c>
    </row>
    <row r="910" spans="1:25" x14ac:dyDescent="0.25">
      <c r="A910">
        <v>149</v>
      </c>
      <c r="B910" t="s">
        <v>198</v>
      </c>
      <c r="C910">
        <v>514</v>
      </c>
      <c r="D910" t="str">
        <f>VLOOKUP(tab_stolen_vehicles6[[#This Row],[make_id]],tab_make_details7[#All],2,FALSE)</f>
        <v>Briford</v>
      </c>
      <c r="E910" t="str">
        <f>VLOOKUP(tab_stolen_vehicles6[[#This Row],[make_id]],tab_make_details7[#All],3,FALSE)</f>
        <v>Standard</v>
      </c>
      <c r="F910">
        <v>2015</v>
      </c>
      <c r="G910" t="s">
        <v>291</v>
      </c>
      <c r="H910" t="s">
        <v>172</v>
      </c>
      <c r="I910" s="1">
        <v>44538</v>
      </c>
      <c r="J910" s="1" t="str">
        <f>TEXT(tab_stolen_vehicles6[[#This Row],[date_stolen]],"yyyy")</f>
        <v>2021</v>
      </c>
      <c r="K910">
        <v>102</v>
      </c>
      <c r="L910" s="12">
        <f>VLOOKUP(tab_stolen_vehicles6[[#This Row],[location_id]],tab_locations8[#All],4,FALSE)</f>
        <v>1695200</v>
      </c>
      <c r="M910" t="str">
        <f>VLOOKUP(tab_stolen_vehicles6[[#This Row],[location_id]],tab_locations8[#All],2,FALSE)</f>
        <v>Auckland</v>
      </c>
      <c r="Y910" s="16" t="str">
        <f>VLOOKUP(tab_stolen_vehicles6[[#This Row],[make_id]],tab_make_details7[#All],2,FALSE)</f>
        <v>Briford</v>
      </c>
    </row>
    <row r="911" spans="1:25" x14ac:dyDescent="0.25">
      <c r="A911">
        <v>154</v>
      </c>
      <c r="B911" t="s">
        <v>198</v>
      </c>
      <c r="C911">
        <v>514</v>
      </c>
      <c r="D911" t="str">
        <f>VLOOKUP(tab_stolen_vehicles6[[#This Row],[make_id]],tab_make_details7[#All],2,FALSE)</f>
        <v>Briford</v>
      </c>
      <c r="E911" t="str">
        <f>VLOOKUP(tab_stolen_vehicles6[[#This Row],[make_id]],tab_make_details7[#All],3,FALSE)</f>
        <v>Standard</v>
      </c>
      <c r="F911">
        <v>2015</v>
      </c>
      <c r="G911" t="s">
        <v>207</v>
      </c>
      <c r="H911" t="s">
        <v>172</v>
      </c>
      <c r="I911" s="1">
        <v>44585</v>
      </c>
      <c r="J911" s="1" t="str">
        <f>TEXT(tab_stolen_vehicles6[[#This Row],[date_stolen]],"yyyy")</f>
        <v>2022</v>
      </c>
      <c r="K911">
        <v>102</v>
      </c>
      <c r="L911" s="12">
        <f>VLOOKUP(tab_stolen_vehicles6[[#This Row],[location_id]],tab_locations8[#All],4,FALSE)</f>
        <v>1695200</v>
      </c>
      <c r="M911" t="str">
        <f>VLOOKUP(tab_stolen_vehicles6[[#This Row],[location_id]],tab_locations8[#All],2,FALSE)</f>
        <v>Auckland</v>
      </c>
      <c r="Y911" s="15" t="str">
        <f>VLOOKUP(tab_stolen_vehicles6[[#This Row],[make_id]],tab_make_details7[#All],2,FALSE)</f>
        <v>Briford</v>
      </c>
    </row>
    <row r="912" spans="1:25" x14ac:dyDescent="0.25">
      <c r="A912">
        <v>155</v>
      </c>
      <c r="B912" t="s">
        <v>198</v>
      </c>
      <c r="C912">
        <v>514</v>
      </c>
      <c r="D912" t="str">
        <f>VLOOKUP(tab_stolen_vehicles6[[#This Row],[make_id]],tab_make_details7[#All],2,FALSE)</f>
        <v>Briford</v>
      </c>
      <c r="E912" t="str">
        <f>VLOOKUP(tab_stolen_vehicles6[[#This Row],[make_id]],tab_make_details7[#All],3,FALSE)</f>
        <v>Standard</v>
      </c>
      <c r="F912">
        <v>2015</v>
      </c>
      <c r="G912" t="s">
        <v>207</v>
      </c>
      <c r="H912" t="s">
        <v>172</v>
      </c>
      <c r="I912" s="1">
        <v>44628</v>
      </c>
      <c r="J912" s="1" t="str">
        <f>TEXT(tab_stolen_vehicles6[[#This Row],[date_stolen]],"yyyy")</f>
        <v>2022</v>
      </c>
      <c r="K912">
        <v>102</v>
      </c>
      <c r="L912" s="12">
        <f>VLOOKUP(tab_stolen_vehicles6[[#This Row],[location_id]],tab_locations8[#All],4,FALSE)</f>
        <v>1695200</v>
      </c>
      <c r="M912" t="str">
        <f>VLOOKUP(tab_stolen_vehicles6[[#This Row],[location_id]],tab_locations8[#All],2,FALSE)</f>
        <v>Auckland</v>
      </c>
      <c r="Y912" s="16" t="str">
        <f>VLOOKUP(tab_stolen_vehicles6[[#This Row],[make_id]],tab_make_details7[#All],2,FALSE)</f>
        <v>Briford</v>
      </c>
    </row>
    <row r="913" spans="1:25" x14ac:dyDescent="0.25">
      <c r="A913">
        <v>166</v>
      </c>
      <c r="B913" t="s">
        <v>198</v>
      </c>
      <c r="C913">
        <v>514</v>
      </c>
      <c r="D913" t="str">
        <f>VLOOKUP(tab_stolen_vehicles6[[#This Row],[make_id]],tab_make_details7[#All],2,FALSE)</f>
        <v>Briford</v>
      </c>
      <c r="E913" t="str">
        <f>VLOOKUP(tab_stolen_vehicles6[[#This Row],[make_id]],tab_make_details7[#All],3,FALSE)</f>
        <v>Standard</v>
      </c>
      <c r="F913">
        <v>2015</v>
      </c>
      <c r="G913" t="s">
        <v>207</v>
      </c>
      <c r="H913" t="s">
        <v>172</v>
      </c>
      <c r="I913" s="1">
        <v>44538</v>
      </c>
      <c r="J913" s="1" t="str">
        <f>TEXT(tab_stolen_vehicles6[[#This Row],[date_stolen]],"yyyy")</f>
        <v>2021</v>
      </c>
      <c r="K913">
        <v>102</v>
      </c>
      <c r="L913" s="12">
        <f>VLOOKUP(tab_stolen_vehicles6[[#This Row],[location_id]],tab_locations8[#All],4,FALSE)</f>
        <v>1695200</v>
      </c>
      <c r="M913" t="str">
        <f>VLOOKUP(tab_stolen_vehicles6[[#This Row],[location_id]],tab_locations8[#All],2,FALSE)</f>
        <v>Auckland</v>
      </c>
      <c r="Y913" s="15" t="str">
        <f>VLOOKUP(tab_stolen_vehicles6[[#This Row],[make_id]],tab_make_details7[#All],2,FALSE)</f>
        <v>Briford</v>
      </c>
    </row>
    <row r="914" spans="1:25" x14ac:dyDescent="0.25">
      <c r="A914">
        <v>195</v>
      </c>
      <c r="B914" t="s">
        <v>198</v>
      </c>
      <c r="C914">
        <v>514</v>
      </c>
      <c r="D914" t="str">
        <f>VLOOKUP(tab_stolen_vehicles6[[#This Row],[make_id]],tab_make_details7[#All],2,FALSE)</f>
        <v>Briford</v>
      </c>
      <c r="E914" t="str">
        <f>VLOOKUP(tab_stolen_vehicles6[[#This Row],[make_id]],tab_make_details7[#All],3,FALSE)</f>
        <v>Standard</v>
      </c>
      <c r="F914">
        <v>2015</v>
      </c>
      <c r="G914" t="s">
        <v>207</v>
      </c>
      <c r="H914" t="s">
        <v>172</v>
      </c>
      <c r="I914" s="1">
        <v>44628</v>
      </c>
      <c r="J914" s="1" t="str">
        <f>TEXT(tab_stolen_vehicles6[[#This Row],[date_stolen]],"yyyy")</f>
        <v>2022</v>
      </c>
      <c r="K914">
        <v>102</v>
      </c>
      <c r="L914" s="12">
        <f>VLOOKUP(tab_stolen_vehicles6[[#This Row],[location_id]],tab_locations8[#All],4,FALSE)</f>
        <v>1695200</v>
      </c>
      <c r="M914" t="str">
        <f>VLOOKUP(tab_stolen_vehicles6[[#This Row],[location_id]],tab_locations8[#All],2,FALSE)</f>
        <v>Auckland</v>
      </c>
      <c r="Y914" s="16" t="str">
        <f>VLOOKUP(tab_stolen_vehicles6[[#This Row],[make_id]],tab_make_details7[#All],2,FALSE)</f>
        <v>Briford</v>
      </c>
    </row>
    <row r="915" spans="1:25" x14ac:dyDescent="0.25">
      <c r="A915">
        <v>270</v>
      </c>
      <c r="B915" t="s">
        <v>198</v>
      </c>
      <c r="C915">
        <v>514</v>
      </c>
      <c r="D915" t="str">
        <f>VLOOKUP(tab_stolen_vehicles6[[#This Row],[make_id]],tab_make_details7[#All],2,FALSE)</f>
        <v>Briford</v>
      </c>
      <c r="E915" t="str">
        <f>VLOOKUP(tab_stolen_vehicles6[[#This Row],[make_id]],tab_make_details7[#All],3,FALSE)</f>
        <v>Standard</v>
      </c>
      <c r="F915">
        <v>2016</v>
      </c>
      <c r="G915" t="s">
        <v>207</v>
      </c>
      <c r="H915" t="s">
        <v>172</v>
      </c>
      <c r="I915" s="1">
        <v>44537</v>
      </c>
      <c r="J915" s="1" t="str">
        <f>TEXT(tab_stolen_vehicles6[[#This Row],[date_stolen]],"yyyy")</f>
        <v>2021</v>
      </c>
      <c r="K915">
        <v>102</v>
      </c>
      <c r="L915" s="12">
        <f>VLOOKUP(tab_stolen_vehicles6[[#This Row],[location_id]],tab_locations8[#All],4,FALSE)</f>
        <v>1695200</v>
      </c>
      <c r="M915" t="str">
        <f>VLOOKUP(tab_stolen_vehicles6[[#This Row],[location_id]],tab_locations8[#All],2,FALSE)</f>
        <v>Auckland</v>
      </c>
      <c r="Y915" s="15" t="str">
        <f>VLOOKUP(tab_stolen_vehicles6[[#This Row],[make_id]],tab_make_details7[#All],2,FALSE)</f>
        <v>Briford</v>
      </c>
    </row>
    <row r="916" spans="1:25" x14ac:dyDescent="0.25">
      <c r="A916">
        <v>277</v>
      </c>
      <c r="B916" t="s">
        <v>198</v>
      </c>
      <c r="C916">
        <v>514</v>
      </c>
      <c r="D916" t="str">
        <f>VLOOKUP(tab_stolen_vehicles6[[#This Row],[make_id]],tab_make_details7[#All],2,FALSE)</f>
        <v>Briford</v>
      </c>
      <c r="E916" t="str">
        <f>VLOOKUP(tab_stolen_vehicles6[[#This Row],[make_id]],tab_make_details7[#All],3,FALSE)</f>
        <v>Standard</v>
      </c>
      <c r="F916">
        <v>2016</v>
      </c>
      <c r="G916" t="s">
        <v>207</v>
      </c>
      <c r="H916" t="s">
        <v>172</v>
      </c>
      <c r="I916" s="1">
        <v>44508</v>
      </c>
      <c r="J916" s="1" t="str">
        <f>TEXT(tab_stolen_vehicles6[[#This Row],[date_stolen]],"yyyy")</f>
        <v>2021</v>
      </c>
      <c r="K916">
        <v>102</v>
      </c>
      <c r="L916" s="12">
        <f>VLOOKUP(tab_stolen_vehicles6[[#This Row],[location_id]],tab_locations8[#All],4,FALSE)</f>
        <v>1695200</v>
      </c>
      <c r="M916" t="str">
        <f>VLOOKUP(tab_stolen_vehicles6[[#This Row],[location_id]],tab_locations8[#All],2,FALSE)</f>
        <v>Auckland</v>
      </c>
      <c r="Y916" s="16" t="str">
        <f>VLOOKUP(tab_stolen_vehicles6[[#This Row],[make_id]],tab_make_details7[#All],2,FALSE)</f>
        <v>Briford</v>
      </c>
    </row>
    <row r="917" spans="1:25" x14ac:dyDescent="0.25">
      <c r="A917">
        <v>283</v>
      </c>
      <c r="B917" t="s">
        <v>198</v>
      </c>
      <c r="C917">
        <v>514</v>
      </c>
      <c r="D917" t="str">
        <f>VLOOKUP(tab_stolen_vehicles6[[#This Row],[make_id]],tab_make_details7[#All],2,FALSE)</f>
        <v>Briford</v>
      </c>
      <c r="E917" t="str">
        <f>VLOOKUP(tab_stolen_vehicles6[[#This Row],[make_id]],tab_make_details7[#All],3,FALSE)</f>
        <v>Standard</v>
      </c>
      <c r="F917">
        <v>2016</v>
      </c>
      <c r="G917" t="s">
        <v>207</v>
      </c>
      <c r="H917" t="s">
        <v>172</v>
      </c>
      <c r="I917" s="1">
        <v>44515</v>
      </c>
      <c r="J917" s="1" t="str">
        <f>TEXT(tab_stolen_vehicles6[[#This Row],[date_stolen]],"yyyy")</f>
        <v>2021</v>
      </c>
      <c r="K917">
        <v>102</v>
      </c>
      <c r="L917" s="12">
        <f>VLOOKUP(tab_stolen_vehicles6[[#This Row],[location_id]],tab_locations8[#All],4,FALSE)</f>
        <v>1695200</v>
      </c>
      <c r="M917" t="str">
        <f>VLOOKUP(tab_stolen_vehicles6[[#This Row],[location_id]],tab_locations8[#All],2,FALSE)</f>
        <v>Auckland</v>
      </c>
      <c r="Y917" s="15" t="str">
        <f>VLOOKUP(tab_stolen_vehicles6[[#This Row],[make_id]],tab_make_details7[#All],2,FALSE)</f>
        <v>Briford</v>
      </c>
    </row>
    <row r="918" spans="1:25" x14ac:dyDescent="0.25">
      <c r="A918">
        <v>318</v>
      </c>
      <c r="B918" t="s">
        <v>198</v>
      </c>
      <c r="C918">
        <v>514</v>
      </c>
      <c r="D918" t="str">
        <f>VLOOKUP(tab_stolen_vehicles6[[#This Row],[make_id]],tab_make_details7[#All],2,FALSE)</f>
        <v>Briford</v>
      </c>
      <c r="E918" t="str">
        <f>VLOOKUP(tab_stolen_vehicles6[[#This Row],[make_id]],tab_make_details7[#All],3,FALSE)</f>
        <v>Standard</v>
      </c>
      <c r="F918">
        <v>2016</v>
      </c>
      <c r="G918" t="s">
        <v>295</v>
      </c>
      <c r="H918" t="s">
        <v>172</v>
      </c>
      <c r="I918" s="1">
        <v>44537</v>
      </c>
      <c r="J918" s="1" t="str">
        <f>TEXT(tab_stolen_vehicles6[[#This Row],[date_stolen]],"yyyy")</f>
        <v>2021</v>
      </c>
      <c r="K918">
        <v>102</v>
      </c>
      <c r="L918" s="12">
        <f>VLOOKUP(tab_stolen_vehicles6[[#This Row],[location_id]],tab_locations8[#All],4,FALSE)</f>
        <v>1695200</v>
      </c>
      <c r="M918" t="str">
        <f>VLOOKUP(tab_stolen_vehicles6[[#This Row],[location_id]],tab_locations8[#All],2,FALSE)</f>
        <v>Auckland</v>
      </c>
      <c r="Y918" s="16" t="str">
        <f>VLOOKUP(tab_stolen_vehicles6[[#This Row],[make_id]],tab_make_details7[#All],2,FALSE)</f>
        <v>Briford</v>
      </c>
    </row>
    <row r="919" spans="1:25" x14ac:dyDescent="0.25">
      <c r="A919">
        <v>165</v>
      </c>
      <c r="B919" t="s">
        <v>198</v>
      </c>
      <c r="C919">
        <v>514</v>
      </c>
      <c r="D919" t="str">
        <f>VLOOKUP(tab_stolen_vehicles6[[#This Row],[make_id]],tab_make_details7[#All],2,FALSE)</f>
        <v>Briford</v>
      </c>
      <c r="E919" t="str">
        <f>VLOOKUP(tab_stolen_vehicles6[[#This Row],[make_id]],tab_make_details7[#All],3,FALSE)</f>
        <v>Standard</v>
      </c>
      <c r="F919">
        <v>2015</v>
      </c>
      <c r="G919" t="s">
        <v>207</v>
      </c>
      <c r="H919" t="s">
        <v>172</v>
      </c>
      <c r="I919" s="1">
        <v>44561</v>
      </c>
      <c r="J919" s="1" t="str">
        <f>TEXT(tab_stolen_vehicles6[[#This Row],[date_stolen]],"yyyy")</f>
        <v>2021</v>
      </c>
      <c r="K919">
        <v>103</v>
      </c>
      <c r="L919" s="12">
        <f>VLOOKUP(tab_stolen_vehicles6[[#This Row],[location_id]],tab_locations8[#All],4,FALSE)</f>
        <v>513800</v>
      </c>
      <c r="M919" t="str">
        <f>VLOOKUP(tab_stolen_vehicles6[[#This Row],[location_id]],tab_locations8[#All],2,FALSE)</f>
        <v>Waikato</v>
      </c>
      <c r="Y919" s="15" t="str">
        <f>VLOOKUP(tab_stolen_vehicles6[[#This Row],[make_id]],tab_make_details7[#All],2,FALSE)</f>
        <v>Briford</v>
      </c>
    </row>
    <row r="920" spans="1:25" x14ac:dyDescent="0.25">
      <c r="A920">
        <v>285</v>
      </c>
      <c r="B920" t="s">
        <v>198</v>
      </c>
      <c r="C920">
        <v>514</v>
      </c>
      <c r="D920" t="str">
        <f>VLOOKUP(tab_stolen_vehicles6[[#This Row],[make_id]],tab_make_details7[#All],2,FALSE)</f>
        <v>Briford</v>
      </c>
      <c r="E920" t="str">
        <f>VLOOKUP(tab_stolen_vehicles6[[#This Row],[make_id]],tab_make_details7[#All],3,FALSE)</f>
        <v>Standard</v>
      </c>
      <c r="F920">
        <v>2016</v>
      </c>
      <c r="G920" t="s">
        <v>295</v>
      </c>
      <c r="H920" t="s">
        <v>172</v>
      </c>
      <c r="I920" s="1">
        <v>44578</v>
      </c>
      <c r="J920" s="1" t="str">
        <f>TEXT(tab_stolen_vehicles6[[#This Row],[date_stolen]],"yyyy")</f>
        <v>2022</v>
      </c>
      <c r="K920">
        <v>103</v>
      </c>
      <c r="L920" s="12">
        <f>VLOOKUP(tab_stolen_vehicles6[[#This Row],[location_id]],tab_locations8[#All],4,FALSE)</f>
        <v>513800</v>
      </c>
      <c r="M920" t="str">
        <f>VLOOKUP(tab_stolen_vehicles6[[#This Row],[location_id]],tab_locations8[#All],2,FALSE)</f>
        <v>Waikato</v>
      </c>
      <c r="Y920" s="16" t="str">
        <f>VLOOKUP(tab_stolen_vehicles6[[#This Row],[make_id]],tab_make_details7[#All],2,FALSE)</f>
        <v>Briford</v>
      </c>
    </row>
    <row r="921" spans="1:25" x14ac:dyDescent="0.25">
      <c r="A921">
        <v>284</v>
      </c>
      <c r="B921" t="s">
        <v>198</v>
      </c>
      <c r="C921">
        <v>514</v>
      </c>
      <c r="D921" t="str">
        <f>VLOOKUP(tab_stolen_vehicles6[[#This Row],[make_id]],tab_make_details7[#All],2,FALSE)</f>
        <v>Briford</v>
      </c>
      <c r="E921" t="str">
        <f>VLOOKUP(tab_stolen_vehicles6[[#This Row],[make_id]],tab_make_details7[#All],3,FALSE)</f>
        <v>Standard</v>
      </c>
      <c r="F921">
        <v>2016</v>
      </c>
      <c r="G921" t="s">
        <v>295</v>
      </c>
      <c r="H921" t="s">
        <v>172</v>
      </c>
      <c r="I921" s="1">
        <v>44628</v>
      </c>
      <c r="J921" s="1" t="str">
        <f>TEXT(tab_stolen_vehicles6[[#This Row],[date_stolen]],"yyyy")</f>
        <v>2022</v>
      </c>
      <c r="K921">
        <v>104</v>
      </c>
      <c r="L921" s="12">
        <f>VLOOKUP(tab_stolen_vehicles6[[#This Row],[location_id]],tab_locations8[#All],4,FALSE)</f>
        <v>347700</v>
      </c>
      <c r="M921" t="str">
        <f>VLOOKUP(tab_stolen_vehicles6[[#This Row],[location_id]],tab_locations8[#All],2,FALSE)</f>
        <v>Bay of Plenty</v>
      </c>
      <c r="Y921" s="15" t="str">
        <f>VLOOKUP(tab_stolen_vehicles6[[#This Row],[make_id]],tab_make_details7[#All],2,FALSE)</f>
        <v>Briford</v>
      </c>
    </row>
    <row r="922" spans="1:25" x14ac:dyDescent="0.25">
      <c r="A922">
        <v>162</v>
      </c>
      <c r="B922" t="s">
        <v>198</v>
      </c>
      <c r="C922">
        <v>514</v>
      </c>
      <c r="D922" t="str">
        <f>VLOOKUP(tab_stolen_vehicles6[[#This Row],[make_id]],tab_make_details7[#All],2,FALSE)</f>
        <v>Briford</v>
      </c>
      <c r="E922" t="str">
        <f>VLOOKUP(tab_stolen_vehicles6[[#This Row],[make_id]],tab_make_details7[#All],3,FALSE)</f>
        <v>Standard</v>
      </c>
      <c r="F922">
        <v>2015</v>
      </c>
      <c r="G922" t="s">
        <v>207</v>
      </c>
      <c r="H922" t="s">
        <v>172</v>
      </c>
      <c r="I922" s="1">
        <v>44481</v>
      </c>
      <c r="J922" s="1" t="str">
        <f>TEXT(tab_stolen_vehicles6[[#This Row],[date_stolen]],"yyyy")</f>
        <v>2021</v>
      </c>
      <c r="K922">
        <v>109</v>
      </c>
      <c r="L922" s="12">
        <f>VLOOKUP(tab_stolen_vehicles6[[#This Row],[location_id]],tab_locations8[#All],4,FALSE)</f>
        <v>543500</v>
      </c>
      <c r="M922" t="str">
        <f>VLOOKUP(tab_stolen_vehicles6[[#This Row],[location_id]],tab_locations8[#All],2,FALSE)</f>
        <v>Wellington</v>
      </c>
      <c r="Y922" s="16" t="str">
        <f>VLOOKUP(tab_stolen_vehicles6[[#This Row],[make_id]],tab_make_details7[#All],2,FALSE)</f>
        <v>Briford</v>
      </c>
    </row>
    <row r="923" spans="1:25" x14ac:dyDescent="0.25">
      <c r="A923">
        <v>156</v>
      </c>
      <c r="B923" t="s">
        <v>198</v>
      </c>
      <c r="C923">
        <v>514</v>
      </c>
      <c r="D923" t="str">
        <f>VLOOKUP(tab_stolen_vehicles6[[#This Row],[make_id]],tab_make_details7[#All],2,FALSE)</f>
        <v>Briford</v>
      </c>
      <c r="E923" t="str">
        <f>VLOOKUP(tab_stolen_vehicles6[[#This Row],[make_id]],tab_make_details7[#All],3,FALSE)</f>
        <v>Standard</v>
      </c>
      <c r="F923">
        <v>2015</v>
      </c>
      <c r="G923" t="s">
        <v>295</v>
      </c>
      <c r="H923" t="s">
        <v>172</v>
      </c>
      <c r="I923" s="1">
        <v>44567</v>
      </c>
      <c r="J923" s="1" t="str">
        <f>TEXT(tab_stolen_vehicles6[[#This Row],[date_stolen]],"yyyy")</f>
        <v>2022</v>
      </c>
      <c r="K923">
        <v>114</v>
      </c>
      <c r="L923" s="12">
        <f>VLOOKUP(tab_stolen_vehicles6[[#This Row],[location_id]],tab_locations8[#All],4,FALSE)</f>
        <v>655000</v>
      </c>
      <c r="M923" t="str">
        <f>VLOOKUP(tab_stolen_vehicles6[[#This Row],[location_id]],tab_locations8[#All],2,FALSE)</f>
        <v>Canterbury</v>
      </c>
      <c r="Y923" s="15" t="str">
        <f>VLOOKUP(tab_stolen_vehicles6[[#This Row],[make_id]],tab_make_details7[#All],2,FALSE)</f>
        <v>Briford</v>
      </c>
    </row>
    <row r="924" spans="1:25" x14ac:dyDescent="0.25">
      <c r="A924">
        <v>275</v>
      </c>
      <c r="B924" t="s">
        <v>198</v>
      </c>
      <c r="C924">
        <v>527</v>
      </c>
      <c r="D924" t="str">
        <f>VLOOKUP(tab_stolen_vehicles6[[#This Row],[make_id]],tab_make_details7[#All],2,FALSE)</f>
        <v>Custombuilt</v>
      </c>
      <c r="E924" t="str">
        <f>VLOOKUP(tab_stolen_vehicles6[[#This Row],[make_id]],tab_make_details7[#All],3,FALSE)</f>
        <v>Standard</v>
      </c>
      <c r="F924">
        <v>2016</v>
      </c>
      <c r="G924" t="s">
        <v>359</v>
      </c>
      <c r="H924" t="s">
        <v>206</v>
      </c>
      <c r="I924" s="1">
        <v>44481</v>
      </c>
      <c r="J924" s="1" t="str">
        <f>TEXT(tab_stolen_vehicles6[[#This Row],[date_stolen]],"yyyy")</f>
        <v>2021</v>
      </c>
      <c r="K924">
        <v>102</v>
      </c>
      <c r="L924" s="12">
        <f>VLOOKUP(tab_stolen_vehicles6[[#This Row],[location_id]],tab_locations8[#All],4,FALSE)</f>
        <v>1695200</v>
      </c>
      <c r="M924" t="str">
        <f>VLOOKUP(tab_stolen_vehicles6[[#This Row],[location_id]],tab_locations8[#All],2,FALSE)</f>
        <v>Auckland</v>
      </c>
      <c r="Y924" s="16" t="str">
        <f>VLOOKUP(tab_stolen_vehicles6[[#This Row],[make_id]],tab_make_details7[#All],2,FALSE)</f>
        <v>Custombuilt</v>
      </c>
    </row>
    <row r="925" spans="1:25" x14ac:dyDescent="0.25">
      <c r="A925">
        <v>593</v>
      </c>
      <c r="B925" t="s">
        <v>198</v>
      </c>
      <c r="C925">
        <v>549</v>
      </c>
      <c r="D925" t="str">
        <f>VLOOKUP(tab_stolen_vehicles6[[#This Row],[make_id]],tab_make_details7[#All],2,FALSE)</f>
        <v>Homebuilt</v>
      </c>
      <c r="E925" t="str">
        <f>VLOOKUP(tab_stolen_vehicles6[[#This Row],[make_id]],tab_make_details7[#All],3,FALSE)</f>
        <v>Standard</v>
      </c>
      <c r="F925">
        <v>1987</v>
      </c>
      <c r="G925" t="s">
        <v>522</v>
      </c>
      <c r="H925" t="s">
        <v>226</v>
      </c>
      <c r="I925" s="1">
        <v>44481</v>
      </c>
      <c r="J925" s="1" t="str">
        <f>TEXT(tab_stolen_vehicles6[[#This Row],[date_stolen]],"yyyy")</f>
        <v>2021</v>
      </c>
      <c r="K925">
        <v>105</v>
      </c>
      <c r="L925" s="12">
        <f>VLOOKUP(tab_stolen_vehicles6[[#This Row],[location_id]],tab_locations8[#All],4,FALSE)</f>
        <v>52100</v>
      </c>
      <c r="M925" t="str">
        <f>VLOOKUP(tab_stolen_vehicles6[[#This Row],[location_id]],tab_locations8[#All],2,FALSE)</f>
        <v>Gisborne</v>
      </c>
      <c r="Y925" s="15" t="str">
        <f>VLOOKUP(tab_stolen_vehicles6[[#This Row],[make_id]],tab_make_details7[#All],2,FALSE)</f>
        <v>Homebuilt</v>
      </c>
    </row>
    <row r="926" spans="1:25" x14ac:dyDescent="0.25">
      <c r="A926">
        <v>420</v>
      </c>
      <c r="B926" t="s">
        <v>198</v>
      </c>
      <c r="C926">
        <v>549</v>
      </c>
      <c r="D926" t="str">
        <f>VLOOKUP(tab_stolen_vehicles6[[#This Row],[make_id]],tab_make_details7[#All],2,FALSE)</f>
        <v>Homebuilt</v>
      </c>
      <c r="E926" t="str">
        <f>VLOOKUP(tab_stolen_vehicles6[[#This Row],[make_id]],tab_make_details7[#All],3,FALSE)</f>
        <v>Standard</v>
      </c>
      <c r="F926">
        <v>1987</v>
      </c>
      <c r="G926" t="s">
        <v>212</v>
      </c>
      <c r="H926" t="s">
        <v>208</v>
      </c>
      <c r="I926" s="1">
        <v>44577</v>
      </c>
      <c r="J926" s="1" t="str">
        <f>TEXT(tab_stolen_vehicles6[[#This Row],[date_stolen]],"yyyy")</f>
        <v>2022</v>
      </c>
      <c r="K926">
        <v>114</v>
      </c>
      <c r="L926" s="12">
        <f>VLOOKUP(tab_stolen_vehicles6[[#This Row],[location_id]],tab_locations8[#All],4,FALSE)</f>
        <v>655000</v>
      </c>
      <c r="M926" t="str">
        <f>VLOOKUP(tab_stolen_vehicles6[[#This Row],[location_id]],tab_locations8[#All],2,FALSE)</f>
        <v>Canterbury</v>
      </c>
      <c r="Y926" s="16" t="str">
        <f>VLOOKUP(tab_stolen_vehicles6[[#This Row],[make_id]],tab_make_details7[#All],2,FALSE)</f>
        <v>Homebuilt</v>
      </c>
    </row>
    <row r="927" spans="1:25" x14ac:dyDescent="0.25">
      <c r="A927">
        <v>468</v>
      </c>
      <c r="B927" t="s">
        <v>198</v>
      </c>
      <c r="C927">
        <v>558</v>
      </c>
      <c r="D927" t="str">
        <f>VLOOKUP(tab_stolen_vehicles6[[#This Row],[make_id]],tab_make_details7[#All],2,FALSE)</f>
        <v>Jayco</v>
      </c>
      <c r="E927" t="str">
        <f>VLOOKUP(tab_stolen_vehicles6[[#This Row],[make_id]],tab_make_details7[#All],3,FALSE)</f>
        <v>Standard</v>
      </c>
      <c r="F927">
        <v>2017</v>
      </c>
      <c r="G927" t="s">
        <v>461</v>
      </c>
      <c r="H927" t="s">
        <v>193</v>
      </c>
      <c r="I927" s="1">
        <v>44565</v>
      </c>
      <c r="J927" s="1" t="str">
        <f>TEXT(tab_stolen_vehicles6[[#This Row],[date_stolen]],"yyyy")</f>
        <v>2022</v>
      </c>
      <c r="K927">
        <v>102</v>
      </c>
      <c r="L927" s="12">
        <f>VLOOKUP(tab_stolen_vehicles6[[#This Row],[location_id]],tab_locations8[#All],4,FALSE)</f>
        <v>1695200</v>
      </c>
      <c r="M927" t="str">
        <f>VLOOKUP(tab_stolen_vehicles6[[#This Row],[location_id]],tab_locations8[#All],2,FALSE)</f>
        <v>Auckland</v>
      </c>
      <c r="Y927" s="15" t="str">
        <f>VLOOKUP(tab_stolen_vehicles6[[#This Row],[make_id]],tab_make_details7[#All],2,FALSE)</f>
        <v>Jayco</v>
      </c>
    </row>
    <row r="928" spans="1:25" x14ac:dyDescent="0.25">
      <c r="A928">
        <v>179</v>
      </c>
      <c r="B928" t="s">
        <v>198</v>
      </c>
      <c r="C928">
        <v>562</v>
      </c>
      <c r="D928" t="str">
        <f>VLOOKUP(tab_stolen_vehicles6[[#This Row],[make_id]],tab_make_details7[#All],2,FALSE)</f>
        <v>Kea</v>
      </c>
      <c r="E928" t="str">
        <f>VLOOKUP(tab_stolen_vehicles6[[#This Row],[make_id]],tab_make_details7[#All],3,FALSE)</f>
        <v>Standard</v>
      </c>
      <c r="F928">
        <v>2019</v>
      </c>
      <c r="G928" t="s">
        <v>311</v>
      </c>
      <c r="H928" t="s">
        <v>172</v>
      </c>
      <c r="I928" s="1">
        <v>44524</v>
      </c>
      <c r="J928" s="1" t="str">
        <f>TEXT(tab_stolen_vehicles6[[#This Row],[date_stolen]],"yyyy")</f>
        <v>2021</v>
      </c>
      <c r="K928">
        <v>103</v>
      </c>
      <c r="L928" s="12">
        <f>VLOOKUP(tab_stolen_vehicles6[[#This Row],[location_id]],tab_locations8[#All],4,FALSE)</f>
        <v>513800</v>
      </c>
      <c r="M928" t="str">
        <f>VLOOKUP(tab_stolen_vehicles6[[#This Row],[location_id]],tab_locations8[#All],2,FALSE)</f>
        <v>Waikato</v>
      </c>
      <c r="Y928" s="16" t="str">
        <f>VLOOKUP(tab_stolen_vehicles6[[#This Row],[make_id]],tab_make_details7[#All],2,FALSE)</f>
        <v>Kea</v>
      </c>
    </row>
    <row r="929" spans="1:25" x14ac:dyDescent="0.25">
      <c r="A929">
        <v>214</v>
      </c>
      <c r="B929" t="s">
        <v>198</v>
      </c>
      <c r="C929">
        <v>597</v>
      </c>
      <c r="D929" t="str">
        <f>VLOOKUP(tab_stolen_vehicles6[[#This Row],[make_id]],tab_make_details7[#All],2,FALSE)</f>
        <v>Reid</v>
      </c>
      <c r="E929" t="str">
        <f>VLOOKUP(tab_stolen_vehicles6[[#This Row],[make_id]],tab_make_details7[#All],3,FALSE)</f>
        <v>Standard</v>
      </c>
      <c r="F929">
        <v>2015</v>
      </c>
      <c r="G929" t="s">
        <v>207</v>
      </c>
      <c r="H929" t="s">
        <v>172</v>
      </c>
      <c r="I929" s="1">
        <v>44480</v>
      </c>
      <c r="J929" s="1" t="str">
        <f>TEXT(tab_stolen_vehicles6[[#This Row],[date_stolen]],"yyyy")</f>
        <v>2021</v>
      </c>
      <c r="K929">
        <v>102</v>
      </c>
      <c r="L929" s="12">
        <f>VLOOKUP(tab_stolen_vehicles6[[#This Row],[location_id]],tab_locations8[#All],4,FALSE)</f>
        <v>1695200</v>
      </c>
      <c r="M929" t="str">
        <f>VLOOKUP(tab_stolen_vehicles6[[#This Row],[location_id]],tab_locations8[#All],2,FALSE)</f>
        <v>Auckland</v>
      </c>
      <c r="Y929" s="15" t="str">
        <f>VLOOKUP(tab_stolen_vehicles6[[#This Row],[make_id]],tab_make_details7[#All],2,FALSE)</f>
        <v>Reid</v>
      </c>
    </row>
    <row r="930" spans="1:25" x14ac:dyDescent="0.25">
      <c r="A930">
        <v>874</v>
      </c>
      <c r="B930" t="s">
        <v>198</v>
      </c>
      <c r="C930">
        <v>608</v>
      </c>
      <c r="D930" t="str">
        <f>VLOOKUP(tab_stolen_vehicles6[[#This Row],[make_id]],tab_make_details7[#All],2,FALSE)</f>
        <v>Steelbro</v>
      </c>
      <c r="E930" t="str">
        <f>VLOOKUP(tab_stolen_vehicles6[[#This Row],[make_id]],tab_make_details7[#All],3,FALSE)</f>
        <v>Standard</v>
      </c>
      <c r="F930">
        <v>2003</v>
      </c>
      <c r="G930" t="s">
        <v>679</v>
      </c>
      <c r="H930" t="s">
        <v>189</v>
      </c>
      <c r="I930" s="1">
        <v>44613</v>
      </c>
      <c r="J930" s="1" t="str">
        <f>TEXT(tab_stolen_vehicles6[[#This Row],[date_stolen]],"yyyy")</f>
        <v>2022</v>
      </c>
      <c r="K930">
        <v>114</v>
      </c>
      <c r="L930" s="12">
        <f>VLOOKUP(tab_stolen_vehicles6[[#This Row],[location_id]],tab_locations8[#All],4,FALSE)</f>
        <v>655000</v>
      </c>
      <c r="M930" t="str">
        <f>VLOOKUP(tab_stolen_vehicles6[[#This Row],[location_id]],tab_locations8[#All],2,FALSE)</f>
        <v>Canterbury</v>
      </c>
      <c r="Y930" s="16" t="str">
        <f>VLOOKUP(tab_stolen_vehicles6[[#This Row],[make_id]],tab_make_details7[#All],2,FALSE)</f>
        <v>Steelbro</v>
      </c>
    </row>
    <row r="931" spans="1:25" x14ac:dyDescent="0.25">
      <c r="A931">
        <v>201</v>
      </c>
      <c r="B931" t="s">
        <v>198</v>
      </c>
      <c r="C931">
        <v>623</v>
      </c>
      <c r="D931" t="str">
        <f>VLOOKUP(tab_stolen_vehicles6[[#This Row],[make_id]],tab_make_details7[#All],2,FALSE)</f>
        <v>Trailer</v>
      </c>
      <c r="E931" t="str">
        <f>VLOOKUP(tab_stolen_vehicles6[[#This Row],[make_id]],tab_make_details7[#All],3,FALSE)</f>
        <v>Standard</v>
      </c>
      <c r="F931">
        <v>2019</v>
      </c>
      <c r="G931" t="s">
        <v>233</v>
      </c>
      <c r="H931" t="s">
        <v>172</v>
      </c>
      <c r="I931" s="1">
        <v>44568</v>
      </c>
      <c r="J931" s="1" t="str">
        <f>TEXT(tab_stolen_vehicles6[[#This Row],[date_stolen]],"yyyy")</f>
        <v>2022</v>
      </c>
      <c r="K931">
        <v>101</v>
      </c>
      <c r="L931" s="12">
        <f>VLOOKUP(tab_stolen_vehicles6[[#This Row],[location_id]],tab_locations8[#All],4,FALSE)</f>
        <v>201500</v>
      </c>
      <c r="M931" t="str">
        <f>VLOOKUP(tab_stolen_vehicles6[[#This Row],[location_id]],tab_locations8[#All],2,FALSE)</f>
        <v>Northland</v>
      </c>
      <c r="Y931" s="15" t="str">
        <f>VLOOKUP(tab_stolen_vehicles6[[#This Row],[make_id]],tab_make_details7[#All],2,FALSE)</f>
        <v>Trailer</v>
      </c>
    </row>
    <row r="932" spans="1:25" x14ac:dyDescent="0.25">
      <c r="A932">
        <v>585</v>
      </c>
      <c r="B932" t="s">
        <v>198</v>
      </c>
      <c r="C932">
        <v>623</v>
      </c>
      <c r="D932" t="str">
        <f>VLOOKUP(tab_stolen_vehicles6[[#This Row],[make_id]],tab_make_details7[#All],2,FALSE)</f>
        <v>Trailer</v>
      </c>
      <c r="E932" t="str">
        <f>VLOOKUP(tab_stolen_vehicles6[[#This Row],[make_id]],tab_make_details7[#All],3,FALSE)</f>
        <v>Standard</v>
      </c>
      <c r="F932">
        <v>2021</v>
      </c>
      <c r="G932" t="s">
        <v>233</v>
      </c>
      <c r="H932" t="s">
        <v>172</v>
      </c>
      <c r="I932" s="1">
        <v>44612</v>
      </c>
      <c r="J932" s="1" t="str">
        <f>TEXT(tab_stolen_vehicles6[[#This Row],[date_stolen]],"yyyy")</f>
        <v>2022</v>
      </c>
      <c r="K932">
        <v>101</v>
      </c>
      <c r="L932" s="12">
        <f>VLOOKUP(tab_stolen_vehicles6[[#This Row],[location_id]],tab_locations8[#All],4,FALSE)</f>
        <v>201500</v>
      </c>
      <c r="M932" t="str">
        <f>VLOOKUP(tab_stolen_vehicles6[[#This Row],[location_id]],tab_locations8[#All],2,FALSE)</f>
        <v>Northland</v>
      </c>
      <c r="Y932" s="16" t="str">
        <f>VLOOKUP(tab_stolen_vehicles6[[#This Row],[make_id]],tab_make_details7[#All],2,FALSE)</f>
        <v>Trailer</v>
      </c>
    </row>
    <row r="933" spans="1:25" x14ac:dyDescent="0.25">
      <c r="A933">
        <v>24</v>
      </c>
      <c r="B933" t="s">
        <v>198</v>
      </c>
      <c r="C933">
        <v>623</v>
      </c>
      <c r="D933" t="str">
        <f>VLOOKUP(tab_stolen_vehicles6[[#This Row],[make_id]],tab_make_details7[#All],2,FALSE)</f>
        <v>Trailer</v>
      </c>
      <c r="E933" t="str">
        <f>VLOOKUP(tab_stolen_vehicles6[[#This Row],[make_id]],tab_make_details7[#All],3,FALSE)</f>
        <v>Standard</v>
      </c>
      <c r="F933">
        <v>2021</v>
      </c>
      <c r="G933" t="s">
        <v>199</v>
      </c>
      <c r="H933" t="s">
        <v>172</v>
      </c>
      <c r="I933" s="1">
        <v>44512</v>
      </c>
      <c r="J933" s="1" t="str">
        <f>TEXT(tab_stolen_vehicles6[[#This Row],[date_stolen]],"yyyy")</f>
        <v>2021</v>
      </c>
      <c r="K933">
        <v>102</v>
      </c>
      <c r="L933" s="12">
        <f>VLOOKUP(tab_stolen_vehicles6[[#This Row],[location_id]],tab_locations8[#All],4,FALSE)</f>
        <v>1695200</v>
      </c>
      <c r="M933" t="str">
        <f>VLOOKUP(tab_stolen_vehicles6[[#This Row],[location_id]],tab_locations8[#All],2,FALSE)</f>
        <v>Auckland</v>
      </c>
      <c r="Y933" s="15" t="str">
        <f>VLOOKUP(tab_stolen_vehicles6[[#This Row],[make_id]],tab_make_details7[#All],2,FALSE)</f>
        <v>Trailer</v>
      </c>
    </row>
    <row r="934" spans="1:25" x14ac:dyDescent="0.25">
      <c r="A934">
        <v>47</v>
      </c>
      <c r="B934" t="s">
        <v>198</v>
      </c>
      <c r="C934">
        <v>623</v>
      </c>
      <c r="D934" t="str">
        <f>VLOOKUP(tab_stolen_vehicles6[[#This Row],[make_id]],tab_make_details7[#All],2,FALSE)</f>
        <v>Trailer</v>
      </c>
      <c r="E934" t="str">
        <f>VLOOKUP(tab_stolen_vehicles6[[#This Row],[make_id]],tab_make_details7[#All],3,FALSE)</f>
        <v>Standard</v>
      </c>
      <c r="F934">
        <v>2004</v>
      </c>
      <c r="G934" t="s">
        <v>218</v>
      </c>
      <c r="H934" t="s">
        <v>206</v>
      </c>
      <c r="I934" s="1">
        <v>44505</v>
      </c>
      <c r="J934" s="1" t="str">
        <f>TEXT(tab_stolen_vehicles6[[#This Row],[date_stolen]],"yyyy")</f>
        <v>2021</v>
      </c>
      <c r="K934">
        <v>102</v>
      </c>
      <c r="L934" s="12">
        <f>VLOOKUP(tab_stolen_vehicles6[[#This Row],[location_id]],tab_locations8[#All],4,FALSE)</f>
        <v>1695200</v>
      </c>
      <c r="M934" t="str">
        <f>VLOOKUP(tab_stolen_vehicles6[[#This Row],[location_id]],tab_locations8[#All],2,FALSE)</f>
        <v>Auckland</v>
      </c>
      <c r="Y934" s="16" t="str">
        <f>VLOOKUP(tab_stolen_vehicles6[[#This Row],[make_id]],tab_make_details7[#All],2,FALSE)</f>
        <v>Trailer</v>
      </c>
    </row>
    <row r="935" spans="1:25" x14ac:dyDescent="0.25">
      <c r="A935">
        <v>56</v>
      </c>
      <c r="B935" t="s">
        <v>198</v>
      </c>
      <c r="C935">
        <v>623</v>
      </c>
      <c r="D935" t="str">
        <f>VLOOKUP(tab_stolen_vehicles6[[#This Row],[make_id]],tab_make_details7[#All],2,FALSE)</f>
        <v>Trailer</v>
      </c>
      <c r="E935" t="str">
        <f>VLOOKUP(tab_stolen_vehicles6[[#This Row],[make_id]],tab_make_details7[#All],3,FALSE)</f>
        <v>Standard</v>
      </c>
      <c r="F935">
        <v>2000</v>
      </c>
      <c r="G935" t="s">
        <v>225</v>
      </c>
      <c r="H935" t="s">
        <v>226</v>
      </c>
      <c r="I935" s="1">
        <v>44625</v>
      </c>
      <c r="J935" s="1" t="str">
        <f>TEXT(tab_stolen_vehicles6[[#This Row],[date_stolen]],"yyyy")</f>
        <v>2022</v>
      </c>
      <c r="K935">
        <v>102</v>
      </c>
      <c r="L935" s="12">
        <f>VLOOKUP(tab_stolen_vehicles6[[#This Row],[location_id]],tab_locations8[#All],4,FALSE)</f>
        <v>1695200</v>
      </c>
      <c r="M935" t="str">
        <f>VLOOKUP(tab_stolen_vehicles6[[#This Row],[location_id]],tab_locations8[#All],2,FALSE)</f>
        <v>Auckland</v>
      </c>
      <c r="Y935" s="16" t="str">
        <f>VLOOKUP(tab_stolen_vehicles6[[#This Row],[make_id]],tab_make_details7[#All],2,FALSE)</f>
        <v>Trailer</v>
      </c>
    </row>
    <row r="936" spans="1:25" x14ac:dyDescent="0.25">
      <c r="A936">
        <v>175</v>
      </c>
      <c r="B936" t="s">
        <v>198</v>
      </c>
      <c r="C936">
        <v>623</v>
      </c>
      <c r="D936" t="str">
        <f>VLOOKUP(tab_stolen_vehicles6[[#This Row],[make_id]],tab_make_details7[#All],2,FALSE)</f>
        <v>Trailer</v>
      </c>
      <c r="E936" t="str">
        <f>VLOOKUP(tab_stolen_vehicles6[[#This Row],[make_id]],tab_make_details7[#All],3,FALSE)</f>
        <v>Standard</v>
      </c>
      <c r="F936">
        <v>2019</v>
      </c>
      <c r="G936" t="s">
        <v>308</v>
      </c>
      <c r="H936" t="s">
        <v>172</v>
      </c>
      <c r="I936" s="1">
        <v>44480</v>
      </c>
      <c r="J936" s="1" t="str">
        <f>TEXT(tab_stolen_vehicles6[[#This Row],[date_stolen]],"yyyy")</f>
        <v>2021</v>
      </c>
      <c r="K936">
        <v>102</v>
      </c>
      <c r="L936" s="12">
        <f>VLOOKUP(tab_stolen_vehicles6[[#This Row],[location_id]],tab_locations8[#All],4,FALSE)</f>
        <v>1695200</v>
      </c>
      <c r="M936" t="str">
        <f>VLOOKUP(tab_stolen_vehicles6[[#This Row],[location_id]],tab_locations8[#All],2,FALSE)</f>
        <v>Auckland</v>
      </c>
      <c r="Y936" s="15" t="str">
        <f>VLOOKUP(tab_stolen_vehicles6[[#This Row],[make_id]],tab_make_details7[#All],2,FALSE)</f>
        <v>Trailer</v>
      </c>
    </row>
    <row r="937" spans="1:25" x14ac:dyDescent="0.25">
      <c r="A937">
        <v>272</v>
      </c>
      <c r="B937" t="s">
        <v>198</v>
      </c>
      <c r="C937">
        <v>623</v>
      </c>
      <c r="D937" t="str">
        <f>VLOOKUP(tab_stolen_vehicles6[[#This Row],[make_id]],tab_make_details7[#All],2,FALSE)</f>
        <v>Trailer</v>
      </c>
      <c r="E937" t="str">
        <f>VLOOKUP(tab_stolen_vehicles6[[#This Row],[make_id]],tab_make_details7[#All],3,FALSE)</f>
        <v>Standard</v>
      </c>
      <c r="F937">
        <v>2016</v>
      </c>
      <c r="G937" t="s">
        <v>353</v>
      </c>
      <c r="H937" t="s">
        <v>172</v>
      </c>
      <c r="I937" s="1">
        <v>44498</v>
      </c>
      <c r="J937" s="1" t="str">
        <f>TEXT(tab_stolen_vehicles6[[#This Row],[date_stolen]],"yyyy")</f>
        <v>2021</v>
      </c>
      <c r="K937">
        <v>102</v>
      </c>
      <c r="L937" s="12">
        <f>VLOOKUP(tab_stolen_vehicles6[[#This Row],[location_id]],tab_locations8[#All],4,FALSE)</f>
        <v>1695200</v>
      </c>
      <c r="M937" t="str">
        <f>VLOOKUP(tab_stolen_vehicles6[[#This Row],[location_id]],tab_locations8[#All],2,FALSE)</f>
        <v>Auckland</v>
      </c>
      <c r="Y937" s="16" t="str">
        <f>VLOOKUP(tab_stolen_vehicles6[[#This Row],[make_id]],tab_make_details7[#All],2,FALSE)</f>
        <v>Trailer</v>
      </c>
    </row>
    <row r="938" spans="1:25" x14ac:dyDescent="0.25">
      <c r="A938">
        <v>274</v>
      </c>
      <c r="B938" t="s">
        <v>198</v>
      </c>
      <c r="C938">
        <v>623</v>
      </c>
      <c r="D938" t="str">
        <f>VLOOKUP(tab_stolen_vehicles6[[#This Row],[make_id]],tab_make_details7[#All],2,FALSE)</f>
        <v>Trailer</v>
      </c>
      <c r="E938" t="str">
        <f>VLOOKUP(tab_stolen_vehicles6[[#This Row],[make_id]],tab_make_details7[#All],3,FALSE)</f>
        <v>Standard</v>
      </c>
      <c r="F938">
        <v>2013</v>
      </c>
      <c r="G938" t="s">
        <v>358</v>
      </c>
      <c r="H938" t="s">
        <v>206</v>
      </c>
      <c r="I938" s="1">
        <v>44508</v>
      </c>
      <c r="J938" s="1" t="str">
        <f>TEXT(tab_stolen_vehicles6[[#This Row],[date_stolen]],"yyyy")</f>
        <v>2021</v>
      </c>
      <c r="K938">
        <v>102</v>
      </c>
      <c r="L938" s="12">
        <f>VLOOKUP(tab_stolen_vehicles6[[#This Row],[location_id]],tab_locations8[#All],4,FALSE)</f>
        <v>1695200</v>
      </c>
      <c r="M938" t="str">
        <f>VLOOKUP(tab_stolen_vehicles6[[#This Row],[location_id]],tab_locations8[#All],2,FALSE)</f>
        <v>Auckland</v>
      </c>
      <c r="Y938" s="15" t="str">
        <f>VLOOKUP(tab_stolen_vehicles6[[#This Row],[make_id]],tab_make_details7[#All],2,FALSE)</f>
        <v>Trailer</v>
      </c>
    </row>
    <row r="939" spans="1:25" x14ac:dyDescent="0.25">
      <c r="A939">
        <v>343</v>
      </c>
      <c r="B939" t="s">
        <v>198</v>
      </c>
      <c r="C939">
        <v>623</v>
      </c>
      <c r="D939" t="str">
        <f>VLOOKUP(tab_stolen_vehicles6[[#This Row],[make_id]],tab_make_details7[#All],2,FALSE)</f>
        <v>Trailer</v>
      </c>
      <c r="E939" t="str">
        <f>VLOOKUP(tab_stolen_vehicles6[[#This Row],[make_id]],tab_make_details7[#All],3,FALSE)</f>
        <v>Standard</v>
      </c>
      <c r="F939">
        <v>2016</v>
      </c>
      <c r="G939" t="s">
        <v>399</v>
      </c>
      <c r="H939" t="s">
        <v>172</v>
      </c>
      <c r="I939" s="1">
        <v>44593</v>
      </c>
      <c r="J939" s="1" t="str">
        <f>TEXT(tab_stolen_vehicles6[[#This Row],[date_stolen]],"yyyy")</f>
        <v>2022</v>
      </c>
      <c r="K939">
        <v>102</v>
      </c>
      <c r="L939" s="12">
        <f>VLOOKUP(tab_stolen_vehicles6[[#This Row],[location_id]],tab_locations8[#All],4,FALSE)</f>
        <v>1695200</v>
      </c>
      <c r="M939" t="str">
        <f>VLOOKUP(tab_stolen_vehicles6[[#This Row],[location_id]],tab_locations8[#All],2,FALSE)</f>
        <v>Auckland</v>
      </c>
      <c r="Y939" s="16" t="str">
        <f>VLOOKUP(tab_stolen_vehicles6[[#This Row],[make_id]],tab_make_details7[#All],2,FALSE)</f>
        <v>Trailer</v>
      </c>
    </row>
    <row r="940" spans="1:25" x14ac:dyDescent="0.25">
      <c r="A940">
        <v>410</v>
      </c>
      <c r="B940" t="s">
        <v>198</v>
      </c>
      <c r="C940">
        <v>623</v>
      </c>
      <c r="D940" t="str">
        <f>VLOOKUP(tab_stolen_vehicles6[[#This Row],[make_id]],tab_make_details7[#All],2,FALSE)</f>
        <v>Trailer</v>
      </c>
      <c r="E940" t="str">
        <f>VLOOKUP(tab_stolen_vehicles6[[#This Row],[make_id]],tab_make_details7[#All],3,FALSE)</f>
        <v>Standard</v>
      </c>
      <c r="F940">
        <v>2017</v>
      </c>
      <c r="G940" t="s">
        <v>432</v>
      </c>
      <c r="H940" t="s">
        <v>172</v>
      </c>
      <c r="I940" s="1">
        <v>44561</v>
      </c>
      <c r="J940" s="1" t="str">
        <f>TEXT(tab_stolen_vehicles6[[#This Row],[date_stolen]],"yyyy")</f>
        <v>2021</v>
      </c>
      <c r="K940">
        <v>102</v>
      </c>
      <c r="L940" s="12">
        <f>VLOOKUP(tab_stolen_vehicles6[[#This Row],[location_id]],tab_locations8[#All],4,FALSE)</f>
        <v>1695200</v>
      </c>
      <c r="M940" t="str">
        <f>VLOOKUP(tab_stolen_vehicles6[[#This Row],[location_id]],tab_locations8[#All],2,FALSE)</f>
        <v>Auckland</v>
      </c>
      <c r="Y940" s="16" t="str">
        <f>VLOOKUP(tab_stolen_vehicles6[[#This Row],[make_id]],tab_make_details7[#All],2,FALSE)</f>
        <v>Trailer</v>
      </c>
    </row>
    <row r="941" spans="1:25" x14ac:dyDescent="0.25">
      <c r="A941">
        <v>415</v>
      </c>
      <c r="B941" t="s">
        <v>198</v>
      </c>
      <c r="C941">
        <v>623</v>
      </c>
      <c r="D941" t="str">
        <f>VLOOKUP(tab_stolen_vehicles6[[#This Row],[make_id]],tab_make_details7[#All],2,FALSE)</f>
        <v>Trailer</v>
      </c>
      <c r="E941" t="str">
        <f>VLOOKUP(tab_stolen_vehicles6[[#This Row],[make_id]],tab_make_details7[#All],3,FALSE)</f>
        <v>Standard</v>
      </c>
      <c r="F941">
        <v>2017</v>
      </c>
      <c r="G941" t="s">
        <v>353</v>
      </c>
      <c r="H941" t="s">
        <v>172</v>
      </c>
      <c r="I941" s="1">
        <v>44615</v>
      </c>
      <c r="J941" s="1" t="str">
        <f>TEXT(tab_stolen_vehicles6[[#This Row],[date_stolen]],"yyyy")</f>
        <v>2022</v>
      </c>
      <c r="K941">
        <v>102</v>
      </c>
      <c r="L941" s="12">
        <f>VLOOKUP(tab_stolen_vehicles6[[#This Row],[location_id]],tab_locations8[#All],4,FALSE)</f>
        <v>1695200</v>
      </c>
      <c r="M941" t="str">
        <f>VLOOKUP(tab_stolen_vehicles6[[#This Row],[location_id]],tab_locations8[#All],2,FALSE)</f>
        <v>Auckland</v>
      </c>
      <c r="Y941" s="15" t="str">
        <f>VLOOKUP(tab_stolen_vehicles6[[#This Row],[make_id]],tab_make_details7[#All],2,FALSE)</f>
        <v>Trailer</v>
      </c>
    </row>
    <row r="942" spans="1:25" x14ac:dyDescent="0.25">
      <c r="A942">
        <v>455</v>
      </c>
      <c r="B942" t="s">
        <v>198</v>
      </c>
      <c r="C942">
        <v>623</v>
      </c>
      <c r="D942" t="str">
        <f>VLOOKUP(tab_stolen_vehicles6[[#This Row],[make_id]],tab_make_details7[#All],2,FALSE)</f>
        <v>Trailer</v>
      </c>
      <c r="E942" t="str">
        <f>VLOOKUP(tab_stolen_vehicles6[[#This Row],[make_id]],tab_make_details7[#All],3,FALSE)</f>
        <v>Standard</v>
      </c>
      <c r="F942">
        <v>1998</v>
      </c>
      <c r="G942" t="s">
        <v>454</v>
      </c>
      <c r="H942" t="s">
        <v>206</v>
      </c>
      <c r="I942" s="1">
        <v>44515</v>
      </c>
      <c r="J942" s="1" t="str">
        <f>TEXT(tab_stolen_vehicles6[[#This Row],[date_stolen]],"yyyy")</f>
        <v>2021</v>
      </c>
      <c r="K942">
        <v>102</v>
      </c>
      <c r="L942" s="12">
        <f>VLOOKUP(tab_stolen_vehicles6[[#This Row],[location_id]],tab_locations8[#All],4,FALSE)</f>
        <v>1695200</v>
      </c>
      <c r="M942" t="str">
        <f>VLOOKUP(tab_stolen_vehicles6[[#This Row],[location_id]],tab_locations8[#All],2,FALSE)</f>
        <v>Auckland</v>
      </c>
      <c r="Y942" s="16" t="str">
        <f>VLOOKUP(tab_stolen_vehicles6[[#This Row],[make_id]],tab_make_details7[#All],2,FALSE)</f>
        <v>Trailer</v>
      </c>
    </row>
    <row r="943" spans="1:25" x14ac:dyDescent="0.25">
      <c r="A943">
        <v>500</v>
      </c>
      <c r="B943" t="s">
        <v>198</v>
      </c>
      <c r="C943">
        <v>623</v>
      </c>
      <c r="D943" t="str">
        <f>VLOOKUP(tab_stolen_vehicles6[[#This Row],[make_id]],tab_make_details7[#All],2,FALSE)</f>
        <v>Trailer</v>
      </c>
      <c r="E943" t="str">
        <f>VLOOKUP(tab_stolen_vehicles6[[#This Row],[make_id]],tab_make_details7[#All],3,FALSE)</f>
        <v>Standard</v>
      </c>
      <c r="F943">
        <v>2021</v>
      </c>
      <c r="G943" t="s">
        <v>477</v>
      </c>
      <c r="H943" t="s">
        <v>172</v>
      </c>
      <c r="I943" s="1">
        <v>44579</v>
      </c>
      <c r="J943" s="1" t="str">
        <f>TEXT(tab_stolen_vehicles6[[#This Row],[date_stolen]],"yyyy")</f>
        <v>2022</v>
      </c>
      <c r="K943">
        <v>102</v>
      </c>
      <c r="L943" s="12">
        <f>VLOOKUP(tab_stolen_vehicles6[[#This Row],[location_id]],tab_locations8[#All],4,FALSE)</f>
        <v>1695200</v>
      </c>
      <c r="M943" t="str">
        <f>VLOOKUP(tab_stolen_vehicles6[[#This Row],[location_id]],tab_locations8[#All],2,FALSE)</f>
        <v>Auckland</v>
      </c>
      <c r="Y943" s="15" t="str">
        <f>VLOOKUP(tab_stolen_vehicles6[[#This Row],[make_id]],tab_make_details7[#All],2,FALSE)</f>
        <v>Trailer</v>
      </c>
    </row>
    <row r="944" spans="1:25" x14ac:dyDescent="0.25">
      <c r="A944">
        <v>555</v>
      </c>
      <c r="B944" t="s">
        <v>198</v>
      </c>
      <c r="C944">
        <v>623</v>
      </c>
      <c r="D944" t="str">
        <f>VLOOKUP(tab_stolen_vehicles6[[#This Row],[make_id]],tab_make_details7[#All],2,FALSE)</f>
        <v>Trailer</v>
      </c>
      <c r="E944" t="str">
        <f>VLOOKUP(tab_stolen_vehicles6[[#This Row],[make_id]],tab_make_details7[#All],3,FALSE)</f>
        <v>Standard</v>
      </c>
      <c r="F944">
        <v>2021</v>
      </c>
      <c r="G944" t="s">
        <v>263</v>
      </c>
      <c r="H944" t="s">
        <v>206</v>
      </c>
      <c r="I944" s="1">
        <v>44498</v>
      </c>
      <c r="J944" s="1" t="str">
        <f>TEXT(tab_stolen_vehicles6[[#This Row],[date_stolen]],"yyyy")</f>
        <v>2021</v>
      </c>
      <c r="K944">
        <v>102</v>
      </c>
      <c r="L944" s="12">
        <f>VLOOKUP(tab_stolen_vehicles6[[#This Row],[location_id]],tab_locations8[#All],4,FALSE)</f>
        <v>1695200</v>
      </c>
      <c r="M944" t="str">
        <f>VLOOKUP(tab_stolen_vehicles6[[#This Row],[location_id]],tab_locations8[#All],2,FALSE)</f>
        <v>Auckland</v>
      </c>
      <c r="Y944" s="16" t="str">
        <f>VLOOKUP(tab_stolen_vehicles6[[#This Row],[make_id]],tab_make_details7[#All],2,FALSE)</f>
        <v>Trailer</v>
      </c>
    </row>
    <row r="945" spans="1:25" x14ac:dyDescent="0.25">
      <c r="A945">
        <v>567</v>
      </c>
      <c r="B945" t="s">
        <v>198</v>
      </c>
      <c r="C945">
        <v>623</v>
      </c>
      <c r="D945" t="str">
        <f>VLOOKUP(tab_stolen_vehicles6[[#This Row],[make_id]],tab_make_details7[#All],2,FALSE)</f>
        <v>Trailer</v>
      </c>
      <c r="E945" t="str">
        <f>VLOOKUP(tab_stolen_vehicles6[[#This Row],[make_id]],tab_make_details7[#All],3,FALSE)</f>
        <v>Standard</v>
      </c>
      <c r="F945">
        <v>2021</v>
      </c>
      <c r="G945" t="s">
        <v>513</v>
      </c>
      <c r="H945" t="s">
        <v>172</v>
      </c>
      <c r="I945" s="1">
        <v>44606</v>
      </c>
      <c r="J945" s="1" t="str">
        <f>TEXT(tab_stolen_vehicles6[[#This Row],[date_stolen]],"yyyy")</f>
        <v>2022</v>
      </c>
      <c r="K945">
        <v>102</v>
      </c>
      <c r="L945" s="12">
        <f>VLOOKUP(tab_stolen_vehicles6[[#This Row],[location_id]],tab_locations8[#All],4,FALSE)</f>
        <v>1695200</v>
      </c>
      <c r="M945" t="str">
        <f>VLOOKUP(tab_stolen_vehicles6[[#This Row],[location_id]],tab_locations8[#All],2,FALSE)</f>
        <v>Auckland</v>
      </c>
      <c r="Y945" s="15" t="str">
        <f>VLOOKUP(tab_stolen_vehicles6[[#This Row],[make_id]],tab_make_details7[#All],2,FALSE)</f>
        <v>Trailer</v>
      </c>
    </row>
    <row r="946" spans="1:25" x14ac:dyDescent="0.25">
      <c r="A946">
        <v>595</v>
      </c>
      <c r="B946" t="s">
        <v>198</v>
      </c>
      <c r="C946">
        <v>623</v>
      </c>
      <c r="D946" t="str">
        <f>VLOOKUP(tab_stolen_vehicles6[[#This Row],[make_id]],tab_make_details7[#All],2,FALSE)</f>
        <v>Trailer</v>
      </c>
      <c r="E946" t="str">
        <f>VLOOKUP(tab_stolen_vehicles6[[#This Row],[make_id]],tab_make_details7[#All],3,FALSE)</f>
        <v>Standard</v>
      </c>
      <c r="F946">
        <v>2018</v>
      </c>
      <c r="G946" t="s">
        <v>524</v>
      </c>
      <c r="H946" t="s">
        <v>172</v>
      </c>
      <c r="I946" s="1">
        <v>44648</v>
      </c>
      <c r="J946" s="1" t="str">
        <f>TEXT(tab_stolen_vehicles6[[#This Row],[date_stolen]],"yyyy")</f>
        <v>2022</v>
      </c>
      <c r="K946">
        <v>102</v>
      </c>
      <c r="L946" s="12">
        <f>VLOOKUP(tab_stolen_vehicles6[[#This Row],[location_id]],tab_locations8[#All],4,FALSE)</f>
        <v>1695200</v>
      </c>
      <c r="M946" t="str">
        <f>VLOOKUP(tab_stolen_vehicles6[[#This Row],[location_id]],tab_locations8[#All],2,FALSE)</f>
        <v>Auckland</v>
      </c>
      <c r="Y946" s="16" t="str">
        <f>VLOOKUP(tab_stolen_vehicles6[[#This Row],[make_id]],tab_make_details7[#All],2,FALSE)</f>
        <v>Trailer</v>
      </c>
    </row>
    <row r="947" spans="1:25" x14ac:dyDescent="0.25">
      <c r="A947">
        <v>609</v>
      </c>
      <c r="B947" t="s">
        <v>198</v>
      </c>
      <c r="C947">
        <v>623</v>
      </c>
      <c r="D947" t="str">
        <f>VLOOKUP(tab_stolen_vehicles6[[#This Row],[make_id]],tab_make_details7[#All],2,FALSE)</f>
        <v>Trailer</v>
      </c>
      <c r="E947" t="str">
        <f>VLOOKUP(tab_stolen_vehicles6[[#This Row],[make_id]],tab_make_details7[#All],3,FALSE)</f>
        <v>Standard</v>
      </c>
      <c r="F947">
        <v>2018</v>
      </c>
      <c r="G947" t="s">
        <v>528</v>
      </c>
      <c r="H947" t="s">
        <v>172</v>
      </c>
      <c r="I947" s="1">
        <v>44524</v>
      </c>
      <c r="J947" s="1" t="str">
        <f>TEXT(tab_stolen_vehicles6[[#This Row],[date_stolen]],"yyyy")</f>
        <v>2021</v>
      </c>
      <c r="K947">
        <v>102</v>
      </c>
      <c r="L947" s="12">
        <f>VLOOKUP(tab_stolen_vehicles6[[#This Row],[location_id]],tab_locations8[#All],4,FALSE)</f>
        <v>1695200</v>
      </c>
      <c r="M947" t="str">
        <f>VLOOKUP(tab_stolen_vehicles6[[#This Row],[location_id]],tab_locations8[#All],2,FALSE)</f>
        <v>Auckland</v>
      </c>
      <c r="Y947" s="16" t="str">
        <f>VLOOKUP(tab_stolen_vehicles6[[#This Row],[make_id]],tab_make_details7[#All],2,FALSE)</f>
        <v>Trailer</v>
      </c>
    </row>
    <row r="948" spans="1:25" x14ac:dyDescent="0.25">
      <c r="A948">
        <v>217</v>
      </c>
      <c r="B948" t="s">
        <v>198</v>
      </c>
      <c r="C948">
        <v>623</v>
      </c>
      <c r="D948" t="str">
        <f>VLOOKUP(tab_stolen_vehicles6[[#This Row],[make_id]],tab_make_details7[#All],2,FALSE)</f>
        <v>Trailer</v>
      </c>
      <c r="E948" t="str">
        <f>VLOOKUP(tab_stolen_vehicles6[[#This Row],[make_id]],tab_make_details7[#All],3,FALSE)</f>
        <v>Standard</v>
      </c>
      <c r="F948">
        <v>1985</v>
      </c>
      <c r="G948" t="s">
        <v>334</v>
      </c>
      <c r="H948" t="s">
        <v>189</v>
      </c>
      <c r="I948" s="1">
        <v>44614</v>
      </c>
      <c r="J948" s="1" t="str">
        <f>TEXT(tab_stolen_vehicles6[[#This Row],[date_stolen]],"yyyy")</f>
        <v>2022</v>
      </c>
      <c r="K948">
        <v>103</v>
      </c>
      <c r="L948" s="12">
        <f>VLOOKUP(tab_stolen_vehicles6[[#This Row],[location_id]],tab_locations8[#All],4,FALSE)</f>
        <v>513800</v>
      </c>
      <c r="M948" t="str">
        <f>VLOOKUP(tab_stolen_vehicles6[[#This Row],[location_id]],tab_locations8[#All],2,FALSE)</f>
        <v>Waikato</v>
      </c>
      <c r="Y948" s="16" t="str">
        <f>VLOOKUP(tab_stolen_vehicles6[[#This Row],[make_id]],tab_make_details7[#All],2,FALSE)</f>
        <v>Trailer</v>
      </c>
    </row>
    <row r="949" spans="1:25" x14ac:dyDescent="0.25">
      <c r="A949">
        <v>39</v>
      </c>
      <c r="B949" t="s">
        <v>198</v>
      </c>
      <c r="C949">
        <v>623</v>
      </c>
      <c r="D949" t="str">
        <f>VLOOKUP(tab_stolen_vehicles6[[#This Row],[make_id]],tab_make_details7[#All],2,FALSE)</f>
        <v>Trailer</v>
      </c>
      <c r="E949" t="str">
        <f>VLOOKUP(tab_stolen_vehicles6[[#This Row],[make_id]],tab_make_details7[#All],3,FALSE)</f>
        <v>Standard</v>
      </c>
      <c r="F949">
        <v>2021</v>
      </c>
      <c r="G949" t="s">
        <v>215</v>
      </c>
      <c r="H949" t="s">
        <v>172</v>
      </c>
      <c r="I949" s="1">
        <v>44533</v>
      </c>
      <c r="J949" s="1" t="str">
        <f>TEXT(tab_stolen_vehicles6[[#This Row],[date_stolen]],"yyyy")</f>
        <v>2021</v>
      </c>
      <c r="K949">
        <v>104</v>
      </c>
      <c r="L949" s="12">
        <f>VLOOKUP(tab_stolen_vehicles6[[#This Row],[location_id]],tab_locations8[#All],4,FALSE)</f>
        <v>347700</v>
      </c>
      <c r="M949" t="str">
        <f>VLOOKUP(tab_stolen_vehicles6[[#This Row],[location_id]],tab_locations8[#All],2,FALSE)</f>
        <v>Bay of Plenty</v>
      </c>
      <c r="Y949" s="15" t="str">
        <f>VLOOKUP(tab_stolen_vehicles6[[#This Row],[make_id]],tab_make_details7[#All],2,FALSE)</f>
        <v>Trailer</v>
      </c>
    </row>
    <row r="950" spans="1:25" x14ac:dyDescent="0.25">
      <c r="A950">
        <v>55</v>
      </c>
      <c r="B950" t="s">
        <v>198</v>
      </c>
      <c r="C950">
        <v>623</v>
      </c>
      <c r="D950" t="str">
        <f>VLOOKUP(tab_stolen_vehicles6[[#This Row],[make_id]],tab_make_details7[#All],2,FALSE)</f>
        <v>Trailer</v>
      </c>
      <c r="E950" t="str">
        <f>VLOOKUP(tab_stolen_vehicles6[[#This Row],[make_id]],tab_make_details7[#All],3,FALSE)</f>
        <v>Standard</v>
      </c>
      <c r="F950">
        <v>2021</v>
      </c>
      <c r="G950" t="s">
        <v>215</v>
      </c>
      <c r="H950" t="s">
        <v>172</v>
      </c>
      <c r="I950" s="1">
        <v>44598</v>
      </c>
      <c r="J950" s="1" t="str">
        <f>TEXT(tab_stolen_vehicles6[[#This Row],[date_stolen]],"yyyy")</f>
        <v>2022</v>
      </c>
      <c r="K950">
        <v>104</v>
      </c>
      <c r="L950" s="12">
        <f>VLOOKUP(tab_stolen_vehicles6[[#This Row],[location_id]],tab_locations8[#All],4,FALSE)</f>
        <v>347700</v>
      </c>
      <c r="M950" t="str">
        <f>VLOOKUP(tab_stolen_vehicles6[[#This Row],[location_id]],tab_locations8[#All],2,FALSE)</f>
        <v>Bay of Plenty</v>
      </c>
      <c r="Y950" s="16" t="str">
        <f>VLOOKUP(tab_stolen_vehicles6[[#This Row],[make_id]],tab_make_details7[#All],2,FALSE)</f>
        <v>Trailer</v>
      </c>
    </row>
    <row r="951" spans="1:25" x14ac:dyDescent="0.25">
      <c r="A951">
        <v>83</v>
      </c>
      <c r="B951" t="s">
        <v>198</v>
      </c>
      <c r="C951">
        <v>623</v>
      </c>
      <c r="D951" t="str">
        <f>VLOOKUP(tab_stolen_vehicles6[[#This Row],[make_id]],tab_make_details7[#All],2,FALSE)</f>
        <v>Trailer</v>
      </c>
      <c r="E951" t="str">
        <f>VLOOKUP(tab_stolen_vehicles6[[#This Row],[make_id]],tab_make_details7[#All],3,FALSE)</f>
        <v>Standard</v>
      </c>
      <c r="F951">
        <v>1998</v>
      </c>
      <c r="G951" t="s">
        <v>249</v>
      </c>
      <c r="H951" t="s">
        <v>193</v>
      </c>
      <c r="I951" s="1">
        <v>44579</v>
      </c>
      <c r="J951" s="1" t="str">
        <f>TEXT(tab_stolen_vehicles6[[#This Row],[date_stolen]],"yyyy")</f>
        <v>2022</v>
      </c>
      <c r="K951">
        <v>104</v>
      </c>
      <c r="L951" s="12">
        <f>VLOOKUP(tab_stolen_vehicles6[[#This Row],[location_id]],tab_locations8[#All],4,FALSE)</f>
        <v>347700</v>
      </c>
      <c r="M951" t="str">
        <f>VLOOKUP(tab_stolen_vehicles6[[#This Row],[location_id]],tab_locations8[#All],2,FALSE)</f>
        <v>Bay of Plenty</v>
      </c>
      <c r="Y951" s="15" t="str">
        <f>VLOOKUP(tab_stolen_vehicles6[[#This Row],[make_id]],tab_make_details7[#All],2,FALSE)</f>
        <v>Trailer</v>
      </c>
    </row>
    <row r="952" spans="1:25" x14ac:dyDescent="0.25">
      <c r="A952">
        <v>223</v>
      </c>
      <c r="B952" t="s">
        <v>198</v>
      </c>
      <c r="C952">
        <v>623</v>
      </c>
      <c r="D952" t="str">
        <f>VLOOKUP(tab_stolen_vehicles6[[#This Row],[make_id]],tab_make_details7[#All],2,FALSE)</f>
        <v>Trailer</v>
      </c>
      <c r="E952" t="str">
        <f>VLOOKUP(tab_stolen_vehicles6[[#This Row],[make_id]],tab_make_details7[#All],3,FALSE)</f>
        <v>Standard</v>
      </c>
      <c r="F952">
        <v>2016</v>
      </c>
      <c r="G952" t="s">
        <v>337</v>
      </c>
      <c r="H952" t="s">
        <v>193</v>
      </c>
      <c r="I952" s="1">
        <v>44578</v>
      </c>
      <c r="J952" s="1" t="str">
        <f>TEXT(tab_stolen_vehicles6[[#This Row],[date_stolen]],"yyyy")</f>
        <v>2022</v>
      </c>
      <c r="K952">
        <v>104</v>
      </c>
      <c r="L952" s="12">
        <f>VLOOKUP(tab_stolen_vehicles6[[#This Row],[location_id]],tab_locations8[#All],4,FALSE)</f>
        <v>347700</v>
      </c>
      <c r="M952" t="str">
        <f>VLOOKUP(tab_stolen_vehicles6[[#This Row],[location_id]],tab_locations8[#All],2,FALSE)</f>
        <v>Bay of Plenty</v>
      </c>
      <c r="Y952" s="15" t="str">
        <f>VLOOKUP(tab_stolen_vehicles6[[#This Row],[make_id]],tab_make_details7[#All],2,FALSE)</f>
        <v>Trailer</v>
      </c>
    </row>
    <row r="953" spans="1:25" x14ac:dyDescent="0.25">
      <c r="A953">
        <v>253</v>
      </c>
      <c r="B953" t="s">
        <v>198</v>
      </c>
      <c r="C953">
        <v>623</v>
      </c>
      <c r="D953" t="str">
        <f>VLOOKUP(tab_stolen_vehicles6[[#This Row],[make_id]],tab_make_details7[#All],2,FALSE)</f>
        <v>Trailer</v>
      </c>
      <c r="E953" t="str">
        <f>VLOOKUP(tab_stolen_vehicles6[[#This Row],[make_id]],tab_make_details7[#All],3,FALSE)</f>
        <v>Standard</v>
      </c>
      <c r="F953">
        <v>2019</v>
      </c>
      <c r="G953" t="s">
        <v>280</v>
      </c>
      <c r="H953" t="s">
        <v>172</v>
      </c>
      <c r="I953" s="1">
        <v>44493</v>
      </c>
      <c r="J953" s="1" t="str">
        <f>TEXT(tab_stolen_vehicles6[[#This Row],[date_stolen]],"yyyy")</f>
        <v>2021</v>
      </c>
      <c r="K953">
        <v>104</v>
      </c>
      <c r="L953" s="12">
        <f>VLOOKUP(tab_stolen_vehicles6[[#This Row],[location_id]],tab_locations8[#All],4,FALSE)</f>
        <v>347700</v>
      </c>
      <c r="M953" t="str">
        <f>VLOOKUP(tab_stolen_vehicles6[[#This Row],[location_id]],tab_locations8[#All],2,FALSE)</f>
        <v>Bay of Plenty</v>
      </c>
      <c r="Y953" s="15" t="str">
        <f>VLOOKUP(tab_stolen_vehicles6[[#This Row],[make_id]],tab_make_details7[#All],2,FALSE)</f>
        <v>Trailer</v>
      </c>
    </row>
    <row r="954" spans="1:25" x14ac:dyDescent="0.25">
      <c r="A954">
        <v>344</v>
      </c>
      <c r="B954" t="s">
        <v>198</v>
      </c>
      <c r="C954">
        <v>623</v>
      </c>
      <c r="D954" t="str">
        <f>VLOOKUP(tab_stolen_vehicles6[[#This Row],[make_id]],tab_make_details7[#All],2,FALSE)</f>
        <v>Trailer</v>
      </c>
      <c r="E954" t="str">
        <f>VLOOKUP(tab_stolen_vehicles6[[#This Row],[make_id]],tab_make_details7[#All],3,FALSE)</f>
        <v>Standard</v>
      </c>
      <c r="F954">
        <v>2016</v>
      </c>
      <c r="G954" t="s">
        <v>353</v>
      </c>
      <c r="H954" t="s">
        <v>172</v>
      </c>
      <c r="I954" s="1">
        <v>44627</v>
      </c>
      <c r="J954" s="1" t="str">
        <f>TEXT(tab_stolen_vehicles6[[#This Row],[date_stolen]],"yyyy")</f>
        <v>2022</v>
      </c>
      <c r="K954">
        <v>104</v>
      </c>
      <c r="L954" s="12">
        <f>VLOOKUP(tab_stolen_vehicles6[[#This Row],[location_id]],tab_locations8[#All],4,FALSE)</f>
        <v>347700</v>
      </c>
      <c r="M954" t="str">
        <f>VLOOKUP(tab_stolen_vehicles6[[#This Row],[location_id]],tab_locations8[#All],2,FALSE)</f>
        <v>Bay of Plenty</v>
      </c>
      <c r="Y954" s="16" t="str">
        <f>VLOOKUP(tab_stolen_vehicles6[[#This Row],[make_id]],tab_make_details7[#All],2,FALSE)</f>
        <v>Trailer</v>
      </c>
    </row>
    <row r="955" spans="1:25" x14ac:dyDescent="0.25">
      <c r="A955">
        <v>569</v>
      </c>
      <c r="B955" t="s">
        <v>198</v>
      </c>
      <c r="C955">
        <v>623</v>
      </c>
      <c r="D955" t="str">
        <f>VLOOKUP(tab_stolen_vehicles6[[#This Row],[make_id]],tab_make_details7[#All],2,FALSE)</f>
        <v>Trailer</v>
      </c>
      <c r="E955" t="str">
        <f>VLOOKUP(tab_stolen_vehicles6[[#This Row],[make_id]],tab_make_details7[#All],3,FALSE)</f>
        <v>Standard</v>
      </c>
      <c r="F955">
        <v>2021</v>
      </c>
      <c r="G955" t="s">
        <v>215</v>
      </c>
      <c r="H955" t="s">
        <v>172</v>
      </c>
      <c r="I955" s="1">
        <v>44499</v>
      </c>
      <c r="J955" s="1" t="str">
        <f>TEXT(tab_stolen_vehicles6[[#This Row],[date_stolen]],"yyyy")</f>
        <v>2021</v>
      </c>
      <c r="K955">
        <v>104</v>
      </c>
      <c r="L955" s="12">
        <f>VLOOKUP(tab_stolen_vehicles6[[#This Row],[location_id]],tab_locations8[#All],4,FALSE)</f>
        <v>347700</v>
      </c>
      <c r="M955" t="str">
        <f>VLOOKUP(tab_stolen_vehicles6[[#This Row],[location_id]],tab_locations8[#All],2,FALSE)</f>
        <v>Bay of Plenty</v>
      </c>
      <c r="Y955" s="15" t="str">
        <f>VLOOKUP(tab_stolen_vehicles6[[#This Row],[make_id]],tab_make_details7[#All],2,FALSE)</f>
        <v>Trailer</v>
      </c>
    </row>
    <row r="956" spans="1:25" x14ac:dyDescent="0.25">
      <c r="A956">
        <v>68</v>
      </c>
      <c r="B956" t="s">
        <v>198</v>
      </c>
      <c r="C956">
        <v>623</v>
      </c>
      <c r="D956" t="str">
        <f>VLOOKUP(tab_stolen_vehicles6[[#This Row],[make_id]],tab_make_details7[#All],2,FALSE)</f>
        <v>Trailer</v>
      </c>
      <c r="E956" t="str">
        <f>VLOOKUP(tab_stolen_vehicles6[[#This Row],[make_id]],tab_make_details7[#All],3,FALSE)</f>
        <v>Standard</v>
      </c>
      <c r="F956">
        <v>2014</v>
      </c>
      <c r="G956" t="s">
        <v>237</v>
      </c>
      <c r="H956" t="s">
        <v>172</v>
      </c>
      <c r="I956" s="1">
        <v>44508</v>
      </c>
      <c r="J956" s="1" t="str">
        <f>TEXT(tab_stolen_vehicles6[[#This Row],[date_stolen]],"yyyy")</f>
        <v>2021</v>
      </c>
      <c r="K956">
        <v>105</v>
      </c>
      <c r="L956" s="12">
        <f>VLOOKUP(tab_stolen_vehicles6[[#This Row],[location_id]],tab_locations8[#All],4,FALSE)</f>
        <v>52100</v>
      </c>
      <c r="M956" t="str">
        <f>VLOOKUP(tab_stolen_vehicles6[[#This Row],[location_id]],tab_locations8[#All],2,FALSE)</f>
        <v>Gisborne</v>
      </c>
      <c r="Y956" s="16" t="str">
        <f>VLOOKUP(tab_stolen_vehicles6[[#This Row],[make_id]],tab_make_details7[#All],2,FALSE)</f>
        <v>Trailer</v>
      </c>
    </row>
    <row r="957" spans="1:25" x14ac:dyDescent="0.25">
      <c r="A957">
        <v>146</v>
      </c>
      <c r="B957" t="s">
        <v>198</v>
      </c>
      <c r="C957">
        <v>623</v>
      </c>
      <c r="D957" t="str">
        <f>VLOOKUP(tab_stolen_vehicles6[[#This Row],[make_id]],tab_make_details7[#All],2,FALSE)</f>
        <v>Trailer</v>
      </c>
      <c r="E957" t="str">
        <f>VLOOKUP(tab_stolen_vehicles6[[#This Row],[make_id]],tab_make_details7[#All],3,FALSE)</f>
        <v>Standard</v>
      </c>
      <c r="F957">
        <v>2019</v>
      </c>
      <c r="G957" t="s">
        <v>290</v>
      </c>
      <c r="H957" t="s">
        <v>172</v>
      </c>
      <c r="I957" s="1">
        <v>44557</v>
      </c>
      <c r="J957" s="1" t="str">
        <f>TEXT(tab_stolen_vehicles6[[#This Row],[date_stolen]],"yyyy")</f>
        <v>2021</v>
      </c>
      <c r="K957">
        <v>105</v>
      </c>
      <c r="L957" s="12">
        <f>VLOOKUP(tab_stolen_vehicles6[[#This Row],[location_id]],tab_locations8[#All],4,FALSE)</f>
        <v>52100</v>
      </c>
      <c r="M957" t="str">
        <f>VLOOKUP(tab_stolen_vehicles6[[#This Row],[location_id]],tab_locations8[#All],2,FALSE)</f>
        <v>Gisborne</v>
      </c>
      <c r="Y957" s="15" t="str">
        <f>VLOOKUP(tab_stolen_vehicles6[[#This Row],[make_id]],tab_make_details7[#All],2,FALSE)</f>
        <v>Trailer</v>
      </c>
    </row>
    <row r="958" spans="1:25" x14ac:dyDescent="0.25">
      <c r="A958">
        <v>106</v>
      </c>
      <c r="B958" t="s">
        <v>198</v>
      </c>
      <c r="C958">
        <v>623</v>
      </c>
      <c r="D958" t="str">
        <f>VLOOKUP(tab_stolen_vehicles6[[#This Row],[make_id]],tab_make_details7[#All],2,FALSE)</f>
        <v>Trailer</v>
      </c>
      <c r="E958" t="str">
        <f>VLOOKUP(tab_stolen_vehicles6[[#This Row],[make_id]],tab_make_details7[#All],3,FALSE)</f>
        <v>Standard</v>
      </c>
      <c r="F958">
        <v>2018</v>
      </c>
      <c r="G958" t="s">
        <v>262</v>
      </c>
      <c r="H958" t="s">
        <v>172</v>
      </c>
      <c r="I958" s="1">
        <v>44593</v>
      </c>
      <c r="J958" s="1" t="str">
        <f>TEXT(tab_stolen_vehicles6[[#This Row],[date_stolen]],"yyyy")</f>
        <v>2022</v>
      </c>
      <c r="K958">
        <v>106</v>
      </c>
      <c r="L958" s="12">
        <f>VLOOKUP(tab_stolen_vehicles6[[#This Row],[location_id]],tab_locations8[#All],4,FALSE)</f>
        <v>182700</v>
      </c>
      <c r="M958" t="str">
        <f>VLOOKUP(tab_stolen_vehicles6[[#This Row],[location_id]],tab_locations8[#All],2,FALSE)</f>
        <v>Hawke's Bay</v>
      </c>
      <c r="Y958" s="15" t="str">
        <f>VLOOKUP(tab_stolen_vehicles6[[#This Row],[make_id]],tab_make_details7[#All],2,FALSE)</f>
        <v>Trailer</v>
      </c>
    </row>
    <row r="959" spans="1:25" x14ac:dyDescent="0.25">
      <c r="A959">
        <v>168</v>
      </c>
      <c r="B959" t="s">
        <v>198</v>
      </c>
      <c r="C959">
        <v>623</v>
      </c>
      <c r="D959" t="str">
        <f>VLOOKUP(tab_stolen_vehicles6[[#This Row],[make_id]],tab_make_details7[#All],2,FALSE)</f>
        <v>Trailer</v>
      </c>
      <c r="E959" t="str">
        <f>VLOOKUP(tab_stolen_vehicles6[[#This Row],[make_id]],tab_make_details7[#All],3,FALSE)</f>
        <v>Standard</v>
      </c>
      <c r="F959">
        <v>2015</v>
      </c>
      <c r="G959" t="s">
        <v>303</v>
      </c>
      <c r="H959" t="s">
        <v>193</v>
      </c>
      <c r="I959" s="1">
        <v>44628</v>
      </c>
      <c r="J959" s="1" t="str">
        <f>TEXT(tab_stolen_vehicles6[[#This Row],[date_stolen]],"yyyy")</f>
        <v>2022</v>
      </c>
      <c r="K959">
        <v>107</v>
      </c>
      <c r="L959" s="12">
        <f>VLOOKUP(tab_stolen_vehicles6[[#This Row],[location_id]],tab_locations8[#All],4,FALSE)</f>
        <v>127300</v>
      </c>
      <c r="M959" t="str">
        <f>VLOOKUP(tab_stolen_vehicles6[[#This Row],[location_id]],tab_locations8[#All],2,FALSE)</f>
        <v>Taranaki</v>
      </c>
      <c r="Y959" s="15" t="str">
        <f>VLOOKUP(tab_stolen_vehicles6[[#This Row],[make_id]],tab_make_details7[#All],2,FALSE)</f>
        <v>Trailer</v>
      </c>
    </row>
    <row r="960" spans="1:25" x14ac:dyDescent="0.25">
      <c r="A960">
        <v>360</v>
      </c>
      <c r="B960" t="s">
        <v>198</v>
      </c>
      <c r="C960">
        <v>623</v>
      </c>
      <c r="D960" t="str">
        <f>VLOOKUP(tab_stolen_vehicles6[[#This Row],[make_id]],tab_make_details7[#All],2,FALSE)</f>
        <v>Trailer</v>
      </c>
      <c r="E960" t="str">
        <f>VLOOKUP(tab_stolen_vehicles6[[#This Row],[make_id]],tab_make_details7[#All],3,FALSE)</f>
        <v>Standard</v>
      </c>
      <c r="F960">
        <v>2020</v>
      </c>
      <c r="G960" t="s">
        <v>406</v>
      </c>
      <c r="H960" t="s">
        <v>206</v>
      </c>
      <c r="I960" s="1">
        <v>44568</v>
      </c>
      <c r="J960" s="1" t="str">
        <f>TEXT(tab_stolen_vehicles6[[#This Row],[date_stolen]],"yyyy")</f>
        <v>2022</v>
      </c>
      <c r="K960">
        <v>107</v>
      </c>
      <c r="L960" s="12">
        <f>VLOOKUP(tab_stolen_vehicles6[[#This Row],[location_id]],tab_locations8[#All],4,FALSE)</f>
        <v>127300</v>
      </c>
      <c r="M960" t="str">
        <f>VLOOKUP(tab_stolen_vehicles6[[#This Row],[location_id]],tab_locations8[#All],2,FALSE)</f>
        <v>Taranaki</v>
      </c>
      <c r="Y960" s="16" t="str">
        <f>VLOOKUP(tab_stolen_vehicles6[[#This Row],[make_id]],tab_make_details7[#All],2,FALSE)</f>
        <v>Trailer</v>
      </c>
    </row>
    <row r="961" spans="1:25" x14ac:dyDescent="0.25">
      <c r="A961">
        <v>230</v>
      </c>
      <c r="B961" t="s">
        <v>198</v>
      </c>
      <c r="C961">
        <v>623</v>
      </c>
      <c r="D961" t="str">
        <f>VLOOKUP(tab_stolen_vehicles6[[#This Row],[make_id]],tab_make_details7[#All],2,FALSE)</f>
        <v>Trailer</v>
      </c>
      <c r="E961" t="str">
        <f>VLOOKUP(tab_stolen_vehicles6[[#This Row],[make_id]],tab_make_details7[#All],3,FALSE)</f>
        <v>Standard</v>
      </c>
      <c r="F961">
        <v>1976</v>
      </c>
      <c r="G961" t="s">
        <v>197</v>
      </c>
      <c r="H961" t="s">
        <v>172</v>
      </c>
      <c r="I961" s="1">
        <v>44583</v>
      </c>
      <c r="J961" s="1" t="str">
        <f>TEXT(tab_stolen_vehicles6[[#This Row],[date_stolen]],"yyyy")</f>
        <v>2022</v>
      </c>
      <c r="K961">
        <v>108</v>
      </c>
      <c r="L961" s="12">
        <f>VLOOKUP(tab_stolen_vehicles6[[#This Row],[location_id]],tab_locations8[#All],4,FALSE)</f>
        <v>258200</v>
      </c>
      <c r="M961" t="str">
        <f>VLOOKUP(tab_stolen_vehicles6[[#This Row],[location_id]],tab_locations8[#All],2,FALSE)</f>
        <v>Manawatū-Whanganui</v>
      </c>
      <c r="Y961" s="16" t="str">
        <f>VLOOKUP(tab_stolen_vehicles6[[#This Row],[make_id]],tab_make_details7[#All],2,FALSE)</f>
        <v>Trailer</v>
      </c>
    </row>
    <row r="962" spans="1:25" x14ac:dyDescent="0.25">
      <c r="A962">
        <v>197</v>
      </c>
      <c r="B962" t="s">
        <v>198</v>
      </c>
      <c r="C962">
        <v>623</v>
      </c>
      <c r="D962" t="str">
        <f>VLOOKUP(tab_stolen_vehicles6[[#This Row],[make_id]],tab_make_details7[#All],2,FALSE)</f>
        <v>Trailer</v>
      </c>
      <c r="E962" t="str">
        <f>VLOOKUP(tab_stolen_vehicles6[[#This Row],[make_id]],tab_make_details7[#All],3,FALSE)</f>
        <v>Standard</v>
      </c>
      <c r="F962">
        <v>2019</v>
      </c>
      <c r="G962" t="s">
        <v>322</v>
      </c>
      <c r="H962" t="s">
        <v>172</v>
      </c>
      <c r="I962" s="1">
        <v>44633</v>
      </c>
      <c r="J962" s="1" t="str">
        <f>TEXT(tab_stolen_vehicles6[[#This Row],[date_stolen]],"yyyy")</f>
        <v>2022</v>
      </c>
      <c r="K962">
        <v>111</v>
      </c>
      <c r="L962" s="12">
        <f>VLOOKUP(tab_stolen_vehicles6[[#This Row],[location_id]],tab_locations8[#All],4,FALSE)</f>
        <v>54500</v>
      </c>
      <c r="M962" t="str">
        <f>VLOOKUP(tab_stolen_vehicles6[[#This Row],[location_id]],tab_locations8[#All],2,FALSE)</f>
        <v>Nelson</v>
      </c>
      <c r="Y962" s="15" t="str">
        <f>VLOOKUP(tab_stolen_vehicles6[[#This Row],[make_id]],tab_make_details7[#All],2,FALSE)</f>
        <v>Trailer</v>
      </c>
    </row>
    <row r="963" spans="1:25" x14ac:dyDescent="0.25">
      <c r="A963">
        <v>108</v>
      </c>
      <c r="B963" t="s">
        <v>198</v>
      </c>
      <c r="C963">
        <v>623</v>
      </c>
      <c r="D963" t="str">
        <f>VLOOKUP(tab_stolen_vehicles6[[#This Row],[make_id]],tab_make_details7[#All],2,FALSE)</f>
        <v>Trailer</v>
      </c>
      <c r="E963" t="str">
        <f>VLOOKUP(tab_stolen_vehicles6[[#This Row],[make_id]],tab_make_details7[#All],3,FALSE)</f>
        <v>Standard</v>
      </c>
      <c r="F963">
        <v>2018</v>
      </c>
      <c r="G963" t="s">
        <v>263</v>
      </c>
      <c r="H963" t="s">
        <v>193</v>
      </c>
      <c r="I963" s="1">
        <v>44654</v>
      </c>
      <c r="J963" s="1" t="str">
        <f>TEXT(tab_stolen_vehicles6[[#This Row],[date_stolen]],"yyyy")</f>
        <v>2022</v>
      </c>
      <c r="K963">
        <v>114</v>
      </c>
      <c r="L963" s="12">
        <f>VLOOKUP(tab_stolen_vehicles6[[#This Row],[location_id]],tab_locations8[#All],4,FALSE)</f>
        <v>655000</v>
      </c>
      <c r="M963" t="str">
        <f>VLOOKUP(tab_stolen_vehicles6[[#This Row],[location_id]],tab_locations8[#All],2,FALSE)</f>
        <v>Canterbury</v>
      </c>
      <c r="Y963" s="16" t="str">
        <f>VLOOKUP(tab_stolen_vehicles6[[#This Row],[make_id]],tab_make_details7[#All],2,FALSE)</f>
        <v>Trailer</v>
      </c>
    </row>
    <row r="964" spans="1:25" x14ac:dyDescent="0.25">
      <c r="A964">
        <v>264</v>
      </c>
      <c r="B964" t="s">
        <v>198</v>
      </c>
      <c r="C964">
        <v>623</v>
      </c>
      <c r="D964" t="str">
        <f>VLOOKUP(tab_stolen_vehicles6[[#This Row],[make_id]],tab_make_details7[#All],2,FALSE)</f>
        <v>Trailer</v>
      </c>
      <c r="E964" t="str">
        <f>VLOOKUP(tab_stolen_vehicles6[[#This Row],[make_id]],tab_make_details7[#All],3,FALSE)</f>
        <v>Standard</v>
      </c>
      <c r="F964">
        <v>2016</v>
      </c>
      <c r="G964" t="s">
        <v>353</v>
      </c>
      <c r="H964" t="s">
        <v>172</v>
      </c>
      <c r="I964" s="1">
        <v>44498</v>
      </c>
      <c r="J964" s="1" t="str">
        <f>TEXT(tab_stolen_vehicles6[[#This Row],[date_stolen]],"yyyy")</f>
        <v>2021</v>
      </c>
      <c r="K964">
        <v>114</v>
      </c>
      <c r="L964" s="12">
        <f>VLOOKUP(tab_stolen_vehicles6[[#This Row],[location_id]],tab_locations8[#All],4,FALSE)</f>
        <v>655000</v>
      </c>
      <c r="M964" t="str">
        <f>VLOOKUP(tab_stolen_vehicles6[[#This Row],[location_id]],tab_locations8[#All],2,FALSE)</f>
        <v>Canterbury</v>
      </c>
      <c r="Y964" s="16" t="str">
        <f>VLOOKUP(tab_stolen_vehicles6[[#This Row],[make_id]],tab_make_details7[#All],2,FALSE)</f>
        <v>Trailer</v>
      </c>
    </row>
    <row r="965" spans="1:25" x14ac:dyDescent="0.25">
      <c r="A965">
        <v>291</v>
      </c>
      <c r="B965" t="s">
        <v>198</v>
      </c>
      <c r="C965">
        <v>623</v>
      </c>
      <c r="D965" t="str">
        <f>VLOOKUP(tab_stolen_vehicles6[[#This Row],[make_id]],tab_make_details7[#All],2,FALSE)</f>
        <v>Trailer</v>
      </c>
      <c r="E965" t="str">
        <f>VLOOKUP(tab_stolen_vehicles6[[#This Row],[make_id]],tab_make_details7[#All],3,FALSE)</f>
        <v>Standard</v>
      </c>
      <c r="F965">
        <v>2010</v>
      </c>
      <c r="G965" t="s">
        <v>367</v>
      </c>
      <c r="H965" t="s">
        <v>189</v>
      </c>
      <c r="I965" s="1">
        <v>44508</v>
      </c>
      <c r="J965" s="1" t="str">
        <f>TEXT(tab_stolen_vehicles6[[#This Row],[date_stolen]],"yyyy")</f>
        <v>2021</v>
      </c>
      <c r="K965">
        <v>114</v>
      </c>
      <c r="L965" s="12">
        <f>VLOOKUP(tab_stolen_vehicles6[[#This Row],[location_id]],tab_locations8[#All],4,FALSE)</f>
        <v>655000</v>
      </c>
      <c r="M965" t="str">
        <f>VLOOKUP(tab_stolen_vehicles6[[#This Row],[location_id]],tab_locations8[#All],2,FALSE)</f>
        <v>Canterbury</v>
      </c>
      <c r="Y965" s="15" t="str">
        <f>VLOOKUP(tab_stolen_vehicles6[[#This Row],[make_id]],tab_make_details7[#All],2,FALSE)</f>
        <v>Trailer</v>
      </c>
    </row>
    <row r="966" spans="1:25" x14ac:dyDescent="0.25">
      <c r="A966">
        <v>392</v>
      </c>
      <c r="B966" t="s">
        <v>198</v>
      </c>
      <c r="C966">
        <v>623</v>
      </c>
      <c r="D966" t="str">
        <f>VLOOKUP(tab_stolen_vehicles6[[#This Row],[make_id]],tab_make_details7[#All],2,FALSE)</f>
        <v>Trailer</v>
      </c>
      <c r="E966" t="str">
        <f>VLOOKUP(tab_stolen_vehicles6[[#This Row],[make_id]],tab_make_details7[#All],3,FALSE)</f>
        <v>Standard</v>
      </c>
      <c r="F966">
        <v>2020</v>
      </c>
      <c r="G966" t="s">
        <v>423</v>
      </c>
      <c r="H966" t="s">
        <v>193</v>
      </c>
      <c r="I966" s="1">
        <v>44513</v>
      </c>
      <c r="J966" s="1" t="str">
        <f>TEXT(tab_stolen_vehicles6[[#This Row],[date_stolen]],"yyyy")</f>
        <v>2021</v>
      </c>
      <c r="K966">
        <v>114</v>
      </c>
      <c r="L966" s="12">
        <f>VLOOKUP(tab_stolen_vehicles6[[#This Row],[location_id]],tab_locations8[#All],4,FALSE)</f>
        <v>655000</v>
      </c>
      <c r="M966" t="str">
        <f>VLOOKUP(tab_stolen_vehicles6[[#This Row],[location_id]],tab_locations8[#All],2,FALSE)</f>
        <v>Canterbury</v>
      </c>
      <c r="Y966" s="16" t="str">
        <f>VLOOKUP(tab_stolen_vehicles6[[#This Row],[make_id]],tab_make_details7[#All],2,FALSE)</f>
        <v>Trailer</v>
      </c>
    </row>
    <row r="967" spans="1:25" x14ac:dyDescent="0.25">
      <c r="A967">
        <v>404</v>
      </c>
      <c r="B967" t="s">
        <v>198</v>
      </c>
      <c r="C967">
        <v>623</v>
      </c>
      <c r="D967" t="str">
        <f>VLOOKUP(tab_stolen_vehicles6[[#This Row],[make_id]],tab_make_details7[#All],2,FALSE)</f>
        <v>Trailer</v>
      </c>
      <c r="E967" t="str">
        <f>VLOOKUP(tab_stolen_vehicles6[[#This Row],[make_id]],tab_make_details7[#All],3,FALSE)</f>
        <v>Standard</v>
      </c>
      <c r="F967">
        <v>1960</v>
      </c>
      <c r="G967" t="s">
        <v>197</v>
      </c>
      <c r="H967" t="s">
        <v>206</v>
      </c>
      <c r="I967" s="1">
        <v>44582</v>
      </c>
      <c r="J967" s="1" t="str">
        <f>TEXT(tab_stolen_vehicles6[[#This Row],[date_stolen]],"yyyy")</f>
        <v>2022</v>
      </c>
      <c r="K967">
        <v>114</v>
      </c>
      <c r="L967" s="12">
        <f>VLOOKUP(tab_stolen_vehicles6[[#This Row],[location_id]],tab_locations8[#All],4,FALSE)</f>
        <v>655000</v>
      </c>
      <c r="M967" t="str">
        <f>VLOOKUP(tab_stolen_vehicles6[[#This Row],[location_id]],tab_locations8[#All],2,FALSE)</f>
        <v>Canterbury</v>
      </c>
      <c r="Y967" s="15" t="str">
        <f>VLOOKUP(tab_stolen_vehicles6[[#This Row],[make_id]],tab_make_details7[#All],2,FALSE)</f>
        <v>Trailer</v>
      </c>
    </row>
    <row r="968" spans="1:25" x14ac:dyDescent="0.25">
      <c r="A968">
        <v>607</v>
      </c>
      <c r="B968" t="s">
        <v>198</v>
      </c>
      <c r="C968">
        <v>623</v>
      </c>
      <c r="D968" t="str">
        <f>VLOOKUP(tab_stolen_vehicles6[[#This Row],[make_id]],tab_make_details7[#All],2,FALSE)</f>
        <v>Trailer</v>
      </c>
      <c r="E968" t="str">
        <f>VLOOKUP(tab_stolen_vehicles6[[#This Row],[make_id]],tab_make_details7[#All],3,FALSE)</f>
        <v>Standard</v>
      </c>
      <c r="F968">
        <v>2018</v>
      </c>
      <c r="G968" t="s">
        <v>215</v>
      </c>
      <c r="H968" t="s">
        <v>172</v>
      </c>
      <c r="I968" s="1">
        <v>44494</v>
      </c>
      <c r="J968" s="1" t="str">
        <f>TEXT(tab_stolen_vehicles6[[#This Row],[date_stolen]],"yyyy")</f>
        <v>2021</v>
      </c>
      <c r="K968">
        <v>114</v>
      </c>
      <c r="L968" s="12">
        <f>VLOOKUP(tab_stolen_vehicles6[[#This Row],[location_id]],tab_locations8[#All],4,FALSE)</f>
        <v>655000</v>
      </c>
      <c r="M968" t="str">
        <f>VLOOKUP(tab_stolen_vehicles6[[#This Row],[location_id]],tab_locations8[#All],2,FALSE)</f>
        <v>Canterbury</v>
      </c>
      <c r="Y968" s="16" t="str">
        <f>VLOOKUP(tab_stolen_vehicles6[[#This Row],[make_id]],tab_make_details7[#All],2,FALSE)</f>
        <v>Trailer</v>
      </c>
    </row>
    <row r="969" spans="1:25" x14ac:dyDescent="0.25">
      <c r="A969">
        <v>647</v>
      </c>
      <c r="B969" t="s">
        <v>198</v>
      </c>
      <c r="C969">
        <v>623</v>
      </c>
      <c r="D969" t="str">
        <f>VLOOKUP(tab_stolen_vehicles6[[#This Row],[make_id]],tab_make_details7[#All],2,FALSE)</f>
        <v>Trailer</v>
      </c>
      <c r="E969" t="str">
        <f>VLOOKUP(tab_stolen_vehicles6[[#This Row],[make_id]],tab_make_details7[#All],3,FALSE)</f>
        <v>Standard</v>
      </c>
      <c r="F969">
        <v>2003</v>
      </c>
      <c r="G969" t="s">
        <v>298</v>
      </c>
      <c r="H969" t="s">
        <v>172</v>
      </c>
      <c r="I969" s="1">
        <v>44482</v>
      </c>
      <c r="J969" s="1" t="str">
        <f>TEXT(tab_stolen_vehicles6[[#This Row],[date_stolen]],"yyyy")</f>
        <v>2021</v>
      </c>
      <c r="K969">
        <v>114</v>
      </c>
      <c r="L969" s="12">
        <f>VLOOKUP(tab_stolen_vehicles6[[#This Row],[location_id]],tab_locations8[#All],4,FALSE)</f>
        <v>655000</v>
      </c>
      <c r="M969" t="str">
        <f>VLOOKUP(tab_stolen_vehicles6[[#This Row],[location_id]],tab_locations8[#All],2,FALSE)</f>
        <v>Canterbury</v>
      </c>
      <c r="Y969" s="15" t="str">
        <f>VLOOKUP(tab_stolen_vehicles6[[#This Row],[make_id]],tab_make_details7[#All],2,FALSE)</f>
        <v>Trailer</v>
      </c>
    </row>
    <row r="970" spans="1:25" x14ac:dyDescent="0.25">
      <c r="A970">
        <v>741</v>
      </c>
      <c r="B970" t="s">
        <v>597</v>
      </c>
      <c r="C970">
        <v>540</v>
      </c>
      <c r="D970" t="str">
        <f>VLOOKUP(tab_stolen_vehicles6[[#This Row],[make_id]],tab_make_details7[#All],2,FALSE)</f>
        <v>Ford</v>
      </c>
      <c r="E970" t="str">
        <f>VLOOKUP(tab_stolen_vehicles6[[#This Row],[make_id]],tab_make_details7[#All],3,FALSE)</f>
        <v>Standard</v>
      </c>
      <c r="F970">
        <v>2001</v>
      </c>
      <c r="G970" t="s">
        <v>598</v>
      </c>
      <c r="H970" t="s">
        <v>189</v>
      </c>
      <c r="I970" s="1">
        <v>44586</v>
      </c>
      <c r="J970" s="1" t="str">
        <f>TEXT(tab_stolen_vehicles6[[#This Row],[date_stolen]],"yyyy")</f>
        <v>2022</v>
      </c>
      <c r="K970">
        <v>102</v>
      </c>
      <c r="L970" s="12">
        <f>VLOOKUP(tab_stolen_vehicles6[[#This Row],[location_id]],tab_locations8[#All],4,FALSE)</f>
        <v>1695200</v>
      </c>
      <c r="M970" t="str">
        <f>VLOOKUP(tab_stolen_vehicles6[[#This Row],[location_id]],tab_locations8[#All],2,FALSE)</f>
        <v>Auckland</v>
      </c>
      <c r="Y970" s="16" t="str">
        <f>VLOOKUP(tab_stolen_vehicles6[[#This Row],[make_id]],tab_make_details7[#All],2,FALSE)</f>
        <v>Ford</v>
      </c>
    </row>
    <row r="971" spans="1:25" x14ac:dyDescent="0.25">
      <c r="A971">
        <v>766</v>
      </c>
      <c r="B971" t="s">
        <v>597</v>
      </c>
      <c r="C971">
        <v>540</v>
      </c>
      <c r="D971" t="str">
        <f>VLOOKUP(tab_stolen_vehicles6[[#This Row],[make_id]],tab_make_details7[#All],2,FALSE)</f>
        <v>Ford</v>
      </c>
      <c r="E971" t="str">
        <f>VLOOKUP(tab_stolen_vehicles6[[#This Row],[make_id]],tab_make_details7[#All],3,FALSE)</f>
        <v>Standard</v>
      </c>
      <c r="F971">
        <v>2001</v>
      </c>
      <c r="G971" t="s">
        <v>598</v>
      </c>
      <c r="H971" t="s">
        <v>193</v>
      </c>
      <c r="I971" s="1">
        <v>44597</v>
      </c>
      <c r="J971" s="1" t="str">
        <f>TEXT(tab_stolen_vehicles6[[#This Row],[date_stolen]],"yyyy")</f>
        <v>2022</v>
      </c>
      <c r="K971">
        <v>102</v>
      </c>
      <c r="L971" s="12">
        <f>VLOOKUP(tab_stolen_vehicles6[[#This Row],[location_id]],tab_locations8[#All],4,FALSE)</f>
        <v>1695200</v>
      </c>
      <c r="M971" t="str">
        <f>VLOOKUP(tab_stolen_vehicles6[[#This Row],[location_id]],tab_locations8[#All],2,FALSE)</f>
        <v>Auckland</v>
      </c>
      <c r="Y971" s="15" t="str">
        <f>VLOOKUP(tab_stolen_vehicles6[[#This Row],[make_id]],tab_make_details7[#All],2,FALSE)</f>
        <v>Ford</v>
      </c>
    </row>
    <row r="972" spans="1:25" x14ac:dyDescent="0.25">
      <c r="A972">
        <v>790</v>
      </c>
      <c r="B972" t="s">
        <v>597</v>
      </c>
      <c r="C972">
        <v>540</v>
      </c>
      <c r="D972" t="str">
        <f>VLOOKUP(tab_stolen_vehicles6[[#This Row],[make_id]],tab_make_details7[#All],2,FALSE)</f>
        <v>Ford</v>
      </c>
      <c r="E972" t="str">
        <f>VLOOKUP(tab_stolen_vehicles6[[#This Row],[make_id]],tab_make_details7[#All],3,FALSE)</f>
        <v>Standard</v>
      </c>
      <c r="F972">
        <v>2002</v>
      </c>
      <c r="G972" t="s">
        <v>598</v>
      </c>
      <c r="H972" t="s">
        <v>172</v>
      </c>
      <c r="I972" s="1">
        <v>44632</v>
      </c>
      <c r="J972" s="1" t="str">
        <f>TEXT(tab_stolen_vehicles6[[#This Row],[date_stolen]],"yyyy")</f>
        <v>2022</v>
      </c>
      <c r="K972">
        <v>104</v>
      </c>
      <c r="L972" s="12">
        <f>VLOOKUP(tab_stolen_vehicles6[[#This Row],[location_id]],tab_locations8[#All],4,FALSE)</f>
        <v>347700</v>
      </c>
      <c r="M972" t="str">
        <f>VLOOKUP(tab_stolen_vehicles6[[#This Row],[location_id]],tab_locations8[#All],2,FALSE)</f>
        <v>Bay of Plenty</v>
      </c>
      <c r="Y972" s="16" t="str">
        <f>VLOOKUP(tab_stolen_vehicles6[[#This Row],[make_id]],tab_make_details7[#All],2,FALSE)</f>
        <v>Ford</v>
      </c>
    </row>
    <row r="973" spans="1:25" x14ac:dyDescent="0.25">
      <c r="A973">
        <v>792</v>
      </c>
      <c r="B973" t="s">
        <v>597</v>
      </c>
      <c r="C973">
        <v>540</v>
      </c>
      <c r="D973" t="str">
        <f>VLOOKUP(tab_stolen_vehicles6[[#This Row],[make_id]],tab_make_details7[#All],2,FALSE)</f>
        <v>Ford</v>
      </c>
      <c r="E973" t="str">
        <f>VLOOKUP(tab_stolen_vehicles6[[#This Row],[make_id]],tab_make_details7[#All],3,FALSE)</f>
        <v>Standard</v>
      </c>
      <c r="F973">
        <v>2002</v>
      </c>
      <c r="G973" t="s">
        <v>598</v>
      </c>
      <c r="H973" t="s">
        <v>172</v>
      </c>
      <c r="I973" s="1">
        <v>44562</v>
      </c>
      <c r="J973" s="1" t="str">
        <f>TEXT(tab_stolen_vehicles6[[#This Row],[date_stolen]],"yyyy")</f>
        <v>2022</v>
      </c>
      <c r="K973">
        <v>104</v>
      </c>
      <c r="L973" s="12">
        <f>VLOOKUP(tab_stolen_vehicles6[[#This Row],[location_id]],tab_locations8[#All],4,FALSE)</f>
        <v>347700</v>
      </c>
      <c r="M973" t="str">
        <f>VLOOKUP(tab_stolen_vehicles6[[#This Row],[location_id]],tab_locations8[#All],2,FALSE)</f>
        <v>Bay of Plenty</v>
      </c>
      <c r="Y973" s="15" t="str">
        <f>VLOOKUP(tab_stolen_vehicles6[[#This Row],[make_id]],tab_make_details7[#All],2,FALSE)</f>
        <v>Ford</v>
      </c>
    </row>
    <row r="974" spans="1:25" x14ac:dyDescent="0.25">
      <c r="A974">
        <v>795</v>
      </c>
      <c r="B974" t="s">
        <v>597</v>
      </c>
      <c r="C974">
        <v>540</v>
      </c>
      <c r="D974" t="str">
        <f>VLOOKUP(tab_stolen_vehicles6[[#This Row],[make_id]],tab_make_details7[#All],2,FALSE)</f>
        <v>Ford</v>
      </c>
      <c r="E974" t="str">
        <f>VLOOKUP(tab_stolen_vehicles6[[#This Row],[make_id]],tab_make_details7[#All],3,FALSE)</f>
        <v>Standard</v>
      </c>
      <c r="F974">
        <v>2002</v>
      </c>
      <c r="G974" t="s">
        <v>598</v>
      </c>
      <c r="H974" t="s">
        <v>193</v>
      </c>
      <c r="I974" s="1">
        <v>44516</v>
      </c>
      <c r="J974" s="1" t="str">
        <f>TEXT(tab_stolen_vehicles6[[#This Row],[date_stolen]],"yyyy")</f>
        <v>2021</v>
      </c>
      <c r="K974">
        <v>104</v>
      </c>
      <c r="L974" s="12">
        <f>VLOOKUP(tab_stolen_vehicles6[[#This Row],[location_id]],tab_locations8[#All],4,FALSE)</f>
        <v>347700</v>
      </c>
      <c r="M974" t="str">
        <f>VLOOKUP(tab_stolen_vehicles6[[#This Row],[location_id]],tab_locations8[#All],2,FALSE)</f>
        <v>Bay of Plenty</v>
      </c>
      <c r="Y974" s="16" t="str">
        <f>VLOOKUP(tab_stolen_vehicles6[[#This Row],[make_id]],tab_make_details7[#All],2,FALSE)</f>
        <v>Ford</v>
      </c>
    </row>
    <row r="975" spans="1:25" x14ac:dyDescent="0.25">
      <c r="A975">
        <v>732</v>
      </c>
      <c r="B975" t="s">
        <v>597</v>
      </c>
      <c r="C975">
        <v>540</v>
      </c>
      <c r="D975" t="str">
        <f>VLOOKUP(tab_stolen_vehicles6[[#This Row],[make_id]],tab_make_details7[#All],2,FALSE)</f>
        <v>Ford</v>
      </c>
      <c r="E975" t="str">
        <f>VLOOKUP(tab_stolen_vehicles6[[#This Row],[make_id]],tab_make_details7[#All],3,FALSE)</f>
        <v>Standard</v>
      </c>
      <c r="F975">
        <v>2001</v>
      </c>
      <c r="G975" t="s">
        <v>598</v>
      </c>
      <c r="H975" t="s">
        <v>193</v>
      </c>
      <c r="I975" s="1">
        <v>44577</v>
      </c>
      <c r="J975" s="1" t="str">
        <f>TEXT(tab_stolen_vehicles6[[#This Row],[date_stolen]],"yyyy")</f>
        <v>2022</v>
      </c>
      <c r="K975">
        <v>105</v>
      </c>
      <c r="L975" s="12">
        <f>VLOOKUP(tab_stolen_vehicles6[[#This Row],[location_id]],tab_locations8[#All],4,FALSE)</f>
        <v>52100</v>
      </c>
      <c r="M975" t="str">
        <f>VLOOKUP(tab_stolen_vehicles6[[#This Row],[location_id]],tab_locations8[#All],2,FALSE)</f>
        <v>Gisborne</v>
      </c>
      <c r="Y975" s="16" t="str">
        <f>VLOOKUP(tab_stolen_vehicles6[[#This Row],[make_id]],tab_make_details7[#All],2,FALSE)</f>
        <v>Ford</v>
      </c>
    </row>
    <row r="976" spans="1:25" x14ac:dyDescent="0.25">
      <c r="A976">
        <v>803</v>
      </c>
      <c r="B976" t="s">
        <v>597</v>
      </c>
      <c r="C976">
        <v>540</v>
      </c>
      <c r="D976" t="str">
        <f>VLOOKUP(tab_stolen_vehicles6[[#This Row],[make_id]],tab_make_details7[#All],2,FALSE)</f>
        <v>Ford</v>
      </c>
      <c r="E976" t="str">
        <f>VLOOKUP(tab_stolen_vehicles6[[#This Row],[make_id]],tab_make_details7[#All],3,FALSE)</f>
        <v>Standard</v>
      </c>
      <c r="F976">
        <v>2002</v>
      </c>
      <c r="G976" t="s">
        <v>598</v>
      </c>
      <c r="H976" t="s">
        <v>193</v>
      </c>
      <c r="I976" s="1">
        <v>44606</v>
      </c>
      <c r="J976" s="1" t="str">
        <f>TEXT(tab_stolen_vehicles6[[#This Row],[date_stolen]],"yyyy")</f>
        <v>2022</v>
      </c>
      <c r="K976">
        <v>105</v>
      </c>
      <c r="L976" s="12">
        <f>VLOOKUP(tab_stolen_vehicles6[[#This Row],[location_id]],tab_locations8[#All],4,FALSE)</f>
        <v>52100</v>
      </c>
      <c r="M976" t="str">
        <f>VLOOKUP(tab_stolen_vehicles6[[#This Row],[location_id]],tab_locations8[#All],2,FALSE)</f>
        <v>Gisborne</v>
      </c>
      <c r="Y976" s="15" t="str">
        <f>VLOOKUP(tab_stolen_vehicles6[[#This Row],[make_id]],tab_make_details7[#All],2,FALSE)</f>
        <v>Ford</v>
      </c>
    </row>
    <row r="977" spans="1:25" x14ac:dyDescent="0.25">
      <c r="A977">
        <v>822</v>
      </c>
      <c r="B977" t="s">
        <v>597</v>
      </c>
      <c r="C977">
        <v>540</v>
      </c>
      <c r="D977" t="str">
        <f>VLOOKUP(tab_stolen_vehicles6[[#This Row],[make_id]],tab_make_details7[#All],2,FALSE)</f>
        <v>Ford</v>
      </c>
      <c r="E977" t="str">
        <f>VLOOKUP(tab_stolen_vehicles6[[#This Row],[make_id]],tab_make_details7[#All],3,FALSE)</f>
        <v>Standard</v>
      </c>
      <c r="F977">
        <v>2002</v>
      </c>
      <c r="G977" t="s">
        <v>598</v>
      </c>
      <c r="H977" t="s">
        <v>193</v>
      </c>
      <c r="I977" s="1">
        <v>44639</v>
      </c>
      <c r="J977" s="1" t="str">
        <f>TEXT(tab_stolen_vehicles6[[#This Row],[date_stolen]],"yyyy")</f>
        <v>2022</v>
      </c>
      <c r="K977">
        <v>106</v>
      </c>
      <c r="L977" s="12">
        <f>VLOOKUP(tab_stolen_vehicles6[[#This Row],[location_id]],tab_locations8[#All],4,FALSE)</f>
        <v>182700</v>
      </c>
      <c r="M977" t="str">
        <f>VLOOKUP(tab_stolen_vehicles6[[#This Row],[location_id]],tab_locations8[#All],2,FALSE)</f>
        <v>Hawke's Bay</v>
      </c>
      <c r="Y977" s="16" t="str">
        <f>VLOOKUP(tab_stolen_vehicles6[[#This Row],[make_id]],tab_make_details7[#All],2,FALSE)</f>
        <v>Ford</v>
      </c>
    </row>
    <row r="978" spans="1:25" x14ac:dyDescent="0.25">
      <c r="A978">
        <v>747</v>
      </c>
      <c r="B978" t="s">
        <v>597</v>
      </c>
      <c r="C978">
        <v>540</v>
      </c>
      <c r="D978" t="str">
        <f>VLOOKUP(tab_stolen_vehicles6[[#This Row],[make_id]],tab_make_details7[#All],2,FALSE)</f>
        <v>Ford</v>
      </c>
      <c r="E978" t="str">
        <f>VLOOKUP(tab_stolen_vehicles6[[#This Row],[make_id]],tab_make_details7[#All],3,FALSE)</f>
        <v>Standard</v>
      </c>
      <c r="F978">
        <v>2001</v>
      </c>
      <c r="G978" t="s">
        <v>598</v>
      </c>
      <c r="H978" t="s">
        <v>189</v>
      </c>
      <c r="I978" s="1">
        <v>44644</v>
      </c>
      <c r="J978" s="1" t="str">
        <f>TEXT(tab_stolen_vehicles6[[#This Row],[date_stolen]],"yyyy")</f>
        <v>2022</v>
      </c>
      <c r="K978">
        <v>109</v>
      </c>
      <c r="L978" s="12">
        <f>VLOOKUP(tab_stolen_vehicles6[[#This Row],[location_id]],tab_locations8[#All],4,FALSE)</f>
        <v>543500</v>
      </c>
      <c r="M978" t="str">
        <f>VLOOKUP(tab_stolen_vehicles6[[#This Row],[location_id]],tab_locations8[#All],2,FALSE)</f>
        <v>Wellington</v>
      </c>
      <c r="Y978" s="15" t="str">
        <f>VLOOKUP(tab_stolen_vehicles6[[#This Row],[make_id]],tab_make_details7[#All],2,FALSE)</f>
        <v>Ford</v>
      </c>
    </row>
    <row r="979" spans="1:25" x14ac:dyDescent="0.25">
      <c r="A979">
        <v>721</v>
      </c>
      <c r="B979" t="s">
        <v>597</v>
      </c>
      <c r="C979">
        <v>540</v>
      </c>
      <c r="D979" t="str">
        <f>VLOOKUP(tab_stolen_vehicles6[[#This Row],[make_id]],tab_make_details7[#All],2,FALSE)</f>
        <v>Ford</v>
      </c>
      <c r="E979" t="str">
        <f>VLOOKUP(tab_stolen_vehicles6[[#This Row],[make_id]],tab_make_details7[#All],3,FALSE)</f>
        <v>Standard</v>
      </c>
      <c r="F979">
        <v>2001</v>
      </c>
      <c r="G979" t="s">
        <v>598</v>
      </c>
      <c r="H979" t="s">
        <v>208</v>
      </c>
      <c r="I979" s="1">
        <v>44537</v>
      </c>
      <c r="J979" s="1" t="str">
        <f>TEXT(tab_stolen_vehicles6[[#This Row],[date_stolen]],"yyyy")</f>
        <v>2021</v>
      </c>
      <c r="K979">
        <v>111</v>
      </c>
      <c r="L979" s="12">
        <f>VLOOKUP(tab_stolen_vehicles6[[#This Row],[location_id]],tab_locations8[#All],4,FALSE)</f>
        <v>54500</v>
      </c>
      <c r="M979" t="str">
        <f>VLOOKUP(tab_stolen_vehicles6[[#This Row],[location_id]],tab_locations8[#All],2,FALSE)</f>
        <v>Nelson</v>
      </c>
      <c r="Y979" s="16" t="str">
        <f>VLOOKUP(tab_stolen_vehicles6[[#This Row],[make_id]],tab_make_details7[#All],2,FALSE)</f>
        <v>Ford</v>
      </c>
    </row>
    <row r="980" spans="1:25" x14ac:dyDescent="0.25">
      <c r="A980">
        <v>781</v>
      </c>
      <c r="B980" t="s">
        <v>597</v>
      </c>
      <c r="C980">
        <v>540</v>
      </c>
      <c r="D980" t="str">
        <f>VLOOKUP(tab_stolen_vehicles6[[#This Row],[make_id]],tab_make_details7[#All],2,FALSE)</f>
        <v>Ford</v>
      </c>
      <c r="E980" t="str">
        <f>VLOOKUP(tab_stolen_vehicles6[[#This Row],[make_id]],tab_make_details7[#All],3,FALSE)</f>
        <v>Standard</v>
      </c>
      <c r="F980">
        <v>2002</v>
      </c>
      <c r="G980" t="s">
        <v>598</v>
      </c>
      <c r="H980" t="s">
        <v>189</v>
      </c>
      <c r="I980" s="1">
        <v>44631</v>
      </c>
      <c r="J980" s="1" t="str">
        <f>TEXT(tab_stolen_vehicles6[[#This Row],[date_stolen]],"yyyy")</f>
        <v>2022</v>
      </c>
      <c r="K980">
        <v>114</v>
      </c>
      <c r="L980" s="12">
        <f>VLOOKUP(tab_stolen_vehicles6[[#This Row],[location_id]],tab_locations8[#All],4,FALSE)</f>
        <v>655000</v>
      </c>
      <c r="M980" t="str">
        <f>VLOOKUP(tab_stolen_vehicles6[[#This Row],[location_id]],tab_locations8[#All],2,FALSE)</f>
        <v>Canterbury</v>
      </c>
      <c r="Y980" s="16" t="str">
        <f>VLOOKUP(tab_stolen_vehicles6[[#This Row],[make_id]],tab_make_details7[#All],2,FALSE)</f>
        <v>Ford</v>
      </c>
    </row>
    <row r="981" spans="1:25" x14ac:dyDescent="0.25">
      <c r="A981">
        <v>815</v>
      </c>
      <c r="B981" t="s">
        <v>597</v>
      </c>
      <c r="C981">
        <v>540</v>
      </c>
      <c r="D981" t="str">
        <f>VLOOKUP(tab_stolen_vehicles6[[#This Row],[make_id]],tab_make_details7[#All],2,FALSE)</f>
        <v>Ford</v>
      </c>
      <c r="E981" t="str">
        <f>VLOOKUP(tab_stolen_vehicles6[[#This Row],[make_id]],tab_make_details7[#All],3,FALSE)</f>
        <v>Standard</v>
      </c>
      <c r="F981">
        <v>2002</v>
      </c>
      <c r="G981" t="s">
        <v>598</v>
      </c>
      <c r="H981" t="s">
        <v>193</v>
      </c>
      <c r="I981" s="1">
        <v>44575</v>
      </c>
      <c r="J981" s="1" t="str">
        <f>TEXT(tab_stolen_vehicles6[[#This Row],[date_stolen]],"yyyy")</f>
        <v>2022</v>
      </c>
      <c r="K981">
        <v>114</v>
      </c>
      <c r="L981" s="12">
        <f>VLOOKUP(tab_stolen_vehicles6[[#This Row],[location_id]],tab_locations8[#All],4,FALSE)</f>
        <v>655000</v>
      </c>
      <c r="M981" t="str">
        <f>VLOOKUP(tab_stolen_vehicles6[[#This Row],[location_id]],tab_locations8[#All],2,FALSE)</f>
        <v>Canterbury</v>
      </c>
      <c r="Y981" s="15" t="str">
        <f>VLOOKUP(tab_stolen_vehicles6[[#This Row],[make_id]],tab_make_details7[#All],2,FALSE)</f>
        <v>Ford</v>
      </c>
    </row>
    <row r="982" spans="1:25" x14ac:dyDescent="0.25">
      <c r="A982">
        <v>720</v>
      </c>
      <c r="B982" t="s">
        <v>597</v>
      </c>
      <c r="C982">
        <v>540</v>
      </c>
      <c r="D982" t="str">
        <f>VLOOKUP(tab_stolen_vehicles6[[#This Row],[make_id]],tab_make_details7[#All],2,FALSE)</f>
        <v>Ford</v>
      </c>
      <c r="E982" t="str">
        <f>VLOOKUP(tab_stolen_vehicles6[[#This Row],[make_id]],tab_make_details7[#All],3,FALSE)</f>
        <v>Standard</v>
      </c>
      <c r="F982">
        <v>2001</v>
      </c>
      <c r="G982" t="s">
        <v>598</v>
      </c>
      <c r="H982" t="s">
        <v>189</v>
      </c>
      <c r="I982" s="1">
        <v>44626</v>
      </c>
      <c r="J982" s="1" t="str">
        <f>TEXT(tab_stolen_vehicles6[[#This Row],[date_stolen]],"yyyy")</f>
        <v>2022</v>
      </c>
      <c r="K982">
        <v>115</v>
      </c>
      <c r="L982" s="12">
        <f>VLOOKUP(tab_stolen_vehicles6[[#This Row],[location_id]],tab_locations8[#All],4,FALSE)</f>
        <v>246000</v>
      </c>
      <c r="M982" t="str">
        <f>VLOOKUP(tab_stolen_vehicles6[[#This Row],[location_id]],tab_locations8[#All],2,FALSE)</f>
        <v>Otago</v>
      </c>
      <c r="Y982" s="16" t="str">
        <f>VLOOKUP(tab_stolen_vehicles6[[#This Row],[make_id]],tab_make_details7[#All],2,FALSE)</f>
        <v>Ford</v>
      </c>
    </row>
    <row r="983" spans="1:25" x14ac:dyDescent="0.25">
      <c r="A983">
        <v>761</v>
      </c>
      <c r="B983" t="s">
        <v>597</v>
      </c>
      <c r="C983">
        <v>548</v>
      </c>
      <c r="D983" t="str">
        <f>VLOOKUP(tab_stolen_vehicles6[[#This Row],[make_id]],tab_make_details7[#All],2,FALSE)</f>
        <v>Holden</v>
      </c>
      <c r="E983" t="str">
        <f>VLOOKUP(tab_stolen_vehicles6[[#This Row],[make_id]],tab_make_details7[#All],3,FALSE)</f>
        <v>Standard</v>
      </c>
      <c r="F983">
        <v>2002</v>
      </c>
      <c r="G983" t="s">
        <v>625</v>
      </c>
      <c r="H983" t="s">
        <v>189</v>
      </c>
      <c r="I983" s="1">
        <v>44582</v>
      </c>
      <c r="J983" s="1" t="str">
        <f>TEXT(tab_stolen_vehicles6[[#This Row],[date_stolen]],"yyyy")</f>
        <v>2022</v>
      </c>
      <c r="K983">
        <v>103</v>
      </c>
      <c r="L983" s="12">
        <f>VLOOKUP(tab_stolen_vehicles6[[#This Row],[location_id]],tab_locations8[#All],4,FALSE)</f>
        <v>513800</v>
      </c>
      <c r="M983" t="str">
        <f>VLOOKUP(tab_stolen_vehicles6[[#This Row],[location_id]],tab_locations8[#All],2,FALSE)</f>
        <v>Waikato</v>
      </c>
      <c r="Y983" s="15" t="str">
        <f>VLOOKUP(tab_stolen_vehicles6[[#This Row],[make_id]],tab_make_details7[#All],2,FALSE)</f>
        <v>Holden</v>
      </c>
    </row>
    <row r="984" spans="1:25" x14ac:dyDescent="0.25">
      <c r="A984">
        <v>765</v>
      </c>
      <c r="B984" t="s">
        <v>597</v>
      </c>
      <c r="C984">
        <v>548</v>
      </c>
      <c r="D984" t="str">
        <f>VLOOKUP(tab_stolen_vehicles6[[#This Row],[make_id]],tab_make_details7[#All],2,FALSE)</f>
        <v>Holden</v>
      </c>
      <c r="E984" t="str">
        <f>VLOOKUP(tab_stolen_vehicles6[[#This Row],[make_id]],tab_make_details7[#All],3,FALSE)</f>
        <v>Standard</v>
      </c>
      <c r="F984">
        <v>2001</v>
      </c>
      <c r="G984" t="s">
        <v>628</v>
      </c>
      <c r="H984" t="s">
        <v>193</v>
      </c>
      <c r="I984" s="1">
        <v>44589</v>
      </c>
      <c r="J984" s="1" t="str">
        <f>TEXT(tab_stolen_vehicles6[[#This Row],[date_stolen]],"yyyy")</f>
        <v>2022</v>
      </c>
      <c r="K984">
        <v>107</v>
      </c>
      <c r="L984" s="12">
        <f>VLOOKUP(tab_stolen_vehicles6[[#This Row],[location_id]],tab_locations8[#All],4,FALSE)</f>
        <v>127300</v>
      </c>
      <c r="M984" t="str">
        <f>VLOOKUP(tab_stolen_vehicles6[[#This Row],[location_id]],tab_locations8[#All],2,FALSE)</f>
        <v>Taranaki</v>
      </c>
      <c r="Y984" s="15" t="str">
        <f>VLOOKUP(tab_stolen_vehicles6[[#This Row],[make_id]],tab_make_details7[#All],2,FALSE)</f>
        <v>Holden</v>
      </c>
    </row>
    <row r="985" spans="1:25" x14ac:dyDescent="0.25">
      <c r="A985">
        <v>784</v>
      </c>
      <c r="B985" t="s">
        <v>597</v>
      </c>
      <c r="C985">
        <v>576</v>
      </c>
      <c r="D985" t="str">
        <f>VLOOKUP(tab_stolen_vehicles6[[#This Row],[make_id]],tab_make_details7[#All],2,FALSE)</f>
        <v>Mazda</v>
      </c>
      <c r="E985" t="str">
        <f>VLOOKUP(tab_stolen_vehicles6[[#This Row],[make_id]],tab_make_details7[#All],3,FALSE)</f>
        <v>Standard</v>
      </c>
      <c r="F985">
        <v>2002</v>
      </c>
      <c r="G985" t="s">
        <v>612</v>
      </c>
      <c r="H985" t="s">
        <v>229</v>
      </c>
      <c r="I985" s="1">
        <v>44563</v>
      </c>
      <c r="J985" s="1" t="str">
        <f>TEXT(tab_stolen_vehicles6[[#This Row],[date_stolen]],"yyyy")</f>
        <v>2022</v>
      </c>
      <c r="K985">
        <v>104</v>
      </c>
      <c r="L985" s="12">
        <f>VLOOKUP(tab_stolen_vehicles6[[#This Row],[location_id]],tab_locations8[#All],4,FALSE)</f>
        <v>347700</v>
      </c>
      <c r="M985" t="str">
        <f>VLOOKUP(tab_stolen_vehicles6[[#This Row],[location_id]],tab_locations8[#All],2,FALSE)</f>
        <v>Bay of Plenty</v>
      </c>
      <c r="Y985" s="16" t="str">
        <f>VLOOKUP(tab_stolen_vehicles6[[#This Row],[make_id]],tab_make_details7[#All],2,FALSE)</f>
        <v>Mazda</v>
      </c>
    </row>
    <row r="986" spans="1:25" x14ac:dyDescent="0.25">
      <c r="A986">
        <v>785</v>
      </c>
      <c r="B986" t="s">
        <v>597</v>
      </c>
      <c r="C986">
        <v>576</v>
      </c>
      <c r="D986" t="str">
        <f>VLOOKUP(tab_stolen_vehicles6[[#This Row],[make_id]],tab_make_details7[#All],2,FALSE)</f>
        <v>Mazda</v>
      </c>
      <c r="E986" t="str">
        <f>VLOOKUP(tab_stolen_vehicles6[[#This Row],[make_id]],tab_make_details7[#All],3,FALSE)</f>
        <v>Standard</v>
      </c>
      <c r="F986">
        <v>2002</v>
      </c>
      <c r="G986" t="s">
        <v>612</v>
      </c>
      <c r="H986" t="s">
        <v>229</v>
      </c>
      <c r="I986" s="1">
        <v>44573</v>
      </c>
      <c r="J986" s="1" t="str">
        <f>TEXT(tab_stolen_vehicles6[[#This Row],[date_stolen]],"yyyy")</f>
        <v>2022</v>
      </c>
      <c r="K986">
        <v>104</v>
      </c>
      <c r="L986" s="12">
        <f>VLOOKUP(tab_stolen_vehicles6[[#This Row],[location_id]],tab_locations8[#All],4,FALSE)</f>
        <v>347700</v>
      </c>
      <c r="M986" t="str">
        <f>VLOOKUP(tab_stolen_vehicles6[[#This Row],[location_id]],tab_locations8[#All],2,FALSE)</f>
        <v>Bay of Plenty</v>
      </c>
      <c r="Y986" s="15" t="str">
        <f>VLOOKUP(tab_stolen_vehicles6[[#This Row],[make_id]],tab_make_details7[#All],2,FALSE)</f>
        <v>Mazda</v>
      </c>
    </row>
    <row r="987" spans="1:25" x14ac:dyDescent="0.25">
      <c r="A987">
        <v>794</v>
      </c>
      <c r="B987" t="s">
        <v>597</v>
      </c>
      <c r="C987">
        <v>576</v>
      </c>
      <c r="D987" t="str">
        <f>VLOOKUP(tab_stolen_vehicles6[[#This Row],[make_id]],tab_make_details7[#All],2,FALSE)</f>
        <v>Mazda</v>
      </c>
      <c r="E987" t="str">
        <f>VLOOKUP(tab_stolen_vehicles6[[#This Row],[make_id]],tab_make_details7[#All],3,FALSE)</f>
        <v>Standard</v>
      </c>
      <c r="F987">
        <v>2002</v>
      </c>
      <c r="G987" t="s">
        <v>612</v>
      </c>
      <c r="H987" t="s">
        <v>229</v>
      </c>
      <c r="I987" s="1">
        <v>44514</v>
      </c>
      <c r="J987" s="1" t="str">
        <f>TEXT(tab_stolen_vehicles6[[#This Row],[date_stolen]],"yyyy")</f>
        <v>2021</v>
      </c>
      <c r="K987">
        <v>104</v>
      </c>
      <c r="L987" s="12">
        <f>VLOOKUP(tab_stolen_vehicles6[[#This Row],[location_id]],tab_locations8[#All],4,FALSE)</f>
        <v>347700</v>
      </c>
      <c r="M987" t="str">
        <f>VLOOKUP(tab_stolen_vehicles6[[#This Row],[location_id]],tab_locations8[#All],2,FALSE)</f>
        <v>Bay of Plenty</v>
      </c>
      <c r="Y987" s="16" t="str">
        <f>VLOOKUP(tab_stolen_vehicles6[[#This Row],[make_id]],tab_make_details7[#All],2,FALSE)</f>
        <v>Mazda</v>
      </c>
    </row>
    <row r="988" spans="1:25" x14ac:dyDescent="0.25">
      <c r="A988">
        <v>796</v>
      </c>
      <c r="B988" t="s">
        <v>597</v>
      </c>
      <c r="C988">
        <v>576</v>
      </c>
      <c r="D988" t="str">
        <f>VLOOKUP(tab_stolen_vehicles6[[#This Row],[make_id]],tab_make_details7[#All],2,FALSE)</f>
        <v>Mazda</v>
      </c>
      <c r="E988" t="str">
        <f>VLOOKUP(tab_stolen_vehicles6[[#This Row],[make_id]],tab_make_details7[#All],3,FALSE)</f>
        <v>Standard</v>
      </c>
      <c r="F988">
        <v>2002</v>
      </c>
      <c r="G988" t="s">
        <v>612</v>
      </c>
      <c r="H988" t="s">
        <v>229</v>
      </c>
      <c r="I988" s="1">
        <v>44522</v>
      </c>
      <c r="J988" s="1" t="str">
        <f>TEXT(tab_stolen_vehicles6[[#This Row],[date_stolen]],"yyyy")</f>
        <v>2021</v>
      </c>
      <c r="K988">
        <v>104</v>
      </c>
      <c r="L988" s="12">
        <f>VLOOKUP(tab_stolen_vehicles6[[#This Row],[location_id]],tab_locations8[#All],4,FALSE)</f>
        <v>347700</v>
      </c>
      <c r="M988" t="str">
        <f>VLOOKUP(tab_stolen_vehicles6[[#This Row],[location_id]],tab_locations8[#All],2,FALSE)</f>
        <v>Bay of Plenty</v>
      </c>
      <c r="Y988" s="15" t="str">
        <f>VLOOKUP(tab_stolen_vehicles6[[#This Row],[make_id]],tab_make_details7[#All],2,FALSE)</f>
        <v>Mazda</v>
      </c>
    </row>
    <row r="989" spans="1:25" x14ac:dyDescent="0.25">
      <c r="A989">
        <v>827</v>
      </c>
      <c r="B989" t="s">
        <v>597</v>
      </c>
      <c r="C989">
        <v>576</v>
      </c>
      <c r="D989" t="str">
        <f>VLOOKUP(tab_stolen_vehicles6[[#This Row],[make_id]],tab_make_details7[#All],2,FALSE)</f>
        <v>Mazda</v>
      </c>
      <c r="E989" t="str">
        <f>VLOOKUP(tab_stolen_vehicles6[[#This Row],[make_id]],tab_make_details7[#All],3,FALSE)</f>
        <v>Standard</v>
      </c>
      <c r="F989">
        <v>2002</v>
      </c>
      <c r="G989" t="s">
        <v>612</v>
      </c>
      <c r="H989" t="s">
        <v>193</v>
      </c>
      <c r="I989" s="1">
        <v>44480</v>
      </c>
      <c r="J989" s="1" t="str">
        <f>TEXT(tab_stolen_vehicles6[[#This Row],[date_stolen]],"yyyy")</f>
        <v>2021</v>
      </c>
      <c r="K989">
        <v>104</v>
      </c>
      <c r="L989" s="12">
        <f>VLOOKUP(tab_stolen_vehicles6[[#This Row],[location_id]],tab_locations8[#All],4,FALSE)</f>
        <v>347700</v>
      </c>
      <c r="M989" t="str">
        <f>VLOOKUP(tab_stolen_vehicles6[[#This Row],[location_id]],tab_locations8[#All],2,FALSE)</f>
        <v>Bay of Plenty</v>
      </c>
      <c r="Y989" s="16" t="str">
        <f>VLOOKUP(tab_stolen_vehicles6[[#This Row],[make_id]],tab_make_details7[#All],2,FALSE)</f>
        <v>Mazda</v>
      </c>
    </row>
    <row r="990" spans="1:25" x14ac:dyDescent="0.25">
      <c r="A990">
        <v>791</v>
      </c>
      <c r="B990" t="s">
        <v>597</v>
      </c>
      <c r="C990">
        <v>576</v>
      </c>
      <c r="D990" t="str">
        <f>VLOOKUP(tab_stolen_vehicles6[[#This Row],[make_id]],tab_make_details7[#All],2,FALSE)</f>
        <v>Mazda</v>
      </c>
      <c r="E990" t="str">
        <f>VLOOKUP(tab_stolen_vehicles6[[#This Row],[make_id]],tab_make_details7[#All],3,FALSE)</f>
        <v>Standard</v>
      </c>
      <c r="F990">
        <v>2002</v>
      </c>
      <c r="G990" t="s">
        <v>612</v>
      </c>
      <c r="H990" t="s">
        <v>193</v>
      </c>
      <c r="I990" s="1">
        <v>44559</v>
      </c>
      <c r="J990" s="1" t="str">
        <f>TEXT(tab_stolen_vehicles6[[#This Row],[date_stolen]],"yyyy")</f>
        <v>2021</v>
      </c>
      <c r="K990">
        <v>106</v>
      </c>
      <c r="L990" s="12">
        <f>VLOOKUP(tab_stolen_vehicles6[[#This Row],[location_id]],tab_locations8[#All],4,FALSE)</f>
        <v>182700</v>
      </c>
      <c r="M990" t="str">
        <f>VLOOKUP(tab_stolen_vehicles6[[#This Row],[location_id]],tab_locations8[#All],2,FALSE)</f>
        <v>Hawke's Bay</v>
      </c>
      <c r="Y990" s="15" t="str">
        <f>VLOOKUP(tab_stolen_vehicles6[[#This Row],[make_id]],tab_make_details7[#All],2,FALSE)</f>
        <v>Mazda</v>
      </c>
    </row>
    <row r="991" spans="1:25" x14ac:dyDescent="0.25">
      <c r="A991">
        <v>739</v>
      </c>
      <c r="B991" t="s">
        <v>597</v>
      </c>
      <c r="C991">
        <v>576</v>
      </c>
      <c r="D991" t="str">
        <f>VLOOKUP(tab_stolen_vehicles6[[#This Row],[make_id]],tab_make_details7[#All],2,FALSE)</f>
        <v>Mazda</v>
      </c>
      <c r="E991" t="str">
        <f>VLOOKUP(tab_stolen_vehicles6[[#This Row],[make_id]],tab_make_details7[#All],3,FALSE)</f>
        <v>Standard</v>
      </c>
      <c r="F991">
        <v>2001</v>
      </c>
      <c r="G991" t="s">
        <v>612</v>
      </c>
      <c r="H991" t="s">
        <v>193</v>
      </c>
      <c r="I991" s="1">
        <v>44535</v>
      </c>
      <c r="J991" s="1" t="str">
        <f>TEXT(tab_stolen_vehicles6[[#This Row],[date_stolen]],"yyyy")</f>
        <v>2021</v>
      </c>
      <c r="K991">
        <v>115</v>
      </c>
      <c r="L991" s="12">
        <f>VLOOKUP(tab_stolen_vehicles6[[#This Row],[location_id]],tab_locations8[#All],4,FALSE)</f>
        <v>246000</v>
      </c>
      <c r="M991" t="str">
        <f>VLOOKUP(tab_stolen_vehicles6[[#This Row],[location_id]],tab_locations8[#All],2,FALSE)</f>
        <v>Otago</v>
      </c>
      <c r="Y991" s="15" t="str">
        <f>VLOOKUP(tab_stolen_vehicles6[[#This Row],[make_id]],tab_make_details7[#All],2,FALSE)</f>
        <v>Mazda</v>
      </c>
    </row>
    <row r="992" spans="1:25" x14ac:dyDescent="0.25">
      <c r="A992">
        <v>764</v>
      </c>
      <c r="B992" t="s">
        <v>597</v>
      </c>
      <c r="C992">
        <v>580</v>
      </c>
      <c r="D992" t="str">
        <f>VLOOKUP(tab_stolen_vehicles6[[#This Row],[make_id]],tab_make_details7[#All],2,FALSE)</f>
        <v>Mitsubishi</v>
      </c>
      <c r="E992" t="str">
        <f>VLOOKUP(tab_stolen_vehicles6[[#This Row],[make_id]],tab_make_details7[#All],3,FALSE)</f>
        <v>Standard</v>
      </c>
      <c r="F992">
        <v>2002</v>
      </c>
      <c r="G992" t="s">
        <v>627</v>
      </c>
      <c r="H992" t="s">
        <v>172</v>
      </c>
      <c r="I992" s="1">
        <v>44560</v>
      </c>
      <c r="J992" s="1" t="str">
        <f>TEXT(tab_stolen_vehicles6[[#This Row],[date_stolen]],"yyyy")</f>
        <v>2021</v>
      </c>
      <c r="K992">
        <v>101</v>
      </c>
      <c r="L992" s="12">
        <f>VLOOKUP(tab_stolen_vehicles6[[#This Row],[location_id]],tab_locations8[#All],4,FALSE)</f>
        <v>201500</v>
      </c>
      <c r="M992" t="str">
        <f>VLOOKUP(tab_stolen_vehicles6[[#This Row],[location_id]],tab_locations8[#All],2,FALSE)</f>
        <v>Northland</v>
      </c>
      <c r="Y992" s="16" t="str">
        <f>VLOOKUP(tab_stolen_vehicles6[[#This Row],[make_id]],tab_make_details7[#All],2,FALSE)</f>
        <v>Mitsubishi</v>
      </c>
    </row>
    <row r="993" spans="1:25" x14ac:dyDescent="0.25">
      <c r="A993">
        <v>776</v>
      </c>
      <c r="B993" t="s">
        <v>597</v>
      </c>
      <c r="C993">
        <v>580</v>
      </c>
      <c r="D993" t="str">
        <f>VLOOKUP(tab_stolen_vehicles6[[#This Row],[make_id]],tab_make_details7[#All],2,FALSE)</f>
        <v>Mitsubishi</v>
      </c>
      <c r="E993" t="str">
        <f>VLOOKUP(tab_stolen_vehicles6[[#This Row],[make_id]],tab_make_details7[#All],3,FALSE)</f>
        <v>Standard</v>
      </c>
      <c r="F993">
        <v>2001</v>
      </c>
      <c r="G993" t="s">
        <v>632</v>
      </c>
      <c r="H993" t="s">
        <v>206</v>
      </c>
      <c r="I993" s="1">
        <v>44614</v>
      </c>
      <c r="J993" s="1" t="str">
        <f>TEXT(tab_stolen_vehicles6[[#This Row],[date_stolen]],"yyyy")</f>
        <v>2022</v>
      </c>
      <c r="K993">
        <v>102</v>
      </c>
      <c r="L993" s="12">
        <f>VLOOKUP(tab_stolen_vehicles6[[#This Row],[location_id]],tab_locations8[#All],4,FALSE)</f>
        <v>1695200</v>
      </c>
      <c r="M993" t="str">
        <f>VLOOKUP(tab_stolen_vehicles6[[#This Row],[location_id]],tab_locations8[#All],2,FALSE)</f>
        <v>Auckland</v>
      </c>
      <c r="Y993" s="15" t="str">
        <f>VLOOKUP(tab_stolen_vehicles6[[#This Row],[make_id]],tab_make_details7[#All],2,FALSE)</f>
        <v>Mitsubishi</v>
      </c>
    </row>
    <row r="994" spans="1:25" x14ac:dyDescent="0.25">
      <c r="A994">
        <v>726</v>
      </c>
      <c r="B994" t="s">
        <v>597</v>
      </c>
      <c r="C994">
        <v>587</v>
      </c>
      <c r="D994" t="str">
        <f>VLOOKUP(tab_stolen_vehicles6[[#This Row],[make_id]],tab_make_details7[#All],2,FALSE)</f>
        <v>Nissan</v>
      </c>
      <c r="E994" t="str">
        <f>VLOOKUP(tab_stolen_vehicles6[[#This Row],[make_id]],tab_make_details7[#All],3,FALSE)</f>
        <v>Standard</v>
      </c>
      <c r="F994">
        <v>2001</v>
      </c>
      <c r="G994" t="s">
        <v>599</v>
      </c>
      <c r="H994" t="s">
        <v>172</v>
      </c>
      <c r="I994" s="1">
        <v>44607</v>
      </c>
      <c r="J994" s="1" t="str">
        <f>TEXT(tab_stolen_vehicles6[[#This Row],[date_stolen]],"yyyy")</f>
        <v>2022</v>
      </c>
      <c r="K994">
        <v>101</v>
      </c>
      <c r="L994" s="12">
        <f>VLOOKUP(tab_stolen_vehicles6[[#This Row],[location_id]],tab_locations8[#All],4,FALSE)</f>
        <v>201500</v>
      </c>
      <c r="M994" t="str">
        <f>VLOOKUP(tab_stolen_vehicles6[[#This Row],[location_id]],tab_locations8[#All],2,FALSE)</f>
        <v>Northland</v>
      </c>
      <c r="Y994" s="16" t="str">
        <f>VLOOKUP(tab_stolen_vehicles6[[#This Row],[make_id]],tab_make_details7[#All],2,FALSE)</f>
        <v>Nissan</v>
      </c>
    </row>
    <row r="995" spans="1:25" x14ac:dyDescent="0.25">
      <c r="A995">
        <v>722</v>
      </c>
      <c r="B995" t="s">
        <v>597</v>
      </c>
      <c r="C995">
        <v>587</v>
      </c>
      <c r="D995" t="str">
        <f>VLOOKUP(tab_stolen_vehicles6[[#This Row],[make_id]],tab_make_details7[#All],2,FALSE)</f>
        <v>Nissan</v>
      </c>
      <c r="E995" t="str">
        <f>VLOOKUP(tab_stolen_vehicles6[[#This Row],[make_id]],tab_make_details7[#All],3,FALSE)</f>
        <v>Standard</v>
      </c>
      <c r="F995">
        <v>2001</v>
      </c>
      <c r="G995" t="s">
        <v>599</v>
      </c>
      <c r="H995" t="s">
        <v>172</v>
      </c>
      <c r="I995" s="1">
        <v>44551</v>
      </c>
      <c r="J995" s="1" t="str">
        <f>TEXT(tab_stolen_vehicles6[[#This Row],[date_stolen]],"yyyy")</f>
        <v>2021</v>
      </c>
      <c r="K995">
        <v>102</v>
      </c>
      <c r="L995" s="12">
        <f>VLOOKUP(tab_stolen_vehicles6[[#This Row],[location_id]],tab_locations8[#All],4,FALSE)</f>
        <v>1695200</v>
      </c>
      <c r="M995" t="str">
        <f>VLOOKUP(tab_stolen_vehicles6[[#This Row],[location_id]],tab_locations8[#All],2,FALSE)</f>
        <v>Auckland</v>
      </c>
      <c r="Y995" s="15" t="str">
        <f>VLOOKUP(tab_stolen_vehicles6[[#This Row],[make_id]],tab_make_details7[#All],2,FALSE)</f>
        <v>Nissan</v>
      </c>
    </row>
    <row r="996" spans="1:25" x14ac:dyDescent="0.25">
      <c r="A996">
        <v>759</v>
      </c>
      <c r="B996" t="s">
        <v>597</v>
      </c>
      <c r="C996">
        <v>587</v>
      </c>
      <c r="D996" t="str">
        <f>VLOOKUP(tab_stolen_vehicles6[[#This Row],[make_id]],tab_make_details7[#All],2,FALSE)</f>
        <v>Nissan</v>
      </c>
      <c r="E996" t="str">
        <f>VLOOKUP(tab_stolen_vehicles6[[#This Row],[make_id]],tab_make_details7[#All],3,FALSE)</f>
        <v>Standard</v>
      </c>
      <c r="F996">
        <v>1998</v>
      </c>
      <c r="G996" t="s">
        <v>599</v>
      </c>
      <c r="H996" t="s">
        <v>193</v>
      </c>
      <c r="I996" s="1">
        <v>44572</v>
      </c>
      <c r="J996" s="1" t="str">
        <f>TEXT(tab_stolen_vehicles6[[#This Row],[date_stolen]],"yyyy")</f>
        <v>2022</v>
      </c>
      <c r="K996">
        <v>102</v>
      </c>
      <c r="L996" s="12">
        <f>VLOOKUP(tab_stolen_vehicles6[[#This Row],[location_id]],tab_locations8[#All],4,FALSE)</f>
        <v>1695200</v>
      </c>
      <c r="M996" t="str">
        <f>VLOOKUP(tab_stolen_vehicles6[[#This Row],[location_id]],tab_locations8[#All],2,FALSE)</f>
        <v>Auckland</v>
      </c>
      <c r="Y996" s="16" t="str">
        <f>VLOOKUP(tab_stolen_vehicles6[[#This Row],[make_id]],tab_make_details7[#All],2,FALSE)</f>
        <v>Nissan</v>
      </c>
    </row>
    <row r="997" spans="1:25" x14ac:dyDescent="0.25">
      <c r="A997">
        <v>724</v>
      </c>
      <c r="B997" t="s">
        <v>597</v>
      </c>
      <c r="C997">
        <v>587</v>
      </c>
      <c r="D997" t="str">
        <f>VLOOKUP(tab_stolen_vehicles6[[#This Row],[make_id]],tab_make_details7[#All],2,FALSE)</f>
        <v>Nissan</v>
      </c>
      <c r="E997" t="str">
        <f>VLOOKUP(tab_stolen_vehicles6[[#This Row],[make_id]],tab_make_details7[#All],3,FALSE)</f>
        <v>Standard</v>
      </c>
      <c r="F997">
        <v>2001</v>
      </c>
      <c r="G997" t="s">
        <v>599</v>
      </c>
      <c r="H997" t="s">
        <v>189</v>
      </c>
      <c r="I997" s="1">
        <v>44557</v>
      </c>
      <c r="J997" s="1" t="str">
        <f>TEXT(tab_stolen_vehicles6[[#This Row],[date_stolen]],"yyyy")</f>
        <v>2021</v>
      </c>
      <c r="K997">
        <v>103</v>
      </c>
      <c r="L997" s="12">
        <f>VLOOKUP(tab_stolen_vehicles6[[#This Row],[location_id]],tab_locations8[#All],4,FALSE)</f>
        <v>513800</v>
      </c>
      <c r="M997" t="str">
        <f>VLOOKUP(tab_stolen_vehicles6[[#This Row],[location_id]],tab_locations8[#All],2,FALSE)</f>
        <v>Waikato</v>
      </c>
      <c r="Y997" s="15" t="str">
        <f>VLOOKUP(tab_stolen_vehicles6[[#This Row],[make_id]],tab_make_details7[#All],2,FALSE)</f>
        <v>Nissan</v>
      </c>
    </row>
    <row r="998" spans="1:25" x14ac:dyDescent="0.25">
      <c r="A998">
        <v>798</v>
      </c>
      <c r="B998" t="s">
        <v>597</v>
      </c>
      <c r="C998">
        <v>587</v>
      </c>
      <c r="D998" t="str">
        <f>VLOOKUP(tab_stolen_vehicles6[[#This Row],[make_id]],tab_make_details7[#All],2,FALSE)</f>
        <v>Nissan</v>
      </c>
      <c r="E998" t="str">
        <f>VLOOKUP(tab_stolen_vehicles6[[#This Row],[make_id]],tab_make_details7[#All],3,FALSE)</f>
        <v>Standard</v>
      </c>
      <c r="F998">
        <v>1990</v>
      </c>
      <c r="G998" t="s">
        <v>599</v>
      </c>
      <c r="H998" t="s">
        <v>208</v>
      </c>
      <c r="I998" s="1">
        <v>44505</v>
      </c>
      <c r="J998" s="1" t="str">
        <f>TEXT(tab_stolen_vehicles6[[#This Row],[date_stolen]],"yyyy")</f>
        <v>2021</v>
      </c>
      <c r="K998">
        <v>114</v>
      </c>
      <c r="L998" s="12">
        <f>VLOOKUP(tab_stolen_vehicles6[[#This Row],[location_id]],tab_locations8[#All],4,FALSE)</f>
        <v>655000</v>
      </c>
      <c r="M998" t="str">
        <f>VLOOKUP(tab_stolen_vehicles6[[#This Row],[location_id]],tab_locations8[#All],2,FALSE)</f>
        <v>Canterbury</v>
      </c>
      <c r="Y998" s="15" t="str">
        <f>VLOOKUP(tab_stolen_vehicles6[[#This Row],[make_id]],tab_make_details7[#All],2,FALSE)</f>
        <v>Nissan</v>
      </c>
    </row>
    <row r="999" spans="1:25" x14ac:dyDescent="0.25">
      <c r="A999">
        <v>805</v>
      </c>
      <c r="B999" t="s">
        <v>597</v>
      </c>
      <c r="C999">
        <v>587</v>
      </c>
      <c r="D999" t="str">
        <f>VLOOKUP(tab_stolen_vehicles6[[#This Row],[make_id]],tab_make_details7[#All],2,FALSE)</f>
        <v>Nissan</v>
      </c>
      <c r="E999" t="str">
        <f>VLOOKUP(tab_stolen_vehicles6[[#This Row],[make_id]],tab_make_details7[#All],3,FALSE)</f>
        <v>Standard</v>
      </c>
      <c r="F999">
        <v>1995</v>
      </c>
      <c r="G999" t="s">
        <v>644</v>
      </c>
      <c r="H999" t="s">
        <v>193</v>
      </c>
      <c r="I999" s="1">
        <v>44498</v>
      </c>
      <c r="J999" s="1" t="str">
        <f>TEXT(tab_stolen_vehicles6[[#This Row],[date_stolen]],"yyyy")</f>
        <v>2021</v>
      </c>
      <c r="K999">
        <v>114</v>
      </c>
      <c r="L999" s="12">
        <f>VLOOKUP(tab_stolen_vehicles6[[#This Row],[location_id]],tab_locations8[#All],4,FALSE)</f>
        <v>655000</v>
      </c>
      <c r="M999" t="str">
        <f>VLOOKUP(tab_stolen_vehicles6[[#This Row],[location_id]],tab_locations8[#All],2,FALSE)</f>
        <v>Canterbury</v>
      </c>
      <c r="Y999" s="15" t="str">
        <f>VLOOKUP(tab_stolen_vehicles6[[#This Row],[make_id]],tab_make_details7[#All],2,FALSE)</f>
        <v>Nissan</v>
      </c>
    </row>
    <row r="1000" spans="1:25" x14ac:dyDescent="0.25">
      <c r="A1000">
        <v>737</v>
      </c>
      <c r="B1000" t="s">
        <v>597</v>
      </c>
      <c r="C1000">
        <v>619</v>
      </c>
      <c r="D1000" t="str">
        <f>VLOOKUP(tab_stolen_vehicles6[[#This Row],[make_id]],tab_make_details7[#All],2,FALSE)</f>
        <v>Toyota</v>
      </c>
      <c r="E1000" t="str">
        <f>VLOOKUP(tab_stolen_vehicles6[[#This Row],[make_id]],tab_make_details7[#All],3,FALSE)</f>
        <v>Standard</v>
      </c>
      <c r="F1000">
        <v>2001</v>
      </c>
      <c r="G1000" t="s">
        <v>610</v>
      </c>
      <c r="H1000" t="s">
        <v>172</v>
      </c>
      <c r="I1000" s="1">
        <v>44552</v>
      </c>
      <c r="J1000" s="1" t="str">
        <f>TEXT(tab_stolen_vehicles6[[#This Row],[date_stolen]],"yyyy")</f>
        <v>2021</v>
      </c>
      <c r="K1000">
        <v>104</v>
      </c>
      <c r="L1000" s="12">
        <f>VLOOKUP(tab_stolen_vehicles6[[#This Row],[location_id]],tab_locations8[#All],4,FALSE)</f>
        <v>347700</v>
      </c>
      <c r="M1000" t="str">
        <f>VLOOKUP(tab_stolen_vehicles6[[#This Row],[location_id]],tab_locations8[#All],2,FALSE)</f>
        <v>Bay of Plenty</v>
      </c>
      <c r="Y1000" s="17" t="str">
        <f>VLOOKUP(tab_stolen_vehicles6[[#This Row],[make_id]],tab_make_details7[#All],2,FALSE)</f>
        <v>Toyota</v>
      </c>
    </row>
    <row r="1001" spans="1:25" x14ac:dyDescent="0.25">
      <c r="A1001">
        <v>808</v>
      </c>
      <c r="B1001" t="s">
        <v>597</v>
      </c>
      <c r="C1001">
        <v>619</v>
      </c>
      <c r="D1001" t="str">
        <f>VLOOKUP(tab_stolen_vehicles6[[#This Row],[make_id]],tab_make_details7[#All],2,FALSE)</f>
        <v>Toyota</v>
      </c>
      <c r="E1001" t="str">
        <f>VLOOKUP(tab_stolen_vehicles6[[#This Row],[make_id]],tab_make_details7[#All],3,FALSE)</f>
        <v>Standard</v>
      </c>
      <c r="F1001">
        <v>2002</v>
      </c>
      <c r="G1001" t="s">
        <v>610</v>
      </c>
      <c r="H1001" t="s">
        <v>229</v>
      </c>
      <c r="I1001" s="1">
        <v>44533</v>
      </c>
      <c r="J1001" s="1" t="str">
        <f>TEXT(tab_stolen_vehicles6[[#This Row],[date_stolen]],"yyyy")</f>
        <v>2021</v>
      </c>
      <c r="K1001">
        <v>104</v>
      </c>
      <c r="L1001" s="12">
        <f>VLOOKUP(tab_stolen_vehicles6[[#This Row],[location_id]],tab_locations8[#All],4,FALSE)</f>
        <v>347700</v>
      </c>
      <c r="M1001" t="str">
        <f>VLOOKUP(tab_stolen_vehicles6[[#This Row],[location_id]],tab_locations8[#All],2,FALSE)</f>
        <v>Bay of Plenty</v>
      </c>
    </row>
  </sheetData>
  <autoFilter ref="AA1:AB139" xr:uid="{1A8A0760-78A5-416B-B6E5-5E15E498EF7D}"/>
  <conditionalFormatting sqref="Y1001:Y1048576">
    <cfRule type="duplicateValues" dxfId="0" priority="1"/>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0486A-F350-43FD-9D2D-F47FE54302C4}">
  <dimension ref="A1:D182"/>
  <sheetViews>
    <sheetView topLeftCell="A4" workbookViewId="0">
      <selection activeCell="D5" sqref="D5"/>
    </sheetView>
  </sheetViews>
  <sheetFormatPr defaultRowHeight="15" x14ac:dyDescent="0.25"/>
  <cols>
    <col min="1" max="2" width="17.5703125" bestFit="1" customWidth="1"/>
    <col min="3" max="3" width="8.85546875" bestFit="1" customWidth="1"/>
    <col min="4" max="4" width="11.28515625" bestFit="1" customWidth="1"/>
    <col min="5" max="5" width="6.140625" bestFit="1" customWidth="1"/>
    <col min="6" max="6" width="6.85546875" bestFit="1" customWidth="1"/>
    <col min="7" max="7" width="5.42578125" bestFit="1" customWidth="1"/>
    <col min="8" max="8" width="5.140625" bestFit="1" customWidth="1"/>
    <col min="9" max="9" width="6.42578125" bestFit="1" customWidth="1"/>
    <col min="10" max="10" width="8.140625" bestFit="1" customWidth="1"/>
    <col min="11" max="11" width="7.28515625" bestFit="1" customWidth="1"/>
    <col min="12" max="12" width="7.85546875" bestFit="1" customWidth="1"/>
    <col min="13" max="13" width="6" bestFit="1" customWidth="1"/>
    <col min="14" max="14" width="6.5703125" bestFit="1" customWidth="1"/>
    <col min="15" max="15" width="7.140625" bestFit="1" customWidth="1"/>
    <col min="16" max="16" width="5.5703125" bestFit="1" customWidth="1"/>
    <col min="17" max="17" width="7.42578125" bestFit="1" customWidth="1"/>
    <col min="18" max="18" width="7.85546875" bestFit="1" customWidth="1"/>
    <col min="19" max="20" width="8" bestFit="1" customWidth="1"/>
    <col min="21" max="21" width="10.28515625" bestFit="1" customWidth="1"/>
    <col min="22" max="22" width="6.140625" bestFit="1" customWidth="1"/>
    <col min="23" max="23" width="9.7109375" bestFit="1" customWidth="1"/>
    <col min="24" max="24" width="8.28515625" bestFit="1" customWidth="1"/>
    <col min="25" max="25" width="7.5703125" bestFit="1" customWidth="1"/>
    <col min="26" max="26" width="6.85546875" bestFit="1" customWidth="1"/>
    <col min="27" max="27" width="8.85546875" bestFit="1" customWidth="1"/>
    <col min="28" max="28" width="11.85546875" bestFit="1" customWidth="1"/>
    <col min="29" max="29" width="5.7109375" bestFit="1" customWidth="1"/>
    <col min="30" max="30" width="8.28515625" bestFit="1" customWidth="1"/>
    <col min="31" max="31" width="4.5703125" bestFit="1" customWidth="1"/>
    <col min="32" max="32" width="8.7109375" bestFit="1" customWidth="1"/>
    <col min="33" max="33" width="9" bestFit="1" customWidth="1"/>
    <col min="34" max="34" width="6.140625" bestFit="1" customWidth="1"/>
    <col min="35" max="35" width="6.7109375" bestFit="1" customWidth="1"/>
    <col min="36" max="36" width="7.7109375" bestFit="1" customWidth="1"/>
    <col min="37" max="37" width="6.5703125" bestFit="1" customWidth="1"/>
    <col min="38" max="38" width="6.28515625" bestFit="1" customWidth="1"/>
    <col min="39" max="39" width="12" bestFit="1" customWidth="1"/>
    <col min="40" max="40" width="6.85546875" bestFit="1" customWidth="1"/>
    <col min="41" max="41" width="5" bestFit="1" customWidth="1"/>
    <col min="42" max="42" width="5.7109375" bestFit="1" customWidth="1"/>
    <col min="43" max="43" width="7.28515625" bestFit="1" customWidth="1"/>
    <col min="44" max="44" width="5.140625" bestFit="1" customWidth="1"/>
    <col min="45" max="45" width="10.5703125" bestFit="1" customWidth="1"/>
    <col min="46" max="46" width="15.42578125" bestFit="1" customWidth="1"/>
    <col min="47" max="47" width="5.140625" bestFit="1" customWidth="1"/>
    <col min="48" max="48" width="7.140625" bestFit="1" customWidth="1"/>
    <col min="49" max="49" width="7.42578125" bestFit="1" customWidth="1"/>
    <col min="50" max="50" width="10.42578125" bestFit="1" customWidth="1"/>
    <col min="51" max="51" width="6.7109375" bestFit="1" customWidth="1"/>
    <col min="52" max="52" width="8.85546875" bestFit="1" customWidth="1"/>
    <col min="53" max="53" width="9.28515625" bestFit="1" customWidth="1"/>
    <col min="54" max="54" width="10.28515625" bestFit="1" customWidth="1"/>
    <col min="55" max="55" width="8.5703125" bestFit="1" customWidth="1"/>
    <col min="56" max="56" width="8.28515625" bestFit="1" customWidth="1"/>
    <col min="57" max="57" width="5.5703125" bestFit="1" customWidth="1"/>
    <col min="58" max="58" width="6.5703125" bestFit="1" customWidth="1"/>
    <col min="59" max="59" width="5.7109375" bestFit="1" customWidth="1"/>
    <col min="60" max="60" width="5.140625" bestFit="1" customWidth="1"/>
    <col min="61" max="61" width="11" bestFit="1" customWidth="1"/>
    <col min="62" max="62" width="9.140625" bestFit="1" customWidth="1"/>
    <col min="63" max="63" width="4.28515625" bestFit="1" customWidth="1"/>
    <col min="64" max="64" width="8" bestFit="1" customWidth="1"/>
    <col min="65" max="65" width="3.7109375" bestFit="1" customWidth="1"/>
    <col min="66" max="66" width="5" bestFit="1" customWidth="1"/>
    <col min="67" max="67" width="6.85546875" bestFit="1" customWidth="1"/>
    <col min="68" max="68" width="10" bestFit="1" customWidth="1"/>
    <col min="69" max="69" width="10.7109375" bestFit="1" customWidth="1"/>
    <col min="70" max="70" width="9.85546875" bestFit="1" customWidth="1"/>
    <col min="71" max="71" width="6" bestFit="1" customWidth="1"/>
    <col min="72" max="72" width="10.42578125" bestFit="1" customWidth="1"/>
    <col min="73" max="73" width="7.28515625" bestFit="1" customWidth="1"/>
    <col min="74" max="74" width="9.5703125" bestFit="1" customWidth="1"/>
    <col min="75" max="75" width="8.85546875" bestFit="1" customWidth="1"/>
    <col min="76" max="76" width="7.7109375" bestFit="1" customWidth="1"/>
    <col min="77" max="77" width="6.85546875" bestFit="1" customWidth="1"/>
    <col min="78" max="78" width="15" bestFit="1" customWidth="1"/>
    <col min="79" max="79" width="4.28515625" bestFit="1" customWidth="1"/>
    <col min="80" max="80" width="5.140625" bestFit="1" customWidth="1"/>
    <col min="81" max="81" width="10.42578125" bestFit="1" customWidth="1"/>
    <col min="82" max="82" width="16.28515625" bestFit="1" customWidth="1"/>
    <col min="83" max="83" width="15.7109375" bestFit="1" customWidth="1"/>
    <col min="84" max="84" width="7.42578125" bestFit="1" customWidth="1"/>
    <col min="85" max="85" width="11.85546875" bestFit="1" customWidth="1"/>
    <col min="86" max="86" width="7.42578125" bestFit="1" customWidth="1"/>
    <col min="87" max="88" width="6.85546875" bestFit="1" customWidth="1"/>
    <col min="89" max="89" width="12.85546875" bestFit="1" customWidth="1"/>
    <col min="90" max="90" width="4.140625" bestFit="1" customWidth="1"/>
    <col min="91" max="91" width="5.28515625" bestFit="1" customWidth="1"/>
    <col min="92" max="92" width="7.140625" bestFit="1" customWidth="1"/>
    <col min="93" max="93" width="8.42578125" bestFit="1" customWidth="1"/>
    <col min="94" max="94" width="5" bestFit="1" customWidth="1"/>
    <col min="95" max="95" width="7.42578125" bestFit="1" customWidth="1"/>
    <col min="96" max="96" width="5.7109375" bestFit="1" customWidth="1"/>
    <col min="97" max="97" width="8" bestFit="1" customWidth="1"/>
    <col min="98" max="98" width="5" bestFit="1" customWidth="1"/>
    <col min="99" max="99" width="7.85546875" bestFit="1" customWidth="1"/>
    <col min="100" max="101" width="6.140625" bestFit="1" customWidth="1"/>
    <col min="102" max="102" width="12.5703125" bestFit="1" customWidth="1"/>
    <col min="103" max="103" width="5.140625" bestFit="1" customWidth="1"/>
    <col min="104" max="104" width="8.42578125" bestFit="1" customWidth="1"/>
    <col min="105" max="105" width="4.85546875" bestFit="1" customWidth="1"/>
    <col min="106" max="107" width="6.28515625" bestFit="1" customWidth="1"/>
    <col min="108" max="108" width="10.28515625" bestFit="1" customWidth="1"/>
    <col min="109" max="109" width="8.5703125" bestFit="1" customWidth="1"/>
    <col min="110" max="110" width="7.85546875" bestFit="1" customWidth="1"/>
    <col min="111" max="111" width="7.140625" bestFit="1" customWidth="1"/>
    <col min="112" max="112" width="6.7109375" bestFit="1" customWidth="1"/>
    <col min="113" max="113" width="5.5703125" bestFit="1" customWidth="1"/>
    <col min="114" max="114" width="5" bestFit="1" customWidth="1"/>
    <col min="115" max="115" width="8.85546875" bestFit="1" customWidth="1"/>
    <col min="116" max="116" width="4.5703125" bestFit="1" customWidth="1"/>
    <col min="117" max="117" width="5.42578125" bestFit="1" customWidth="1"/>
    <col min="118" max="118" width="10.42578125" bestFit="1" customWidth="1"/>
    <col min="119" max="119" width="5.28515625" bestFit="1" customWidth="1"/>
    <col min="120" max="120" width="7" bestFit="1" customWidth="1"/>
    <col min="121" max="121" width="12.42578125" bestFit="1" customWidth="1"/>
    <col min="122" max="122" width="7.140625" bestFit="1" customWidth="1"/>
    <col min="123" max="123" width="6.7109375" bestFit="1" customWidth="1"/>
    <col min="124" max="124" width="8.85546875" bestFit="1" customWidth="1"/>
    <col min="125" max="125" width="5.42578125" bestFit="1" customWidth="1"/>
    <col min="126" max="126" width="8.42578125" bestFit="1" customWidth="1"/>
    <col min="127" max="127" width="6.5703125" bestFit="1" customWidth="1"/>
    <col min="128" max="128" width="5.5703125" bestFit="1" customWidth="1"/>
    <col min="129" max="129" width="9.42578125" bestFit="1" customWidth="1"/>
    <col min="130" max="130" width="6.42578125" bestFit="1" customWidth="1"/>
    <col min="131" max="131" width="8.140625" bestFit="1" customWidth="1"/>
    <col min="132" max="132" width="7.28515625" bestFit="1" customWidth="1"/>
    <col min="133" max="133" width="7" bestFit="1" customWidth="1"/>
    <col min="134" max="134" width="11.7109375" bestFit="1" customWidth="1"/>
    <col min="135" max="135" width="6.140625" bestFit="1" customWidth="1"/>
    <col min="136" max="136" width="8.28515625" bestFit="1" customWidth="1"/>
    <col min="137" max="137" width="8" bestFit="1" customWidth="1"/>
    <col min="138" max="138" width="7.140625" bestFit="1" customWidth="1"/>
    <col min="139" max="139" width="5.42578125" bestFit="1" customWidth="1"/>
    <col min="140" max="140" width="11.28515625" bestFit="1" customWidth="1"/>
    <col min="141" max="181" width="16.28515625" bestFit="1" customWidth="1"/>
    <col min="182" max="183" width="11.28515625" bestFit="1" customWidth="1"/>
    <col min="184" max="184" width="12" bestFit="1" customWidth="1"/>
    <col min="185" max="185" width="8.5703125" bestFit="1" customWidth="1"/>
    <col min="186" max="186" width="5" bestFit="1" customWidth="1"/>
    <col min="187" max="187" width="11.5703125" bestFit="1" customWidth="1"/>
    <col min="188" max="188" width="10.7109375" bestFit="1" customWidth="1"/>
    <col min="189" max="189" width="13.85546875" bestFit="1" customWidth="1"/>
    <col min="190" max="190" width="7.28515625" bestFit="1" customWidth="1"/>
    <col min="191" max="192" width="10.28515625" bestFit="1" customWidth="1"/>
    <col min="193" max="193" width="5" bestFit="1" customWidth="1"/>
    <col min="194" max="194" width="13.42578125" bestFit="1" customWidth="1"/>
    <col min="195" max="195" width="8.42578125" bestFit="1" customWidth="1"/>
    <col min="196" max="196" width="11.42578125" bestFit="1" customWidth="1"/>
    <col min="197" max="197" width="11.28515625" bestFit="1" customWidth="1"/>
    <col min="198" max="198" width="14.42578125" bestFit="1" customWidth="1"/>
    <col min="199" max="199" width="8.28515625" bestFit="1" customWidth="1"/>
    <col min="200" max="200" width="5" bestFit="1" customWidth="1"/>
    <col min="201" max="201" width="11.28515625" bestFit="1" customWidth="1"/>
    <col min="202" max="202" width="10" bestFit="1" customWidth="1"/>
    <col min="203" max="203" width="13.140625" bestFit="1" customWidth="1"/>
    <col min="205" max="205" width="5" bestFit="1" customWidth="1"/>
    <col min="206" max="206" width="12.140625" bestFit="1" customWidth="1"/>
    <col min="207" max="207" width="8.85546875" bestFit="1" customWidth="1"/>
    <col min="208" max="208" width="11.85546875" bestFit="1" customWidth="1"/>
    <col min="209" max="209" width="13.5703125" bestFit="1" customWidth="1"/>
    <col min="210" max="210" width="16.7109375" bestFit="1" customWidth="1"/>
    <col min="211" max="211" width="10.140625" bestFit="1" customWidth="1"/>
    <col min="212" max="212" width="13.28515625" bestFit="1" customWidth="1"/>
    <col min="213" max="213" width="9.85546875" bestFit="1" customWidth="1"/>
    <col min="214" max="214" width="5" bestFit="1" customWidth="1"/>
    <col min="215" max="215" width="12.85546875" bestFit="1" customWidth="1"/>
    <col min="216" max="216" width="7.28515625" bestFit="1" customWidth="1"/>
    <col min="217" max="217" width="10.28515625" bestFit="1" customWidth="1"/>
    <col min="218" max="218" width="11.28515625" bestFit="1" customWidth="1"/>
  </cols>
  <sheetData>
    <row r="1" spans="1:4" x14ac:dyDescent="0.25">
      <c r="A1" s="13" t="s">
        <v>6</v>
      </c>
      <c r="B1" t="s">
        <v>735</v>
      </c>
    </row>
    <row r="2" spans="1:4" x14ac:dyDescent="0.25">
      <c r="A2" s="13" t="s">
        <v>729</v>
      </c>
      <c r="B2" t="s">
        <v>735</v>
      </c>
    </row>
    <row r="3" spans="1:4" x14ac:dyDescent="0.25">
      <c r="A3" s="13" t="s">
        <v>4</v>
      </c>
      <c r="B3" t="s">
        <v>735</v>
      </c>
    </row>
    <row r="5" spans="1:4" x14ac:dyDescent="0.25">
      <c r="A5" s="13" t="s">
        <v>736</v>
      </c>
      <c r="B5" s="13" t="s">
        <v>734</v>
      </c>
    </row>
    <row r="6" spans="1:4" x14ac:dyDescent="0.25">
      <c r="A6" s="13" t="s">
        <v>732</v>
      </c>
      <c r="B6" t="s">
        <v>43</v>
      </c>
      <c r="C6" t="s">
        <v>32</v>
      </c>
      <c r="D6" t="s">
        <v>733</v>
      </c>
    </row>
    <row r="7" spans="1:4" x14ac:dyDescent="0.25">
      <c r="A7" s="14" t="s">
        <v>16</v>
      </c>
      <c r="B7" s="23">
        <v>5</v>
      </c>
      <c r="C7" s="23">
        <v>363</v>
      </c>
      <c r="D7" s="23">
        <v>368</v>
      </c>
    </row>
    <row r="8" spans="1:4" x14ac:dyDescent="0.25">
      <c r="A8" s="14" t="s">
        <v>18</v>
      </c>
      <c r="B8" s="23"/>
      <c r="C8" s="23">
        <v>89</v>
      </c>
      <c r="D8" s="23">
        <v>89</v>
      </c>
    </row>
    <row r="9" spans="1:4" x14ac:dyDescent="0.25">
      <c r="A9" s="14" t="s">
        <v>28</v>
      </c>
      <c r="B9" s="23"/>
      <c r="C9" s="23">
        <v>160</v>
      </c>
      <c r="D9" s="23">
        <v>160</v>
      </c>
    </row>
    <row r="10" spans="1:4" x14ac:dyDescent="0.25">
      <c r="A10" s="14" t="s">
        <v>19</v>
      </c>
      <c r="B10" s="23">
        <v>1</v>
      </c>
      <c r="C10" s="23">
        <v>28</v>
      </c>
      <c r="D10" s="23">
        <v>29</v>
      </c>
    </row>
    <row r="11" spans="1:4" x14ac:dyDescent="0.25">
      <c r="A11" s="14" t="s">
        <v>20</v>
      </c>
      <c r="B11" s="23"/>
      <c r="C11" s="23">
        <v>34</v>
      </c>
      <c r="D11" s="23">
        <v>34</v>
      </c>
    </row>
    <row r="12" spans="1:4" x14ac:dyDescent="0.25">
      <c r="A12" s="14" t="s">
        <v>22</v>
      </c>
      <c r="B12" s="23"/>
      <c r="C12" s="23">
        <v>29</v>
      </c>
      <c r="D12" s="23">
        <v>29</v>
      </c>
    </row>
    <row r="13" spans="1:4" x14ac:dyDescent="0.25">
      <c r="A13" s="14" t="s">
        <v>25</v>
      </c>
      <c r="B13" s="23"/>
      <c r="C13" s="23">
        <v>21</v>
      </c>
      <c r="D13" s="23">
        <v>21</v>
      </c>
    </row>
    <row r="14" spans="1:4" x14ac:dyDescent="0.25">
      <c r="A14" s="14" t="s">
        <v>14</v>
      </c>
      <c r="B14" s="23">
        <v>1</v>
      </c>
      <c r="C14" s="23">
        <v>45</v>
      </c>
      <c r="D14" s="23">
        <v>46</v>
      </c>
    </row>
    <row r="15" spans="1:4" x14ac:dyDescent="0.25">
      <c r="A15" s="14" t="s">
        <v>29</v>
      </c>
      <c r="B15" s="23"/>
      <c r="C15" s="23">
        <v>27</v>
      </c>
      <c r="D15" s="23">
        <v>27</v>
      </c>
    </row>
    <row r="16" spans="1:4" x14ac:dyDescent="0.25">
      <c r="A16" s="14" t="s">
        <v>30</v>
      </c>
      <c r="B16" s="23"/>
      <c r="C16" s="23">
        <v>5</v>
      </c>
      <c r="D16" s="23">
        <v>5</v>
      </c>
    </row>
    <row r="17" spans="1:4" x14ac:dyDescent="0.25">
      <c r="A17" s="14" t="s">
        <v>21</v>
      </c>
      <c r="B17" s="23"/>
      <c r="C17" s="23">
        <v>28</v>
      </c>
      <c r="D17" s="23">
        <v>28</v>
      </c>
    </row>
    <row r="18" spans="1:4" x14ac:dyDescent="0.25">
      <c r="A18" s="14" t="s">
        <v>17</v>
      </c>
      <c r="B18" s="23"/>
      <c r="C18" s="23">
        <v>72</v>
      </c>
      <c r="D18" s="23">
        <v>72</v>
      </c>
    </row>
    <row r="19" spans="1:4" x14ac:dyDescent="0.25">
      <c r="A19" s="14" t="s">
        <v>23</v>
      </c>
      <c r="B19" s="23">
        <v>1</v>
      </c>
      <c r="C19" s="23">
        <v>91</v>
      </c>
      <c r="D19" s="23">
        <v>92</v>
      </c>
    </row>
    <row r="20" spans="1:4" x14ac:dyDescent="0.25">
      <c r="A20" s="14" t="s">
        <v>733</v>
      </c>
      <c r="B20" s="23">
        <v>8</v>
      </c>
      <c r="C20" s="23">
        <v>992</v>
      </c>
      <c r="D20" s="23">
        <v>1000</v>
      </c>
    </row>
    <row r="21" spans="1:4" x14ac:dyDescent="0.25">
      <c r="A21" s="13" t="s">
        <v>730</v>
      </c>
      <c r="B21" t="s">
        <v>735</v>
      </c>
    </row>
    <row r="23" spans="1:4" x14ac:dyDescent="0.25">
      <c r="A23" s="13" t="s">
        <v>732</v>
      </c>
      <c r="B23" t="s">
        <v>740</v>
      </c>
    </row>
    <row r="24" spans="1:4" x14ac:dyDescent="0.25">
      <c r="A24" s="14" t="s">
        <v>569</v>
      </c>
      <c r="B24" s="23">
        <v>1111100</v>
      </c>
    </row>
    <row r="25" spans="1:4" x14ac:dyDescent="0.25">
      <c r="A25" s="14" t="s">
        <v>173</v>
      </c>
      <c r="B25" s="23">
        <v>60596600</v>
      </c>
    </row>
    <row r="26" spans="1:4" x14ac:dyDescent="0.25">
      <c r="A26" s="14" t="s">
        <v>51</v>
      </c>
      <c r="B26" s="23">
        <v>22505400</v>
      </c>
    </row>
    <row r="27" spans="1:4" x14ac:dyDescent="0.25">
      <c r="A27" s="14" t="s">
        <v>654</v>
      </c>
      <c r="B27" s="23">
        <v>1695200</v>
      </c>
    </row>
    <row r="28" spans="1:4" x14ac:dyDescent="0.25">
      <c r="A28" s="14" t="s">
        <v>235</v>
      </c>
      <c r="B28" s="23">
        <v>8945000</v>
      </c>
    </row>
    <row r="29" spans="1:4" x14ac:dyDescent="0.25">
      <c r="A29" s="14" t="s">
        <v>396</v>
      </c>
      <c r="B29" s="23">
        <v>6023600</v>
      </c>
    </row>
    <row r="30" spans="1:4" x14ac:dyDescent="0.25">
      <c r="A30" s="14" t="s">
        <v>117</v>
      </c>
      <c r="B30" s="23">
        <v>131978000</v>
      </c>
    </row>
    <row r="31" spans="1:4" x14ac:dyDescent="0.25">
      <c r="A31" s="14" t="s">
        <v>616</v>
      </c>
      <c r="B31" s="23">
        <v>3591900</v>
      </c>
    </row>
    <row r="32" spans="1:4" x14ac:dyDescent="0.25">
      <c r="A32" s="14" t="s">
        <v>178</v>
      </c>
      <c r="B32" s="23">
        <v>228097100</v>
      </c>
    </row>
    <row r="33" spans="1:2" x14ac:dyDescent="0.25">
      <c r="A33" s="14" t="s">
        <v>243</v>
      </c>
      <c r="B33" s="23">
        <v>27940700</v>
      </c>
    </row>
    <row r="34" spans="1:2" x14ac:dyDescent="0.25">
      <c r="A34" s="14" t="s">
        <v>649</v>
      </c>
      <c r="B34" s="23">
        <v>1695200</v>
      </c>
    </row>
    <row r="35" spans="1:2" x14ac:dyDescent="0.25">
      <c r="A35" s="14" t="s">
        <v>250</v>
      </c>
      <c r="B35" s="23">
        <v>24251000</v>
      </c>
    </row>
    <row r="36" spans="1:2" x14ac:dyDescent="0.25">
      <c r="A36" s="14" t="s">
        <v>153</v>
      </c>
      <c r="B36" s="23">
        <v>898000</v>
      </c>
    </row>
    <row r="37" spans="1:2" x14ac:dyDescent="0.25">
      <c r="A37" s="14" t="s">
        <v>305</v>
      </c>
      <c r="B37" s="23">
        <v>655000</v>
      </c>
    </row>
    <row r="38" spans="1:2" x14ac:dyDescent="0.25">
      <c r="A38" s="14" t="s">
        <v>155</v>
      </c>
      <c r="B38" s="23">
        <v>286232600</v>
      </c>
    </row>
    <row r="39" spans="1:2" x14ac:dyDescent="0.25">
      <c r="A39" s="14" t="s">
        <v>198</v>
      </c>
      <c r="B39" s="23">
        <v>59010000</v>
      </c>
    </row>
    <row r="40" spans="1:2" x14ac:dyDescent="0.25">
      <c r="A40" s="14" t="s">
        <v>597</v>
      </c>
      <c r="B40" s="23">
        <v>17690500</v>
      </c>
    </row>
    <row r="41" spans="1:2" x14ac:dyDescent="0.25">
      <c r="A41" s="14" t="s">
        <v>733</v>
      </c>
      <c r="B41" s="23">
        <v>882916900</v>
      </c>
    </row>
    <row r="43" spans="1:2" x14ac:dyDescent="0.25">
      <c r="A43" s="13" t="s">
        <v>732</v>
      </c>
      <c r="B43" t="s">
        <v>741</v>
      </c>
    </row>
    <row r="44" spans="1:2" x14ac:dyDescent="0.25">
      <c r="A44" s="14" t="s">
        <v>31</v>
      </c>
      <c r="B44" s="23">
        <v>1</v>
      </c>
    </row>
    <row r="45" spans="1:2" x14ac:dyDescent="0.25">
      <c r="A45" s="14" t="s">
        <v>33</v>
      </c>
      <c r="B45" s="23">
        <v>2</v>
      </c>
    </row>
    <row r="46" spans="1:2" x14ac:dyDescent="0.25">
      <c r="A46" s="14" t="s">
        <v>34</v>
      </c>
      <c r="B46" s="23">
        <v>0</v>
      </c>
    </row>
    <row r="47" spans="1:2" x14ac:dyDescent="0.25">
      <c r="A47" s="14" t="s">
        <v>35</v>
      </c>
      <c r="B47" s="23">
        <v>1</v>
      </c>
    </row>
    <row r="48" spans="1:2" x14ac:dyDescent="0.25">
      <c r="A48" s="14" t="s">
        <v>36</v>
      </c>
      <c r="B48" s="23">
        <v>7</v>
      </c>
    </row>
    <row r="49" spans="1:2" x14ac:dyDescent="0.25">
      <c r="A49" s="14" t="s">
        <v>37</v>
      </c>
      <c r="B49" s="23">
        <v>1</v>
      </c>
    </row>
    <row r="50" spans="1:2" x14ac:dyDescent="0.25">
      <c r="A50" s="14" t="s">
        <v>38</v>
      </c>
      <c r="B50" s="23">
        <v>1</v>
      </c>
    </row>
    <row r="51" spans="1:2" x14ac:dyDescent="0.25">
      <c r="A51" s="14" t="s">
        <v>39</v>
      </c>
      <c r="B51" s="23">
        <v>1</v>
      </c>
    </row>
    <row r="52" spans="1:2" x14ac:dyDescent="0.25">
      <c r="A52" s="14" t="s">
        <v>40</v>
      </c>
      <c r="B52" s="23">
        <v>0</v>
      </c>
    </row>
    <row r="53" spans="1:2" x14ac:dyDescent="0.25">
      <c r="A53" s="14" t="s">
        <v>41</v>
      </c>
      <c r="B53" s="23">
        <v>0</v>
      </c>
    </row>
    <row r="54" spans="1:2" x14ac:dyDescent="0.25">
      <c r="A54" s="14" t="s">
        <v>42</v>
      </c>
      <c r="B54" s="23">
        <v>1</v>
      </c>
    </row>
    <row r="55" spans="1:2" x14ac:dyDescent="0.25">
      <c r="A55" s="14" t="s">
        <v>44</v>
      </c>
      <c r="B55" s="23">
        <v>6</v>
      </c>
    </row>
    <row r="56" spans="1:2" x14ac:dyDescent="0.25">
      <c r="A56" s="14" t="s">
        <v>45</v>
      </c>
      <c r="B56" s="23">
        <v>0</v>
      </c>
    </row>
    <row r="57" spans="1:2" x14ac:dyDescent="0.25">
      <c r="A57" s="14" t="s">
        <v>46</v>
      </c>
      <c r="B57" s="23">
        <v>41</v>
      </c>
    </row>
    <row r="58" spans="1:2" x14ac:dyDescent="0.25">
      <c r="A58" s="14" t="s">
        <v>47</v>
      </c>
      <c r="B58" s="23">
        <v>1</v>
      </c>
    </row>
    <row r="59" spans="1:2" x14ac:dyDescent="0.25">
      <c r="A59" s="14" t="s">
        <v>48</v>
      </c>
      <c r="B59" s="23">
        <v>1</v>
      </c>
    </row>
    <row r="60" spans="1:2" x14ac:dyDescent="0.25">
      <c r="A60" s="14" t="s">
        <v>49</v>
      </c>
      <c r="B60" s="23">
        <v>0</v>
      </c>
    </row>
    <row r="61" spans="1:2" x14ac:dyDescent="0.25">
      <c r="A61" s="14" t="s">
        <v>50</v>
      </c>
      <c r="B61" s="23">
        <v>0</v>
      </c>
    </row>
    <row r="62" spans="1:2" x14ac:dyDescent="0.25">
      <c r="A62" s="14" t="s">
        <v>51</v>
      </c>
      <c r="B62" s="23">
        <v>11</v>
      </c>
    </row>
    <row r="63" spans="1:2" x14ac:dyDescent="0.25">
      <c r="A63" s="14" t="s">
        <v>52</v>
      </c>
      <c r="B63" s="23">
        <v>0</v>
      </c>
    </row>
    <row r="64" spans="1:2" x14ac:dyDescent="0.25">
      <c r="A64" s="14" t="s">
        <v>53</v>
      </c>
      <c r="B64" s="23">
        <v>0</v>
      </c>
    </row>
    <row r="65" spans="1:2" x14ac:dyDescent="0.25">
      <c r="A65" s="14" t="s">
        <v>54</v>
      </c>
      <c r="B65" s="23">
        <v>0</v>
      </c>
    </row>
    <row r="66" spans="1:2" x14ac:dyDescent="0.25">
      <c r="A66" s="14" t="s">
        <v>55</v>
      </c>
      <c r="B66" s="23">
        <v>0</v>
      </c>
    </row>
    <row r="67" spans="1:2" x14ac:dyDescent="0.25">
      <c r="A67" s="14" t="s">
        <v>56</v>
      </c>
      <c r="B67" s="23">
        <v>0</v>
      </c>
    </row>
    <row r="68" spans="1:2" x14ac:dyDescent="0.25">
      <c r="A68" s="14" t="s">
        <v>57</v>
      </c>
      <c r="B68" s="23">
        <v>2</v>
      </c>
    </row>
    <row r="69" spans="1:2" x14ac:dyDescent="0.25">
      <c r="A69" s="14" t="s">
        <v>58</v>
      </c>
      <c r="B69" s="23">
        <v>1</v>
      </c>
    </row>
    <row r="70" spans="1:2" x14ac:dyDescent="0.25">
      <c r="A70" s="14" t="s">
        <v>59</v>
      </c>
      <c r="B70" s="23">
        <v>3</v>
      </c>
    </row>
    <row r="71" spans="1:2" x14ac:dyDescent="0.25">
      <c r="A71" s="14" t="s">
        <v>60</v>
      </c>
      <c r="B71" s="23">
        <v>1</v>
      </c>
    </row>
    <row r="72" spans="1:2" x14ac:dyDescent="0.25">
      <c r="A72" s="14" t="s">
        <v>61</v>
      </c>
      <c r="B72" s="23">
        <v>0</v>
      </c>
    </row>
    <row r="73" spans="1:2" x14ac:dyDescent="0.25">
      <c r="A73" s="14" t="s">
        <v>62</v>
      </c>
      <c r="B73" s="23">
        <v>0</v>
      </c>
    </row>
    <row r="74" spans="1:2" x14ac:dyDescent="0.25">
      <c r="A74" s="14" t="s">
        <v>63</v>
      </c>
      <c r="B74" s="23">
        <v>2</v>
      </c>
    </row>
    <row r="75" spans="1:2" x14ac:dyDescent="0.25">
      <c r="A75" s="14" t="s">
        <v>64</v>
      </c>
      <c r="B75" s="23">
        <v>1</v>
      </c>
    </row>
    <row r="76" spans="1:2" x14ac:dyDescent="0.25">
      <c r="A76" s="14" t="s">
        <v>65</v>
      </c>
      <c r="B76" s="23">
        <v>0</v>
      </c>
    </row>
    <row r="77" spans="1:2" x14ac:dyDescent="0.25">
      <c r="A77" s="14" t="s">
        <v>66</v>
      </c>
      <c r="B77" s="23">
        <v>0</v>
      </c>
    </row>
    <row r="78" spans="1:2" x14ac:dyDescent="0.25">
      <c r="A78" s="14" t="s">
        <v>67</v>
      </c>
      <c r="B78" s="23">
        <v>1</v>
      </c>
    </row>
    <row r="79" spans="1:2" x14ac:dyDescent="0.25">
      <c r="A79" s="14" t="s">
        <v>68</v>
      </c>
      <c r="B79" s="23">
        <v>2</v>
      </c>
    </row>
    <row r="80" spans="1:2" x14ac:dyDescent="0.25">
      <c r="A80" s="14" t="s">
        <v>69</v>
      </c>
      <c r="B80" s="23">
        <v>1</v>
      </c>
    </row>
    <row r="81" spans="1:2" x14ac:dyDescent="0.25">
      <c r="A81" s="14" t="s">
        <v>70</v>
      </c>
      <c r="B81" s="23">
        <v>25</v>
      </c>
    </row>
    <row r="82" spans="1:2" x14ac:dyDescent="0.25">
      <c r="A82" s="14" t="s">
        <v>71</v>
      </c>
      <c r="B82" s="23">
        <v>0</v>
      </c>
    </row>
    <row r="83" spans="1:2" x14ac:dyDescent="0.25">
      <c r="A83" s="14" t="s">
        <v>72</v>
      </c>
      <c r="B83" s="23">
        <v>23</v>
      </c>
    </row>
    <row r="84" spans="1:2" x14ac:dyDescent="0.25">
      <c r="A84" s="14" t="s">
        <v>73</v>
      </c>
      <c r="B84" s="23">
        <v>8</v>
      </c>
    </row>
    <row r="85" spans="1:2" x14ac:dyDescent="0.25">
      <c r="A85" s="14" t="s">
        <v>74</v>
      </c>
      <c r="B85" s="23">
        <v>0</v>
      </c>
    </row>
    <row r="86" spans="1:2" x14ac:dyDescent="0.25">
      <c r="A86" s="14" t="s">
        <v>75</v>
      </c>
      <c r="B86" s="23">
        <v>0</v>
      </c>
    </row>
    <row r="87" spans="1:2" x14ac:dyDescent="0.25">
      <c r="A87" s="14" t="s">
        <v>76</v>
      </c>
      <c r="B87" s="23">
        <v>0</v>
      </c>
    </row>
    <row r="88" spans="1:2" x14ac:dyDescent="0.25">
      <c r="A88" s="14" t="s">
        <v>77</v>
      </c>
      <c r="B88" s="23">
        <v>17</v>
      </c>
    </row>
    <row r="89" spans="1:2" x14ac:dyDescent="0.25">
      <c r="A89" s="14" t="s">
        <v>78</v>
      </c>
      <c r="B89" s="23">
        <v>0</v>
      </c>
    </row>
    <row r="90" spans="1:2" x14ac:dyDescent="0.25">
      <c r="A90" s="14" t="s">
        <v>79</v>
      </c>
      <c r="B90" s="23">
        <v>0</v>
      </c>
    </row>
    <row r="91" spans="1:2" x14ac:dyDescent="0.25">
      <c r="A91" s="14" t="s">
        <v>80</v>
      </c>
      <c r="B91" s="23">
        <v>11</v>
      </c>
    </row>
    <row r="92" spans="1:2" x14ac:dyDescent="0.25">
      <c r="A92" s="14" t="s">
        <v>81</v>
      </c>
      <c r="B92" s="23">
        <v>29</v>
      </c>
    </row>
    <row r="93" spans="1:2" x14ac:dyDescent="0.25">
      <c r="A93" s="14" t="s">
        <v>82</v>
      </c>
      <c r="B93" s="23">
        <v>47</v>
      </c>
    </row>
    <row r="94" spans="1:2" x14ac:dyDescent="0.25">
      <c r="A94" s="14" t="s">
        <v>83</v>
      </c>
      <c r="B94" s="23">
        <v>0</v>
      </c>
    </row>
    <row r="95" spans="1:2" x14ac:dyDescent="0.25">
      <c r="A95" s="14" t="s">
        <v>84</v>
      </c>
      <c r="B95" s="23">
        <v>1</v>
      </c>
    </row>
    <row r="96" spans="1:2" x14ac:dyDescent="0.25">
      <c r="A96" s="14" t="s">
        <v>85</v>
      </c>
      <c r="B96" s="23">
        <v>3</v>
      </c>
    </row>
    <row r="97" spans="1:2" x14ac:dyDescent="0.25">
      <c r="A97" s="14" t="s">
        <v>86</v>
      </c>
      <c r="B97" s="23">
        <v>8</v>
      </c>
    </row>
    <row r="98" spans="1:2" x14ac:dyDescent="0.25">
      <c r="A98" s="14" t="s">
        <v>87</v>
      </c>
      <c r="B98" s="23">
        <v>1</v>
      </c>
    </row>
    <row r="99" spans="1:2" x14ac:dyDescent="0.25">
      <c r="A99" s="14" t="s">
        <v>88</v>
      </c>
      <c r="B99" s="23">
        <v>1</v>
      </c>
    </row>
    <row r="100" spans="1:2" x14ac:dyDescent="0.25">
      <c r="A100" s="14" t="s">
        <v>89</v>
      </c>
      <c r="B100" s="23">
        <v>0</v>
      </c>
    </row>
    <row r="101" spans="1:2" x14ac:dyDescent="0.25">
      <c r="A101" s="14" t="s">
        <v>90</v>
      </c>
      <c r="B101" s="23">
        <v>1</v>
      </c>
    </row>
    <row r="102" spans="1:2" x14ac:dyDescent="0.25">
      <c r="A102" s="14" t="s">
        <v>91</v>
      </c>
      <c r="B102" s="23">
        <v>0</v>
      </c>
    </row>
    <row r="103" spans="1:2" x14ac:dyDescent="0.25">
      <c r="A103" s="14" t="s">
        <v>92</v>
      </c>
      <c r="B103" s="23">
        <v>1</v>
      </c>
    </row>
    <row r="104" spans="1:2" x14ac:dyDescent="0.25">
      <c r="A104" s="14" t="s">
        <v>93</v>
      </c>
      <c r="B104" s="23">
        <v>16</v>
      </c>
    </row>
    <row r="105" spans="1:2" x14ac:dyDescent="0.25">
      <c r="A105" s="14" t="s">
        <v>94</v>
      </c>
      <c r="B105" s="23">
        <v>14</v>
      </c>
    </row>
    <row r="106" spans="1:2" x14ac:dyDescent="0.25">
      <c r="A106" s="14" t="s">
        <v>95</v>
      </c>
      <c r="B106" s="23">
        <v>3</v>
      </c>
    </row>
    <row r="107" spans="1:2" x14ac:dyDescent="0.25">
      <c r="A107" s="14" t="s">
        <v>96</v>
      </c>
      <c r="B107" s="23">
        <v>0</v>
      </c>
    </row>
    <row r="108" spans="1:2" x14ac:dyDescent="0.25">
      <c r="A108" s="14" t="s">
        <v>97</v>
      </c>
      <c r="B108" s="23">
        <v>14</v>
      </c>
    </row>
    <row r="109" spans="1:2" x14ac:dyDescent="0.25">
      <c r="A109" s="14" t="s">
        <v>98</v>
      </c>
      <c r="B109" s="23">
        <v>2</v>
      </c>
    </row>
    <row r="110" spans="1:2" x14ac:dyDescent="0.25">
      <c r="A110" s="14" t="s">
        <v>99</v>
      </c>
      <c r="B110" s="23">
        <v>0</v>
      </c>
    </row>
    <row r="111" spans="1:2" x14ac:dyDescent="0.25">
      <c r="A111" s="14" t="s">
        <v>100</v>
      </c>
      <c r="B111" s="23">
        <v>0</v>
      </c>
    </row>
    <row r="112" spans="1:2" x14ac:dyDescent="0.25">
      <c r="A112" s="14" t="s">
        <v>101</v>
      </c>
      <c r="B112" s="23">
        <v>0</v>
      </c>
    </row>
    <row r="113" spans="1:2" x14ac:dyDescent="0.25">
      <c r="A113" s="14" t="s">
        <v>102</v>
      </c>
      <c r="B113" s="23">
        <v>0</v>
      </c>
    </row>
    <row r="114" spans="1:2" x14ac:dyDescent="0.25">
      <c r="A114" s="14" t="s">
        <v>103</v>
      </c>
      <c r="B114" s="23">
        <v>1</v>
      </c>
    </row>
    <row r="115" spans="1:2" x14ac:dyDescent="0.25">
      <c r="A115" s="14" t="s">
        <v>104</v>
      </c>
      <c r="B115" s="23">
        <v>4</v>
      </c>
    </row>
    <row r="116" spans="1:2" x14ac:dyDescent="0.25">
      <c r="A116" s="14" t="s">
        <v>105</v>
      </c>
      <c r="B116" s="23">
        <v>0</v>
      </c>
    </row>
    <row r="117" spans="1:2" x14ac:dyDescent="0.25">
      <c r="A117" s="14" t="s">
        <v>106</v>
      </c>
      <c r="B117" s="23">
        <v>0</v>
      </c>
    </row>
    <row r="118" spans="1:2" x14ac:dyDescent="0.25">
      <c r="A118" s="14" t="s">
        <v>107</v>
      </c>
      <c r="B118" s="23">
        <v>1</v>
      </c>
    </row>
    <row r="119" spans="1:2" x14ac:dyDescent="0.25">
      <c r="A119" s="14" t="s">
        <v>108</v>
      </c>
      <c r="B119" s="23">
        <v>10</v>
      </c>
    </row>
    <row r="120" spans="1:2" x14ac:dyDescent="0.25">
      <c r="A120" s="14" t="s">
        <v>109</v>
      </c>
      <c r="B120" s="23">
        <v>1</v>
      </c>
    </row>
    <row r="121" spans="1:2" x14ac:dyDescent="0.25">
      <c r="A121" s="14" t="s">
        <v>110</v>
      </c>
      <c r="B121" s="23">
        <v>0</v>
      </c>
    </row>
    <row r="122" spans="1:2" x14ac:dyDescent="0.25">
      <c r="A122" s="14" t="s">
        <v>111</v>
      </c>
      <c r="B122" s="23">
        <v>0</v>
      </c>
    </row>
    <row r="123" spans="1:2" x14ac:dyDescent="0.25">
      <c r="A123" s="14" t="s">
        <v>112</v>
      </c>
      <c r="B123" s="23">
        <v>9</v>
      </c>
    </row>
    <row r="124" spans="1:2" x14ac:dyDescent="0.25">
      <c r="A124" s="14" t="s">
        <v>113</v>
      </c>
      <c r="B124" s="23">
        <v>0</v>
      </c>
    </row>
    <row r="125" spans="1:2" x14ac:dyDescent="0.25">
      <c r="A125" s="14" t="s">
        <v>114</v>
      </c>
      <c r="B125" s="23">
        <v>0</v>
      </c>
    </row>
    <row r="126" spans="1:2" x14ac:dyDescent="0.25">
      <c r="A126" s="14" t="s">
        <v>115</v>
      </c>
      <c r="B126" s="23">
        <v>0</v>
      </c>
    </row>
    <row r="127" spans="1:2" x14ac:dyDescent="0.25">
      <c r="A127" s="14" t="s">
        <v>116</v>
      </c>
      <c r="B127" s="23">
        <v>1</v>
      </c>
    </row>
    <row r="128" spans="1:2" x14ac:dyDescent="0.25">
      <c r="A128" s="14" t="s">
        <v>117</v>
      </c>
      <c r="B128" s="23">
        <v>18</v>
      </c>
    </row>
    <row r="129" spans="1:2" x14ac:dyDescent="0.25">
      <c r="A129" s="14" t="s">
        <v>118</v>
      </c>
      <c r="B129" s="23">
        <v>0</v>
      </c>
    </row>
    <row r="130" spans="1:2" x14ac:dyDescent="0.25">
      <c r="A130" s="14" t="s">
        <v>119</v>
      </c>
      <c r="B130" s="23">
        <v>26</v>
      </c>
    </row>
    <row r="131" spans="1:2" x14ac:dyDescent="0.25">
      <c r="A131" s="14" t="s">
        <v>120</v>
      </c>
      <c r="B131" s="23">
        <v>0</v>
      </c>
    </row>
    <row r="132" spans="1:2" x14ac:dyDescent="0.25">
      <c r="A132" s="14" t="s">
        <v>121</v>
      </c>
      <c r="B132" s="23">
        <v>0</v>
      </c>
    </row>
    <row r="133" spans="1:2" x14ac:dyDescent="0.25">
      <c r="A133" s="14" t="s">
        <v>122</v>
      </c>
      <c r="B133" s="23">
        <v>1</v>
      </c>
    </row>
    <row r="134" spans="1:2" x14ac:dyDescent="0.25">
      <c r="A134" s="14" t="s">
        <v>123</v>
      </c>
      <c r="B134" s="23">
        <v>1</v>
      </c>
    </row>
    <row r="135" spans="1:2" x14ac:dyDescent="0.25">
      <c r="A135" s="14" t="s">
        <v>124</v>
      </c>
      <c r="B135" s="23">
        <v>0</v>
      </c>
    </row>
    <row r="136" spans="1:2" x14ac:dyDescent="0.25">
      <c r="A136" s="14" t="s">
        <v>125</v>
      </c>
      <c r="B136" s="23">
        <v>4</v>
      </c>
    </row>
    <row r="137" spans="1:2" x14ac:dyDescent="0.25">
      <c r="A137" s="14" t="s">
        <v>126</v>
      </c>
      <c r="B137" s="23">
        <v>13</v>
      </c>
    </row>
    <row r="138" spans="1:2" x14ac:dyDescent="0.25">
      <c r="A138" s="14" t="s">
        <v>127</v>
      </c>
      <c r="B138" s="23">
        <v>5</v>
      </c>
    </row>
    <row r="139" spans="1:2" x14ac:dyDescent="0.25">
      <c r="A139" s="14" t="s">
        <v>128</v>
      </c>
      <c r="B139" s="23">
        <v>0</v>
      </c>
    </row>
    <row r="140" spans="1:2" x14ac:dyDescent="0.25">
      <c r="A140" s="14" t="s">
        <v>129</v>
      </c>
      <c r="B140" s="23">
        <v>1</v>
      </c>
    </row>
    <row r="141" spans="1:2" x14ac:dyDescent="0.25">
      <c r="A141" s="14" t="s">
        <v>130</v>
      </c>
      <c r="B141" s="23">
        <v>0</v>
      </c>
    </row>
    <row r="142" spans="1:2" x14ac:dyDescent="0.25">
      <c r="A142" s="14" t="s">
        <v>131</v>
      </c>
      <c r="B142" s="23">
        <v>1</v>
      </c>
    </row>
    <row r="143" spans="1:2" x14ac:dyDescent="0.25">
      <c r="A143" s="14" t="s">
        <v>132</v>
      </c>
      <c r="B143" s="23">
        <v>0</v>
      </c>
    </row>
    <row r="144" spans="1:2" x14ac:dyDescent="0.25">
      <c r="A144" s="14" t="s">
        <v>133</v>
      </c>
      <c r="B144" s="23">
        <v>1</v>
      </c>
    </row>
    <row r="145" spans="1:2" x14ac:dyDescent="0.25">
      <c r="A145" s="14" t="s">
        <v>134</v>
      </c>
      <c r="B145" s="23">
        <v>0</v>
      </c>
    </row>
    <row r="146" spans="1:2" x14ac:dyDescent="0.25">
      <c r="A146" s="14" t="s">
        <v>135</v>
      </c>
      <c r="B146" s="23">
        <v>1</v>
      </c>
    </row>
    <row r="147" spans="1:2" x14ac:dyDescent="0.25">
      <c r="A147" s="14" t="s">
        <v>136</v>
      </c>
      <c r="B147" s="23">
        <v>0</v>
      </c>
    </row>
    <row r="148" spans="1:2" x14ac:dyDescent="0.25">
      <c r="A148" s="14" t="s">
        <v>137</v>
      </c>
      <c r="B148" s="23">
        <v>0</v>
      </c>
    </row>
    <row r="149" spans="1:2" x14ac:dyDescent="0.25">
      <c r="A149" s="14" t="s">
        <v>138</v>
      </c>
      <c r="B149" s="23">
        <v>0</v>
      </c>
    </row>
    <row r="150" spans="1:2" x14ac:dyDescent="0.25">
      <c r="A150" s="14" t="s">
        <v>139</v>
      </c>
      <c r="B150" s="23">
        <v>0</v>
      </c>
    </row>
    <row r="151" spans="1:2" x14ac:dyDescent="0.25">
      <c r="A151" s="14" t="s">
        <v>140</v>
      </c>
      <c r="B151" s="23">
        <v>1</v>
      </c>
    </row>
    <row r="152" spans="1:2" x14ac:dyDescent="0.25">
      <c r="A152" s="14" t="s">
        <v>141</v>
      </c>
      <c r="B152" s="23">
        <v>0</v>
      </c>
    </row>
    <row r="153" spans="1:2" x14ac:dyDescent="0.25">
      <c r="A153" s="14" t="s">
        <v>142</v>
      </c>
      <c r="B153" s="23">
        <v>5</v>
      </c>
    </row>
    <row r="154" spans="1:2" x14ac:dyDescent="0.25">
      <c r="A154" s="14" t="s">
        <v>143</v>
      </c>
      <c r="B154" s="23">
        <v>74</v>
      </c>
    </row>
    <row r="155" spans="1:2" x14ac:dyDescent="0.25">
      <c r="A155" s="14" t="s">
        <v>144</v>
      </c>
      <c r="B155" s="23">
        <v>0</v>
      </c>
    </row>
    <row r="156" spans="1:2" x14ac:dyDescent="0.25">
      <c r="A156" s="14" t="s">
        <v>145</v>
      </c>
      <c r="B156" s="23">
        <v>2</v>
      </c>
    </row>
    <row r="157" spans="1:2" x14ac:dyDescent="0.25">
      <c r="A157" s="14" t="s">
        <v>146</v>
      </c>
      <c r="B157" s="23">
        <v>0</v>
      </c>
    </row>
    <row r="158" spans="1:2" x14ac:dyDescent="0.25">
      <c r="A158" s="14" t="s">
        <v>147</v>
      </c>
      <c r="B158" s="23">
        <v>1</v>
      </c>
    </row>
    <row r="159" spans="1:2" x14ac:dyDescent="0.25">
      <c r="A159" s="14" t="s">
        <v>148</v>
      </c>
      <c r="B159" s="23">
        <v>16</v>
      </c>
    </row>
    <row r="160" spans="1:2" x14ac:dyDescent="0.25">
      <c r="A160" s="14" t="s">
        <v>149</v>
      </c>
      <c r="B160" s="23">
        <v>22</v>
      </c>
    </row>
    <row r="161" spans="1:2" x14ac:dyDescent="0.25">
      <c r="A161" s="14" t="s">
        <v>150</v>
      </c>
      <c r="B161" s="23">
        <v>0</v>
      </c>
    </row>
    <row r="162" spans="1:2" x14ac:dyDescent="0.25">
      <c r="A162" s="14" t="s">
        <v>151</v>
      </c>
      <c r="B162" s="23">
        <v>10</v>
      </c>
    </row>
    <row r="163" spans="1:2" x14ac:dyDescent="0.25">
      <c r="A163" s="14" t="s">
        <v>152</v>
      </c>
      <c r="B163" s="23">
        <v>0</v>
      </c>
    </row>
    <row r="164" spans="1:2" x14ac:dyDescent="0.25">
      <c r="A164" s="14" t="s">
        <v>153</v>
      </c>
      <c r="B164" s="23">
        <v>1</v>
      </c>
    </row>
    <row r="165" spans="1:2" x14ac:dyDescent="0.25">
      <c r="A165" s="14" t="s">
        <v>155</v>
      </c>
      <c r="B165" s="23">
        <v>310</v>
      </c>
    </row>
    <row r="166" spans="1:2" x14ac:dyDescent="0.25">
      <c r="A166" s="14" t="s">
        <v>154</v>
      </c>
      <c r="B166" s="23">
        <v>1</v>
      </c>
    </row>
    <row r="167" spans="1:2" x14ac:dyDescent="0.25">
      <c r="A167" s="14" t="s">
        <v>156</v>
      </c>
      <c r="B167" s="23">
        <v>1</v>
      </c>
    </row>
    <row r="168" spans="1:2" x14ac:dyDescent="0.25">
      <c r="A168" s="14" t="s">
        <v>157</v>
      </c>
      <c r="B168" s="23">
        <v>5</v>
      </c>
    </row>
    <row r="169" spans="1:2" x14ac:dyDescent="0.25">
      <c r="A169" s="14" t="s">
        <v>158</v>
      </c>
      <c r="B169" s="23">
        <v>0</v>
      </c>
    </row>
    <row r="170" spans="1:2" x14ac:dyDescent="0.25">
      <c r="A170" s="14" t="s">
        <v>159</v>
      </c>
      <c r="B170" s="23">
        <v>0</v>
      </c>
    </row>
    <row r="171" spans="1:2" x14ac:dyDescent="0.25">
      <c r="A171" s="14" t="s">
        <v>160</v>
      </c>
      <c r="B171" s="23">
        <v>1</v>
      </c>
    </row>
    <row r="172" spans="1:2" x14ac:dyDescent="0.25">
      <c r="A172" s="14" t="s">
        <v>161</v>
      </c>
      <c r="B172" s="23">
        <v>8</v>
      </c>
    </row>
    <row r="173" spans="1:2" x14ac:dyDescent="0.25">
      <c r="A173" s="14" t="s">
        <v>162</v>
      </c>
      <c r="B173" s="23">
        <v>0</v>
      </c>
    </row>
    <row r="174" spans="1:2" x14ac:dyDescent="0.25">
      <c r="A174" s="14" t="s">
        <v>163</v>
      </c>
      <c r="B174" s="23">
        <v>2</v>
      </c>
    </row>
    <row r="175" spans="1:2" x14ac:dyDescent="0.25">
      <c r="A175" s="14" t="s">
        <v>164</v>
      </c>
      <c r="B175" s="23">
        <v>1</v>
      </c>
    </row>
    <row r="176" spans="1:2" x14ac:dyDescent="0.25">
      <c r="A176" s="14" t="s">
        <v>165</v>
      </c>
      <c r="B176" s="23">
        <v>0</v>
      </c>
    </row>
    <row r="177" spans="1:2" x14ac:dyDescent="0.25">
      <c r="A177" s="14" t="s">
        <v>166</v>
      </c>
      <c r="B177" s="23">
        <v>0</v>
      </c>
    </row>
    <row r="178" spans="1:2" x14ac:dyDescent="0.25">
      <c r="A178" s="14" t="s">
        <v>167</v>
      </c>
      <c r="B178" s="23">
        <v>0</v>
      </c>
    </row>
    <row r="179" spans="1:2" x14ac:dyDescent="0.25">
      <c r="A179" s="14" t="s">
        <v>168</v>
      </c>
      <c r="B179" s="23">
        <v>35</v>
      </c>
    </row>
    <row r="180" spans="1:2" x14ac:dyDescent="0.25">
      <c r="A180" s="14" t="s">
        <v>169</v>
      </c>
      <c r="B180" s="23">
        <v>0</v>
      </c>
    </row>
    <row r="181" spans="1:2" x14ac:dyDescent="0.25">
      <c r="A181" s="14" t="s">
        <v>170</v>
      </c>
      <c r="B181" s="23">
        <v>1</v>
      </c>
    </row>
    <row r="182" spans="1:2" x14ac:dyDescent="0.25">
      <c r="A182" s="14" t="s">
        <v>733</v>
      </c>
      <c r="B182" s="23">
        <v>910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780C7-D5F9-41CF-A000-B52088FF080F}">
  <dimension ref="C1:AC43"/>
  <sheetViews>
    <sheetView showGridLines="0" topLeftCell="A6" zoomScale="60" zoomScaleNormal="60" workbookViewId="0">
      <selection activeCell="AG12" sqref="AG12"/>
    </sheetView>
  </sheetViews>
  <sheetFormatPr defaultRowHeight="15" x14ac:dyDescent="0.25"/>
  <sheetData>
    <row r="1" spans="3:29" ht="15" customHeight="1" x14ac:dyDescent="0.25">
      <c r="C1" s="21"/>
      <c r="D1" s="22" t="s">
        <v>742</v>
      </c>
      <c r="E1" s="22"/>
      <c r="F1" s="22"/>
      <c r="G1" s="22"/>
      <c r="H1" s="22"/>
      <c r="I1" s="22"/>
      <c r="J1" s="22"/>
      <c r="K1" s="22"/>
      <c r="L1" s="22"/>
      <c r="M1" s="22"/>
      <c r="N1" s="22"/>
      <c r="O1" s="22"/>
      <c r="P1" s="22"/>
      <c r="Q1" s="22"/>
      <c r="R1" s="22"/>
      <c r="S1" s="22"/>
      <c r="T1" s="22"/>
      <c r="U1" s="22"/>
      <c r="V1" s="22"/>
      <c r="W1" s="22"/>
      <c r="X1" s="22"/>
      <c r="Y1" s="22"/>
      <c r="Z1" s="22"/>
      <c r="AA1" s="22"/>
      <c r="AB1" s="22"/>
      <c r="AC1" s="22"/>
    </row>
    <row r="2" spans="3:29" ht="15" customHeight="1" x14ac:dyDescent="0.25">
      <c r="C2" s="21"/>
      <c r="D2" s="22"/>
      <c r="E2" s="22"/>
      <c r="F2" s="22"/>
      <c r="G2" s="22"/>
      <c r="H2" s="22"/>
      <c r="I2" s="22"/>
      <c r="J2" s="22"/>
      <c r="K2" s="22"/>
      <c r="L2" s="22"/>
      <c r="M2" s="22"/>
      <c r="N2" s="22"/>
      <c r="O2" s="22"/>
      <c r="P2" s="22"/>
      <c r="Q2" s="22"/>
      <c r="R2" s="22"/>
      <c r="S2" s="22"/>
      <c r="T2" s="22"/>
      <c r="U2" s="22"/>
      <c r="V2" s="22"/>
      <c r="W2" s="22"/>
      <c r="X2" s="22"/>
      <c r="Y2" s="22"/>
      <c r="Z2" s="22"/>
      <c r="AA2" s="22"/>
      <c r="AB2" s="22"/>
      <c r="AC2" s="22"/>
    </row>
    <row r="3" spans="3:29" ht="15" customHeight="1" x14ac:dyDescent="0.25">
      <c r="C3" s="21"/>
      <c r="D3" s="22"/>
      <c r="E3" s="22"/>
      <c r="F3" s="22"/>
      <c r="G3" s="22"/>
      <c r="H3" s="22"/>
      <c r="I3" s="22"/>
      <c r="J3" s="22"/>
      <c r="K3" s="22"/>
      <c r="L3" s="22"/>
      <c r="M3" s="22"/>
      <c r="N3" s="22"/>
      <c r="O3" s="22"/>
      <c r="P3" s="22"/>
      <c r="Q3" s="22"/>
      <c r="R3" s="22"/>
      <c r="S3" s="22"/>
      <c r="T3" s="22"/>
      <c r="U3" s="22"/>
      <c r="V3" s="22"/>
      <c r="W3" s="22"/>
      <c r="X3" s="22"/>
      <c r="Y3" s="22"/>
      <c r="Z3" s="22"/>
      <c r="AA3" s="22"/>
      <c r="AB3" s="22"/>
      <c r="AC3" s="22"/>
    </row>
    <row r="4" spans="3:29" ht="15" customHeight="1" x14ac:dyDescent="0.25">
      <c r="C4" s="21"/>
      <c r="D4" s="22"/>
      <c r="E4" s="22"/>
      <c r="F4" s="22"/>
      <c r="G4" s="22"/>
      <c r="H4" s="22"/>
      <c r="I4" s="22"/>
      <c r="J4" s="22"/>
      <c r="K4" s="22"/>
      <c r="L4" s="22"/>
      <c r="M4" s="22"/>
      <c r="N4" s="22"/>
      <c r="O4" s="22"/>
      <c r="P4" s="22"/>
      <c r="Q4" s="22"/>
      <c r="R4" s="22"/>
      <c r="S4" s="22"/>
      <c r="T4" s="22"/>
      <c r="U4" s="22"/>
      <c r="V4" s="22"/>
      <c r="W4" s="22"/>
      <c r="X4" s="22"/>
      <c r="Y4" s="22"/>
      <c r="Z4" s="22"/>
      <c r="AA4" s="22"/>
      <c r="AB4" s="22"/>
      <c r="AC4" s="22"/>
    </row>
    <row r="5" spans="3:29" ht="15" customHeight="1" x14ac:dyDescent="0.25">
      <c r="C5" s="21"/>
      <c r="D5" s="22"/>
      <c r="E5" s="22"/>
      <c r="F5" s="22"/>
      <c r="G5" s="22"/>
      <c r="H5" s="22"/>
      <c r="I5" s="22"/>
      <c r="J5" s="22"/>
      <c r="K5" s="22"/>
      <c r="L5" s="22"/>
      <c r="M5" s="22"/>
      <c r="N5" s="22"/>
      <c r="O5" s="22"/>
      <c r="P5" s="22"/>
      <c r="Q5" s="22"/>
      <c r="R5" s="22"/>
      <c r="S5" s="22"/>
      <c r="T5" s="22"/>
      <c r="U5" s="22"/>
      <c r="V5" s="22"/>
      <c r="W5" s="22"/>
      <c r="X5" s="22"/>
      <c r="Y5" s="22"/>
      <c r="Z5" s="22"/>
      <c r="AA5" s="22"/>
      <c r="AB5" s="22"/>
      <c r="AC5" s="22"/>
    </row>
    <row r="6" spans="3:29" ht="15" customHeight="1" x14ac:dyDescent="0.25">
      <c r="C6" s="21"/>
      <c r="D6" s="22"/>
      <c r="E6" s="22"/>
      <c r="F6" s="22"/>
      <c r="G6" s="22"/>
      <c r="H6" s="22"/>
      <c r="I6" s="22"/>
      <c r="J6" s="22"/>
      <c r="K6" s="22"/>
      <c r="L6" s="22"/>
      <c r="M6" s="22"/>
      <c r="N6" s="22"/>
      <c r="O6" s="22"/>
      <c r="P6" s="22"/>
      <c r="Q6" s="22"/>
      <c r="R6" s="22"/>
      <c r="S6" s="22"/>
      <c r="T6" s="22"/>
      <c r="U6" s="22"/>
      <c r="V6" s="22"/>
      <c r="W6" s="22"/>
      <c r="X6" s="22"/>
      <c r="Y6" s="22"/>
      <c r="Z6" s="22"/>
      <c r="AA6" s="22"/>
      <c r="AB6" s="22"/>
      <c r="AC6" s="22"/>
    </row>
    <row r="7" spans="3:29" x14ac:dyDescent="0.25">
      <c r="C7" s="21"/>
    </row>
    <row r="8" spans="3:29" x14ac:dyDescent="0.25">
      <c r="C8" s="21"/>
    </row>
    <row r="9" spans="3:29" x14ac:dyDescent="0.25">
      <c r="C9" s="21"/>
    </row>
    <row r="10" spans="3:29" x14ac:dyDescent="0.25">
      <c r="C10" s="21"/>
    </row>
    <row r="11" spans="3:29" x14ac:dyDescent="0.25">
      <c r="C11" s="21"/>
    </row>
    <row r="12" spans="3:29" x14ac:dyDescent="0.25">
      <c r="C12" s="21"/>
    </row>
    <row r="13" spans="3:29" x14ac:dyDescent="0.25">
      <c r="C13" s="21"/>
    </row>
    <row r="14" spans="3:29" x14ac:dyDescent="0.25">
      <c r="C14" s="21"/>
    </row>
    <row r="15" spans="3:29" x14ac:dyDescent="0.25">
      <c r="C15" s="21"/>
    </row>
    <row r="16" spans="3:29" x14ac:dyDescent="0.25">
      <c r="C16" s="21"/>
    </row>
    <row r="17" spans="3:3" x14ac:dyDescent="0.25">
      <c r="C17" s="21"/>
    </row>
    <row r="18" spans="3:3" x14ac:dyDescent="0.25">
      <c r="C18" s="21"/>
    </row>
    <row r="19" spans="3:3" x14ac:dyDescent="0.25">
      <c r="C19" s="21"/>
    </row>
    <row r="20" spans="3:3" x14ac:dyDescent="0.25">
      <c r="C20" s="21"/>
    </row>
    <row r="21" spans="3:3" x14ac:dyDescent="0.25">
      <c r="C21" s="21"/>
    </row>
    <row r="22" spans="3:3" x14ac:dyDescent="0.25">
      <c r="C22" s="21"/>
    </row>
    <row r="23" spans="3:3" x14ac:dyDescent="0.25">
      <c r="C23" s="21"/>
    </row>
    <row r="24" spans="3:3" x14ac:dyDescent="0.25">
      <c r="C24" s="21"/>
    </row>
    <row r="25" spans="3:3" x14ac:dyDescent="0.25">
      <c r="C25" s="21"/>
    </row>
    <row r="26" spans="3:3" x14ac:dyDescent="0.25">
      <c r="C26" s="21"/>
    </row>
    <row r="27" spans="3:3" x14ac:dyDescent="0.25">
      <c r="C27" s="21"/>
    </row>
    <row r="28" spans="3:3" x14ac:dyDescent="0.25">
      <c r="C28" s="20"/>
    </row>
    <row r="29" spans="3:3" x14ac:dyDescent="0.25">
      <c r="C29" s="20"/>
    </row>
    <row r="30" spans="3:3" x14ac:dyDescent="0.25">
      <c r="C30" s="20"/>
    </row>
    <row r="31" spans="3:3" x14ac:dyDescent="0.25">
      <c r="C31" s="20"/>
    </row>
    <row r="32" spans="3:3" x14ac:dyDescent="0.25">
      <c r="C32" s="20"/>
    </row>
    <row r="33" spans="3:3" x14ac:dyDescent="0.25">
      <c r="C33" s="20"/>
    </row>
    <row r="34" spans="3:3" x14ac:dyDescent="0.25">
      <c r="C34" s="20"/>
    </row>
    <row r="35" spans="3:3" x14ac:dyDescent="0.25">
      <c r="C35" s="20"/>
    </row>
    <row r="36" spans="3:3" x14ac:dyDescent="0.25">
      <c r="C36" s="20"/>
    </row>
    <row r="37" spans="3:3" x14ac:dyDescent="0.25">
      <c r="C37" s="20"/>
    </row>
    <row r="38" spans="3:3" x14ac:dyDescent="0.25">
      <c r="C38" s="20"/>
    </row>
    <row r="39" spans="3:3" x14ac:dyDescent="0.25">
      <c r="C39" s="20"/>
    </row>
    <row r="40" spans="3:3" x14ac:dyDescent="0.25">
      <c r="C40" s="20"/>
    </row>
    <row r="41" spans="3:3" x14ac:dyDescent="0.25">
      <c r="C41" s="20"/>
    </row>
    <row r="42" spans="3:3" x14ac:dyDescent="0.25">
      <c r="C42" s="20"/>
    </row>
    <row r="43" spans="3:3" x14ac:dyDescent="0.25">
      <c r="C43" s="20"/>
    </row>
  </sheetData>
  <mergeCells count="1">
    <mergeCell ref="D1:AC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F A A B Q S w M E F A A C A A g A d A E y W F K J 6 F C m A A A A 9 g A A A B I A H A B D b 2 5 m a W c v U G F j a 2 F n Z S 5 4 b W w g o h g A K K A U A A A A A A A A A A A A A A A A A A A A A A A A A A A A h Y + x C s I w G I R f p W R v k k a R U t J 0 0 E W w I A j i G t L Y B t u / 0 q S m 7 + b g I / k K V r T q 5 n h 3 3 8 H d / X r j 2 d D U w U V 3 1 r S Q o g h T F G h Q b W G g T F H v j m G M M s G 3 U p 1 k q Y M R B p s M 1 q S o c u 6 c E O K 9 x 3 6 G 2 6 4 k j N K I H P L N T l W 6 k a E B 6 y Q o j T 6 t 4 n 8 L C b 5 / j R E M R 2 y O F y z G l J P J 5 L m B L 8 D G v c / 0 x + T L v n Z 9 p 4 W G c L 3 i Z J K c v D + I B 1 B L A w Q U A A I A C A B 0 A T J 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A E y W B e l H t o v A g A A s w 4 A A B M A H A B G b 3 J t d W x h c y 9 T Z W N 0 a W 9 u M S 5 t I K I Y A C i g F A A A A A A A A A A A A A A A A A A A A A A A A A A A A O 1 W X W / a M B R 9 R + I / W O k L i A g V G N W 0 K g 9 b Y N q m M m i J q k 1 l i k x 8 C 9 Y c G 9 k O a l T 1 v 8 / 5 g E I T x N Z K d K r I S + J z 4 n t 9 7 z m y r S D Q V H A 0 z t 6 t 8 2 q l W l F z L I E g p Q U D 7 i 9 h T g M G y i d T n 2 C N f U L T f 7 G M k Y M Y 6 G o F m W c s I h m A Q V y 1 b P Z E E I X A d e 0 z Z d B 0 B d d m o G r W p w + T n g m B M M c s V n o y + D m + v J g M h B a y c Z 3 l a X h z u N W q M Y g T a v 8 a m o F a W n X 7 p g e M h l S D d C z b s p E r W B R y 5 X R s 1 O e B I J T P n F a 7 2 7 b R Z S Q 0 j H X M w H n 8 b H 4 X H H 7 V 7 a y W E 8 u d Y z 4 z P f D i B V i m K A 9 P z U + e x F z d C h l m 0 R N S 1 b L C 7 f t 7 K 0 N b J r s 2 D N J w p x 9 s t M L b O / D O F v 5 Q r 1 Y o L 1 3 G p j Y n l s Z T x E S A k z Y o 6 8 V K 9 H + 4 / Y v J 6 G r 4 r e 9 6 K B 2 h 0 f D K G + Y S o F y C y V b e k u a f b z S / u 9 H 8 s + 7 p a e s v u z + S I j Q c Q V 8 A E 5 D q U Y G c y f F V 7 9 F N j n 9 k b B x g h q V y t I y e K W h J / k T d V d E + J a b E r 1 y f v W s m E 1 I p J c w M V V A 4 E B H X M i 7 g C 7 G I W B q t G I o A V 1 S v 5 / A o n I L 8 N 1 + E + D c g A h p T d m h r b K b e 4 4 7 O W 3 J H U n e p M 1 K C 4 x A K J k i Z B H r + B r A t w K G 1 f p J 9 j 9 z v 3 5 L c e c 2 l i q + 4 g r R r 0 U t 9 I g g w P w Y s d 0 c k o I K S P Y Y J W U D N K Q l + J t C K S 6 C U 2 7 m T v c R 7 q N a u H / 1 3 9 N / B / L d 5 0 r y C + Y 4 H 3 S E P u v W N 8 x W U P t 5 2 / 6 v b 7 h 9 Q S w E C L Q A U A A I A C A B 0 A T J Y U o n o U K Y A A A D 2 A A A A E g A A A A A A A A A A A A A A A A A A A A A A Q 2 9 u Z m l n L 1 B h Y 2 t h Z 2 U u e G 1 s U E s B A i 0 A F A A C A A g A d A E y W A / K 6 a u k A A A A 6 Q A A A B M A A A A A A A A A A A A A A A A A 8 g A A A F t D b 2 5 0 Z W 5 0 X 1 R 5 c G V z X S 5 4 b W x Q S w E C L Q A U A A I A C A B 0 A T J Y F 6 U e 2 i 8 C A A C z D g A A E w A A A A A A A A A A A A A A A A D j A Q A A R m 9 y b X V s Y X M v U 2 V j d G l v b j E u b V B L B Q Y A A A A A A w A D A M I A A A B f 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5 R g A A A A A A A B d G 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3 R v b G V u X 3 Z l a G l j b G V z X 2 R i X 2 R h d G F f Z G l j d G l v b m F y e T w v S X R l b V B h d G g + P C 9 J d G V t T G 9 j Y X R p b 2 4 + P F N 0 Y W J s Z U V u d H J p Z X M + P E V u d H J 5 I F R 5 c G U 9 I k l z U H J p d m F 0 Z S I g V m F s d W U 9 I m w w I i A v P j x F b n R y e S B U e X B l P S J R d W V y e U l E I i B W Y W x 1 Z T 0 i c 2 E z N D U 3 N G M 2 L T M z Y j M t N D h l Y i 1 i M z A 1 L W E 2 N z c z N W I x M W R m O S I g L z 4 8 R W 5 0 c n k g V H l w Z T 0 i R m l s b E V u Y W J s Z W Q i I F Z h b H V l P S J s M C I g L z 4 8 R W 5 0 c n k g V H l w Z T 0 i R m l s b E N v b H V t b l R 5 c G V z I i B W Y W x 1 Z T 0 i c 0 J n W U c i I C 8 + P E V u d H J 5 I F R 5 c G U 9 I k Z p b G x M Y X N 0 V X B k Y X R l Z C I g V m F s d W U 9 I m Q y M D I 0 L T A x L T E 3 V D E 0 O j U y O j A 4 L j Q 3 M z M 1 N T N 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2 R l I i B W Y W x 1 Z T 0 i c 1 V u a 2 5 v d 2 4 i I C 8 + P E V u d H J 5 I F R 5 c G U 9 I k Z p b G x F c n J v c k N v d W 5 0 I i B W Y W x 1 Z T 0 i b D A i I C 8 + P E V u d H J 5 I F R 5 c G U 9 I k F k Z G V k V G 9 E Y X R h T W 9 k Z W w i I F Z h b H V l P S J s M C I g L z 4 8 R W 5 0 c n k g V H l w Z T 0 i R m l s b E N v d W 5 0 I i B W Y W x 1 Z T 0 i b D E 3 I i A v P j x F b n R y e S B U e X B l P S J G a W x s V G 9 E Y X R h T W 9 k Z W x F b m F i b G V k I i B W Y W x 1 Z T 0 i b D A i I C 8 + P E V u d H J 5 I F R 5 c G U 9 I k Z p b G x P Y m p l Y 3 R U e X B l I i B W Y W x 1 Z T 0 i c 0 N v b m 5 l Y 3 R p b 2 5 P b m x 5 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3 R v b G V u X 3 Z l a G l j b G V z X 2 R i X 2 R h d G F f Z G l j d G l v b m F y e S 9 D a G F u Z 2 V k I F R 5 c G U u e 0 N v b H V t b j E s M H 0 m c X V v d D s s J n F 1 b 3 Q 7 U 2 V j d G l v b j E v c 3 R v b G V u X 3 Z l a G l j b G V z X 2 R i X 2 R h d G F f Z G l j d G l v b m F y e S 9 D a G F u Z 2 V k I F R 5 c G U u e 0 N v b H V t b j I s M X 0 m c X V v d D s s J n F 1 b 3 Q 7 U 2 V j d G l v b j E v c 3 R v b G V u X 3 Z l a G l j b G V z X 2 R i X 2 R h d G F f Z G l j d G l v b m F y e S 9 D a G F u Z 2 V k I F R 5 c G U u e 0 N v b H V t b j M s M n 0 m c X V v d D t d L C Z x d W 9 0 O 0 N v b H V t b k N v d W 5 0 J n F 1 b 3 Q 7 O j M s J n F 1 b 3 Q 7 S 2 V 5 Q 2 9 s d W 1 u T m F t Z X M m c X V v d D s 6 W 1 0 s J n F 1 b 3 Q 7 Q 2 9 s d W 1 u S W R l b n R p d G l l c y Z x d W 9 0 O z p b J n F 1 b 3 Q 7 U 2 V j d G l v b j E v c 3 R v b G V u X 3 Z l a G l j b G V z X 2 R i X 2 R h d G F f Z G l j d G l v b m F y e S 9 D a G F u Z 2 V k I F R 5 c G U u e 0 N v b H V t b j E s M H 0 m c X V v d D s s J n F 1 b 3 Q 7 U 2 V j d G l v b j E v c 3 R v b G V u X 3 Z l a G l j b G V z X 2 R i X 2 R h d G F f Z G l j d G l v b m F y e S 9 D a G F u Z 2 V k I F R 5 c G U u e 0 N v b H V t b j I s M X 0 m c X V v d D s s J n F 1 b 3 Q 7 U 2 V j d G l v b j E v c 3 R v b G V u X 3 Z l a G l j b G V z X 2 R i X 2 R h d G F f Z G l j d G l v b m F y e S 9 D a G F u Z 2 V k I F R 5 c G U u e 0 N v b H V t b j M s M n 0 m c X V v d D t d L C Z x d W 9 0 O 1 J l b G F 0 a W 9 u c 2 h p c E l u Z m 8 m c X V v d D s 6 W 1 1 9 I i A v P j w v U 3 R h Y m x l R W 5 0 c m l l c z 4 8 L 0 l 0 Z W 0 + P E l 0 Z W 0 + P E l 0 Z W 1 M b 2 N h d G l v b j 4 8 S X R l b V R 5 c G U + R m 9 y b X V s Y T w v S X R l b V R 5 c G U + P E l 0 Z W 1 Q Y X R o P l N l Y 3 R p b 2 4 x L 3 N 0 b 2 x l b l 9 2 Z W h p Y 2 x l c 1 9 k Y l 9 k Y X R h X 2 R p Y 3 R p b 2 5 h c n k v U 2 9 1 c m N l P C 9 J d G V t U G F 0 a D 4 8 L 0 l 0 Z W 1 M b 2 N h d G l v b j 4 8 U 3 R h Y m x l R W 5 0 c m l l c y A v P j w v S X R l b T 4 8 S X R l b T 4 8 S X R l b U x v Y 2 F 0 a W 9 u P j x J d G V t V H l w Z T 5 G b 3 J t d W x h P C 9 J d G V t V H l w Z T 4 8 S X R l b V B h d G g + U 2 V j d G l v b j E v c 3 R v b G V u X 3 Z l a G l j b G V z X 2 R i X 2 R h d G F f Z G l j d G l v b m F y e S 9 D a G F u Z 2 V k J T I w V H l w Z T w v S X R l b V B h d G g + P C 9 J d G V t T G 9 j Y X R p b 2 4 + P F N 0 Y W J s Z U V u d H J p Z X M g L z 4 8 L 0 l 0 Z W 0 + P E l 0 Z W 0 + P E l 0 Z W 1 M b 2 N h d G l v b j 4 8 S X R l b V R 5 c G U + R m 9 y b X V s Y T w v S X R l b V R 5 c G U + P E l 0 Z W 1 Q Y X R o P l N l Y 3 R p b 2 4 x L 3 R h Y i U y M G x v Y 2 F 0 a W 9 u 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Q 2 N D A 1 Y m V k L T Y x N D M t N D Y z Z S 0 4 N W V m L T M 1 M j B k M G Q 5 M G M 1 N 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N C 0 w M S 0 x N 1 Q x N T o z M j o y N y 4 5 N z k z O D k 3 W i I g L z 4 8 R W 5 0 c n k g V H l w Z T 0 i R m l s b E N v b H V t b l R 5 c G V z I i B W Y W x 1 Z T 0 i c 0 F 3 W U d B d 1 U 9 I i A v P j x F b n R y e S B U e X B l P S J G a W x s Q 2 9 s d W 1 u T m F t Z X M i I F Z h b H V l P S J z W y Z x d W 9 0 O 2 x v Y 2 F 0 a W 9 u X 2 l k J n F 1 b 3 Q 7 L C Z x d W 9 0 O 3 J l Z 2 l v b i Z x d W 9 0 O y w m c X V v d D t j b 3 V u d H J 5 J n F 1 b 3 Q 7 L C Z x d W 9 0 O 3 B v c H V s Y X R p b 2 4 m c X V v d D s s J n F 1 b 3 Q 7 Z G V u c 2 l 0 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R h Y i B s b 2 N h d G l v b n M v Q 2 h h b m d l Z C B U e X B l L n t s b 2 N h d G l v b l 9 p Z C w w f S Z x d W 9 0 O y w m c X V v d D t T Z W N 0 a W 9 u M S 9 0 Y W I g b G 9 j Y X R p b 2 5 z L 0 N o Y W 5 n Z W Q g V H l w Z S 5 7 c m V n a W 9 u L D F 9 J n F 1 b 3 Q 7 L C Z x d W 9 0 O 1 N l Y 3 R p b 2 4 x L 3 R h Y i B s b 2 N h d G l v b n M v Q 2 h h b m d l Z C B U e X B l L n t j b 3 V u d H J 5 L D J 9 J n F 1 b 3 Q 7 L C Z x d W 9 0 O 1 N l Y 3 R p b 2 4 x L 3 R h Y i B s b 2 N h d G l v b n M v Q 2 h h b m d l Z C B U e X B l L n t w b 3 B 1 b G F 0 a W 9 u L D N 9 J n F 1 b 3 Q 7 L C Z x d W 9 0 O 1 N l Y 3 R p b 2 4 x L 3 R h Y i B s b 2 N h d G l v b n M v Q 2 h h b m d l Z C B U e X B l L n t k Z W 5 z a X R 5 L D R 9 J n F 1 b 3 Q 7 X S w m c X V v d D t D b 2 x 1 b W 5 D b 3 V u d C Z x d W 9 0 O z o 1 L C Z x d W 9 0 O 0 t l e U N v b H V t b k 5 h b W V z J n F 1 b 3 Q 7 O l t d L C Z x d W 9 0 O 0 N v b H V t b k l k Z W 5 0 a X R p Z X M m c X V v d D s 6 W y Z x d W 9 0 O 1 N l Y 3 R p b 2 4 x L 3 R h Y i B s b 2 N h d G l v b n M v Q 2 h h b m d l Z C B U e X B l L n t s b 2 N h d G l v b l 9 p Z C w w f S Z x d W 9 0 O y w m c X V v d D t T Z W N 0 a W 9 u M S 9 0 Y W I g b G 9 j Y X R p b 2 5 z L 0 N o Y W 5 n Z W Q g V H l w Z S 5 7 c m V n a W 9 u L D F 9 J n F 1 b 3 Q 7 L C Z x d W 9 0 O 1 N l Y 3 R p b 2 4 x L 3 R h Y i B s b 2 N h d G l v b n M v Q 2 h h b m d l Z C B U e X B l L n t j b 3 V u d H J 5 L D J 9 J n F 1 b 3 Q 7 L C Z x d W 9 0 O 1 N l Y 3 R p b 2 4 x L 3 R h Y i B s b 2 N h d G l v b n M v Q 2 h h b m d l Z C B U e X B l L n t w b 3 B 1 b G F 0 a W 9 u L D N 9 J n F 1 b 3 Q 7 L C Z x d W 9 0 O 1 N l Y 3 R p b 2 4 x L 3 R h Y i B s b 2 N h d G l v b n M v Q 2 h h b m d l Z C B U e X B l L n t k Z W 5 z a X R 5 L D R 9 J n F 1 b 3 Q 7 X S w m c X V v d D t S Z W x h d G l v b n N o a X B J b m Z v J n F 1 b 3 Q 7 O l t d f S I g L z 4 8 L 1 N 0 Y W J s Z U V u d H J p Z X M + P C 9 J d G V t P j x J d G V t P j x J d G V t T G 9 j Y X R p b 2 4 + P E l 0 Z W 1 U e X B l P k Z v c m 1 1 b G E 8 L 0 l 0 Z W 1 U e X B l P j x J d G V t U G F 0 a D 5 T Z W N 0 a W 9 u M S 9 0 Y W I l M j B s b 2 N h d G l v b n M v U 2 9 1 c m N l P C 9 J d G V t U G F 0 a D 4 8 L 0 l 0 Z W 1 M b 2 N h d G l v b j 4 8 U 3 R h Y m x l R W 5 0 c m l l c y A v P j w v S X R l b T 4 8 S X R l b T 4 8 S X R l b U x v Y 2 F 0 a W 9 u P j x J d G V t V H l w Z T 5 G b 3 J t d W x h P C 9 J d G V t V H l w Z T 4 8 S X R l b V B h d G g + U 2 V j d G l v b j E v d G F i J T I w b G 9 j Y X R p b 2 5 z L 1 B y b 2 1 v d G V k J T I w S G V h Z G V y c z w v S X R l b V B h d G g + P C 9 J d G V t T G 9 j Y X R p b 2 4 + P F N 0 Y W J s Z U V u d H J p Z X M g L z 4 8 L 0 l 0 Z W 0 + P E l 0 Z W 0 + P E l 0 Z W 1 M b 2 N h d G l v b j 4 8 S X R l b V R 5 c G U + R m 9 y b X V s Y T w v S X R l b V R 5 c G U + P E l 0 Z W 1 Q Y X R o P l N l Y 3 R p b 2 4 x L 3 R h Y i U y M G x v Y 2 F 0 a W 9 u c y 9 D a G F u Z 2 V k J T I w V H l w Z T w v S X R l b V B h d G g + P C 9 J d G V t T G 9 j Y X R p b 2 4 + P F N 0 Y W J s Z U V u d H J p Z X M g L z 4 8 L 0 l 0 Z W 0 + P E l 0 Z W 0 + P E l 0 Z W 1 M b 2 N h d G l v b j 4 8 S X R l b V R 5 c G U + R m 9 y b X V s Y T w v S X R l b V R 5 c G U + P E l 0 Z W 1 Q Y X R o P l N l Y 3 R p b 2 4 x L 3 R h Y i U y M G 1 h a 2 U l M j B k Z X R h a 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T R h N z F i Y j I t M T Z k Y i 0 0 Y z N k L W I z Z T Y t O W V j M j M 2 Y T U 3 N j l l 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z O C I g L z 4 8 R W 5 0 c n k g V H l w Z T 0 i R m l s b E V y c m 9 y Q 2 9 k Z S I g V m F s d W U 9 I n N V b m t u b 3 d u I i A v P j x F b n R y e S B U e X B l P S J G a W x s R X J y b 3 J D b 3 V u d C I g V m F s d W U 9 I m w w I i A v P j x F b n R y e S B U e X B l P S J G a W x s T G F z d F V w Z G F 0 Z W Q i I F Z h b H V l P S J k M j A y N C 0 w M S 0 x N 1 Q x N T o z M z o z N C 4 y M D U w M D E z W i I g L z 4 8 R W 5 0 c n k g V H l w Z T 0 i R m l s b E N v b H V t b l R 5 c G V z I i B W Y W x 1 Z T 0 i c 0 F 3 W U c i I C 8 + P E V u d H J 5 I F R 5 c G U 9 I k Z p b G x D b 2 x 1 b W 5 O Y W 1 l c y I g V m F s d W U 9 I n N b J n F 1 b 3 Q 7 b W F r Z V 9 p Z C Z x d W 9 0 O y w m c X V v d D t t Y W t l X 2 5 h b W U m c X V v d D s s J n F 1 b 3 Q 7 b W F r Z V 9 0 e X B 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d G F i I G 1 h a 2 U g Z G V 0 Y W l s c y 9 D a G F u Z 2 V k I F R 5 c G U u e 2 1 h a 2 V f a W Q s M H 0 m c X V v d D s s J n F 1 b 3 Q 7 U 2 V j d G l v b j E v d G F i I G 1 h a 2 U g Z G V 0 Y W l s c y 9 D a G F u Z 2 V k I F R 5 c G U u e 2 1 h a 2 V f b m F t Z S w x f S Z x d W 9 0 O y w m c X V v d D t T Z W N 0 a W 9 u M S 9 0 Y W I g b W F r Z S B k Z X R h a W x z L 0 N o Y W 5 n Z W Q g V H l w Z S 5 7 b W F r Z V 9 0 e X B l L D J 9 J n F 1 b 3 Q 7 X S w m c X V v d D t D b 2 x 1 b W 5 D b 3 V u d C Z x d W 9 0 O z o z L C Z x d W 9 0 O 0 t l e U N v b H V t b k 5 h b W V z J n F 1 b 3 Q 7 O l t d L C Z x d W 9 0 O 0 N v b H V t b k l k Z W 5 0 a X R p Z X M m c X V v d D s 6 W y Z x d W 9 0 O 1 N l Y 3 R p b 2 4 x L 3 R h Y i B t Y W t l I G R l d G F p b H M v Q 2 h h b m d l Z C B U e X B l L n t t Y W t l X 2 l k L D B 9 J n F 1 b 3 Q 7 L C Z x d W 9 0 O 1 N l Y 3 R p b 2 4 x L 3 R h Y i B t Y W t l I G R l d G F p b H M v Q 2 h h b m d l Z C B U e X B l L n t t Y W t l X 2 5 h b W U s M X 0 m c X V v d D s s J n F 1 b 3 Q 7 U 2 V j d G l v b j E v d G F i I G 1 h a 2 U g Z G V 0 Y W l s c y 9 D a G F u Z 2 V k I F R 5 c G U u e 2 1 h a 2 V f d H l w Z S w y f S Z x d W 9 0 O 1 0 s J n F 1 b 3 Q 7 U m V s Y X R p b 2 5 z a G l w S W 5 m b y Z x d W 9 0 O z p b X X 0 i I C 8 + P C 9 T d G F i b G V F b n R y a W V z P j w v S X R l b T 4 8 S X R l b T 4 8 S X R l b U x v Y 2 F 0 a W 9 u P j x J d G V t V H l w Z T 5 G b 3 J t d W x h P C 9 J d G V t V H l w Z T 4 8 S X R l b V B h d G g + U 2 V j d G l v b j E v d G F i J T I w b W F r Z S U y M G R l d G F p b H M v U 2 9 1 c m N l P C 9 J d G V t U G F 0 a D 4 8 L 0 l 0 Z W 1 M b 2 N h d G l v b j 4 8 U 3 R h Y m x l R W 5 0 c m l l c y A v P j w v S X R l b T 4 8 S X R l b T 4 8 S X R l b U x v Y 2 F 0 a W 9 u P j x J d G V t V H l w Z T 5 G b 3 J t d W x h P C 9 J d G V t V H l w Z T 4 8 S X R l b V B h d G g + U 2 V j d G l v b j E v d G F i J T I w b W F r Z S U y M G R l d G F p b H M v U H J v b W 9 0 Z W Q l M j B I Z W F k Z X J z P C 9 J d G V t U G F 0 a D 4 8 L 0 l 0 Z W 1 M b 2 N h d G l v b j 4 8 U 3 R h Y m x l R W 5 0 c m l l c y A v P j w v S X R l b T 4 8 S X R l b T 4 8 S X R l b U x v Y 2 F 0 a W 9 u P j x J d G V t V H l w Z T 5 G b 3 J t d W x h P C 9 J d G V t V H l w Z T 4 8 S X R l b V B h d G g + U 2 V j d G l v b j E v d G F i J T I w b W F r Z S U y M G R l d G F p b H M v Q 2 h h b m d l Z C U y M F R 5 c G U 8 L 0 l 0 Z W 1 Q Y X R o P j w v S X R l b U x v Y 2 F 0 a W 9 u P j x T d G F i b G V F b n R y a W V z I C 8 + P C 9 J d G V t P j x J d G V t P j x J d G V t T G 9 j Y X R p b 2 4 + P E l 0 Z W 1 U e X B l P k Z v c m 1 1 b G E 8 L 0 l 0 Z W 1 U e X B l P j x J d G V t U G F 0 a D 5 T Z W N 0 a W 9 u M S 9 0 Y W I l M j B z d G 9 s Z W 4 l M j B 2 Z W h p Y 2 x 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c 5 M D F i Y z F l L T Q 4 Z m Q t N G Q x Z C 0 4 M G R i L W Z i Y T Y 5 M G F j M T U 0 Y 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x L T E 3 V D E 1 O j M 0 O j I z L j I 4 O D I x O T Z a I i A v P j x F b n R y e S B U e X B l P S J G a W x s Q 2 9 s d W 1 u V H l w Z X M i I F Z h b H V l P S J z Q X d Z R E F 3 W U d D U U 0 9 I i A v P j x F b n R y e S B U e X B l P S J G a W x s Q 2 9 s d W 1 u T m F t Z X M i I F Z h b H V l P S J z W y Z x d W 9 0 O 3 Z l a G l j b G V f a W Q m c X V v d D s s J n F 1 b 3 Q 7 d m V o a W N s Z V 9 0 e X B l J n F 1 b 3 Q 7 L C Z x d W 9 0 O 2 1 h a 2 V f a W Q m c X V v d D s s J n F 1 b 3 Q 7 b W 9 k Z W x f e W V h c i Z x d W 9 0 O y w m c X V v d D t 2 Z W h p Y 2 x l X 2 R l c 2 M m c X V v d D s s J n F 1 b 3 Q 7 Y 2 9 s b 3 I m c X V v d D s s J n F 1 b 3 Q 7 Z G F 0 Z V 9 z d G 9 s Z W 4 m c X V v d D s s J n F 1 b 3 Q 7 b G 9 j Y X R p b 2 5 f a W 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0 Y W I g c 3 R v b G V u I H Z l a G l j b G V z L 0 N o Y W 5 n Z W Q g V H l w Z S 5 7 d m V o a W N s Z V 9 p Z C w w f S Z x d W 9 0 O y w m c X V v d D t T Z W N 0 a W 9 u M S 9 0 Y W I g c 3 R v b G V u I H Z l a G l j b G V z L 0 N o Y W 5 n Z W Q g V H l w Z S 5 7 d m V o a W N s Z V 9 0 e X B l L D F 9 J n F 1 b 3 Q 7 L C Z x d W 9 0 O 1 N l Y 3 R p b 2 4 x L 3 R h Y i B z d G 9 s Z W 4 g d m V o a W N s Z X M v Q 2 h h b m d l Z C B U e X B l L n t t Y W t l X 2 l k L D J 9 J n F 1 b 3 Q 7 L C Z x d W 9 0 O 1 N l Y 3 R p b 2 4 x L 3 R h Y i B z d G 9 s Z W 4 g d m V o a W N s Z X M v Q 2 h h b m d l Z C B U e X B l L n t t b 2 R l b F 9 5 Z W F y L D N 9 J n F 1 b 3 Q 7 L C Z x d W 9 0 O 1 N l Y 3 R p b 2 4 x L 3 R h Y i B z d G 9 s Z W 4 g d m V o a W N s Z X M v Q 2 h h b m d l Z C B U e X B l L n t 2 Z W h p Y 2 x l X 2 R l c 2 M s N H 0 m c X V v d D s s J n F 1 b 3 Q 7 U 2 V j d G l v b j E v d G F i I H N 0 b 2 x l b i B 2 Z W h p Y 2 x l c y 9 D a G F u Z 2 V k I F R 5 c G U u e 2 N v b G 9 y L D V 9 J n F 1 b 3 Q 7 L C Z x d W 9 0 O 1 N l Y 3 R p b 2 4 x L 3 R h Y i B z d G 9 s Z W 4 g d m V o a W N s Z X M v Q 2 h h b m d l Z C B U e X B l L n t k Y X R l X 3 N 0 b 2 x l b i w 2 f S Z x d W 9 0 O y w m c X V v d D t T Z W N 0 a W 9 u M S 9 0 Y W I g c 3 R v b G V u I H Z l a G l j b G V z L 0 N o Y W 5 n Z W Q g V H l w Z S 5 7 b G 9 j Y X R p b 2 5 f a W Q s N 3 0 m c X V v d D t d L C Z x d W 9 0 O 0 N v b H V t b k N v d W 5 0 J n F 1 b 3 Q 7 O j g s J n F 1 b 3 Q 7 S 2 V 5 Q 2 9 s d W 1 u T m F t Z X M m c X V v d D s 6 W 1 0 s J n F 1 b 3 Q 7 Q 2 9 s d W 1 u S W R l b n R p d G l l c y Z x d W 9 0 O z p b J n F 1 b 3 Q 7 U 2 V j d G l v b j E v d G F i I H N 0 b 2 x l b i B 2 Z W h p Y 2 x l c y 9 D a G F u Z 2 V k I F R 5 c G U u e 3 Z l a G l j b G V f a W Q s M H 0 m c X V v d D s s J n F 1 b 3 Q 7 U 2 V j d G l v b j E v d G F i I H N 0 b 2 x l b i B 2 Z W h p Y 2 x l c y 9 D a G F u Z 2 V k I F R 5 c G U u e 3 Z l a G l j b G V f d H l w Z S w x f S Z x d W 9 0 O y w m c X V v d D t T Z W N 0 a W 9 u M S 9 0 Y W I g c 3 R v b G V u I H Z l a G l j b G V z L 0 N o Y W 5 n Z W Q g V H l w Z S 5 7 b W F r Z V 9 p Z C w y f S Z x d W 9 0 O y w m c X V v d D t T Z W N 0 a W 9 u M S 9 0 Y W I g c 3 R v b G V u I H Z l a G l j b G V z L 0 N o Y W 5 n Z W Q g V H l w Z S 5 7 b W 9 k Z W x f e W V h c i w z f S Z x d W 9 0 O y w m c X V v d D t T Z W N 0 a W 9 u M S 9 0 Y W I g c 3 R v b G V u I H Z l a G l j b G V z L 0 N o Y W 5 n Z W Q g V H l w Z S 5 7 d m V o a W N s Z V 9 k Z X N j L D R 9 J n F 1 b 3 Q 7 L C Z x d W 9 0 O 1 N l Y 3 R p b 2 4 x L 3 R h Y i B z d G 9 s Z W 4 g d m V o a W N s Z X M v Q 2 h h b m d l Z C B U e X B l L n t j b 2 x v c i w 1 f S Z x d W 9 0 O y w m c X V v d D t T Z W N 0 a W 9 u M S 9 0 Y W I g c 3 R v b G V u I H Z l a G l j b G V z L 0 N o Y W 5 n Z W Q g V H l w Z S 5 7 Z G F 0 Z V 9 z d G 9 s Z W 4 s N n 0 m c X V v d D s s J n F 1 b 3 Q 7 U 2 V j d G l v b j E v d G F i I H N 0 b 2 x l b i B 2 Z W h p Y 2 x l c y 9 D a G F u Z 2 V k I F R 5 c G U u e 2 x v Y 2 F 0 a W 9 u X 2 l k L D d 9 J n F 1 b 3 Q 7 X S w m c X V v d D t S Z W x h d G l v b n N o a X B J b m Z v J n F 1 b 3 Q 7 O l t d f S I g L z 4 8 L 1 N 0 Y W J s Z U V u d H J p Z X M + P C 9 J d G V t P j x J d G V t P j x J d G V t T G 9 j Y X R p b 2 4 + P E l 0 Z W 1 U e X B l P k Z v c m 1 1 b G E 8 L 0 l 0 Z W 1 U e X B l P j x J d G V t U G F 0 a D 5 T Z W N 0 a W 9 u M S 9 0 Y W I l M j B z d G 9 s Z W 4 l M j B 2 Z W h p Y 2 x l c y 9 T b 3 V y Y 2 U 8 L 0 l 0 Z W 1 Q Y X R o P j w v S X R l b U x v Y 2 F 0 a W 9 u P j x T d G F i b G V F b n R y a W V z I C 8 + P C 9 J d G V t P j x J d G V t P j x J d G V t T G 9 j Y X R p b 2 4 + P E l 0 Z W 1 U e X B l P k Z v c m 1 1 b G E 8 L 0 l 0 Z W 1 U e X B l P j x J d G V t U G F 0 a D 5 T Z W N 0 a W 9 u M S 9 0 Y W I l M j B z d G 9 s Z W 4 l M j B 2 Z W h p Y 2 x l c y 9 Q c m 9 t b 3 R l Z C U y M E h l Y W R l c n M 8 L 0 l 0 Z W 1 Q Y X R o P j w v S X R l b U x v Y 2 F 0 a W 9 u P j x T d G F i b G V F b n R y a W V z I C 8 + P C 9 J d G V t P j x J d G V t P j x J d G V t T G 9 j Y X R p b 2 4 + P E l 0 Z W 1 U e X B l P k Z v c m 1 1 b G E 8 L 0 l 0 Z W 1 U e X B l P j x J d G V t U G F 0 a D 5 T Z W N 0 a W 9 u M S 9 0 Y W I l M j B z d G 9 s Z W 4 l M j B 2 Z W h p Y 2 x l c y 9 D a G F u Z 2 V k J T I w V H l w Z T w v S X R l b V B h d G g + P C 9 J d G V t T G 9 j Y X R p b 2 4 + P F N 0 Y W J s Z U V u d H J p Z X M g L z 4 8 L 0 l 0 Z W 0 + P E l 0 Z W 0 + P E l 0 Z W 1 M b 2 N h d G l v b j 4 8 S X R l b V R 5 c G U + R m 9 y b X V s Y T w v S X R l b V R 5 c G U + P E l 0 Z W 1 Q Y X R o P l N l Y 3 R p b 2 4 x L 3 R h Y i U y M H N 0 b 2 x l b i U y M H Z l a G l j b G V 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g 3 Y m F h Y j c t Z m U 1 Y i 0 0 N G M z L T k x O T M t Y m E 3 N z g 1 Z W Z k Y j Y z I i A v P j x F b n R y e S B U e X B l P S J S Z X N 1 b H R U e X B l I i B W Y W x 1 Z T 0 i c 1 R h Y m x l I i A v P j x F b n R y e S B U e X B l P S J C d W Z m Z X J O Z X h 0 U m V m c m V z a C I g V m F s d W U 9 I m w x I i A v P j x F b n R y e S B U e X B l P S J G a W x s V G F y Z 2 V 0 I i B W Y W x 1 Z T 0 i c 3 R h Y l 9 z d G 9 s Z W 5 f d m V o a W N s Z X M 2 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M S 0 x N 1 Q x N T o z N D o y M y 4 y O D g y M T k 2 W i I g L z 4 8 R W 5 0 c n k g V H l w Z T 0 i R m l s b E N v b H V t b l R 5 c G V z I i B W Y W x 1 Z T 0 i c 0 F 3 W U R B d 1 l H Q 1 F N P S I g L z 4 8 R W 5 0 c n k g V H l w Z T 0 i R m l s b E N v b H V t b k 5 h b W V z I i B W Y W x 1 Z T 0 i c 1 s m c X V v d D t 2 Z W h p Y 2 x l X 2 l k J n F 1 b 3 Q 7 L C Z x d W 9 0 O 3 Z l a G l j b G V f d H l w Z S Z x d W 9 0 O y w m c X V v d D t t Y W t l X 2 l k J n F 1 b 3 Q 7 L C Z x d W 9 0 O 2 1 v Z G V s X 3 l l Y X I m c X V v d D s s J n F 1 b 3 Q 7 d m V o a W N s Z V 9 k Z X N j J n F 1 b 3 Q 7 L C Z x d W 9 0 O 2 N v b G 9 y J n F 1 b 3 Q 7 L C Z x d W 9 0 O 2 R h d G V f c 3 R v b G V u J n F 1 b 3 Q 7 L C Z x d W 9 0 O 2 x v Y 2 F 0 a W 9 u X 2 l k J n F 1 b 3 Q 7 X S I g L z 4 8 R W 5 0 c n k g V H l w Z T 0 i R m l s b F N 0 Y X R 1 c y I g V m F s d W U 9 I n N D b 2 1 w b G V 0 Z S I g L z 4 8 R W 5 0 c n k g V H l w Z T 0 i R m l s b E N v d W 5 0 I i B W Y W x 1 Z T 0 i b D E w M D A i I C 8 + P E V u d H J 5 I F R 5 c G U 9 I l J l b G F 0 a W 9 u c 2 h p c E l u Z m 9 D b 2 5 0 Y W l u Z X I i I F Z h b H V l P S J z e y Z x d W 9 0 O 2 N v b H V t b k N v d W 5 0 J n F 1 b 3 Q 7 O j g s J n F 1 b 3 Q 7 a 2 V 5 Q 2 9 s d W 1 u T m F t Z X M m c X V v d D s 6 W 1 0 s J n F 1 b 3 Q 7 c X V l c n l S Z W x h d G l v b n N o a X B z J n F 1 b 3 Q 7 O l t d L C Z x d W 9 0 O 2 N v b H V t b k l k Z W 5 0 a X R p Z X M m c X V v d D s 6 W y Z x d W 9 0 O 1 N l Y 3 R p b 2 4 x L 3 R h Y i B z d G 9 s Z W 4 g d m V o a W N s Z X M v Q 2 h h b m d l Z C B U e X B l L n t 2 Z W h p Y 2 x l X 2 l k L D B 9 J n F 1 b 3 Q 7 L C Z x d W 9 0 O 1 N l Y 3 R p b 2 4 x L 3 R h Y i B z d G 9 s Z W 4 g d m V o a W N s Z X M v Q 2 h h b m d l Z C B U e X B l L n t 2 Z W h p Y 2 x l X 3 R 5 c G U s M X 0 m c X V v d D s s J n F 1 b 3 Q 7 U 2 V j d G l v b j E v d G F i I H N 0 b 2 x l b i B 2 Z W h p Y 2 x l c y 9 D a G F u Z 2 V k I F R 5 c G U u e 2 1 h a 2 V f a W Q s M n 0 m c X V v d D s s J n F 1 b 3 Q 7 U 2 V j d G l v b j E v d G F i I H N 0 b 2 x l b i B 2 Z W h p Y 2 x l c y 9 D a G F u Z 2 V k I F R 5 c G U u e 2 1 v Z G V s X 3 l l Y X I s M 3 0 m c X V v d D s s J n F 1 b 3 Q 7 U 2 V j d G l v b j E v d G F i I H N 0 b 2 x l b i B 2 Z W h p Y 2 x l c y 9 D a G F u Z 2 V k I F R 5 c G U u e 3 Z l a G l j b G V f Z G V z Y y w 0 f S Z x d W 9 0 O y w m c X V v d D t T Z W N 0 a W 9 u M S 9 0 Y W I g c 3 R v b G V u I H Z l a G l j b G V z L 0 N o Y W 5 n Z W Q g V H l w Z S 5 7 Y 2 9 s b 3 I s N X 0 m c X V v d D s s J n F 1 b 3 Q 7 U 2 V j d G l v b j E v d G F i I H N 0 b 2 x l b i B 2 Z W h p Y 2 x l c y 9 D a G F u Z 2 V k I F R 5 c G U u e 2 R h d G V f c 3 R v b G V u L D Z 9 J n F 1 b 3 Q 7 L C Z x d W 9 0 O 1 N l Y 3 R p b 2 4 x L 3 R h Y i B z d G 9 s Z W 4 g d m V o a W N s Z X M v Q 2 h h b m d l Z C B U e X B l L n t s b 2 N h d G l v b l 9 p Z C w 3 f S Z x d W 9 0 O 1 0 s J n F 1 b 3 Q 7 Q 2 9 s d W 1 u Q 2 9 1 b n Q m c X V v d D s 6 O C w m c X V v d D t L Z X l D b 2 x 1 b W 5 O Y W 1 l c y Z x d W 9 0 O z p b X S w m c X V v d D t D b 2 x 1 b W 5 J Z G V u d G l 0 a W V z J n F 1 b 3 Q 7 O l s m c X V v d D t T Z W N 0 a W 9 u M S 9 0 Y W I g c 3 R v b G V u I H Z l a G l j b G V z L 0 N o Y W 5 n Z W Q g V H l w Z S 5 7 d m V o a W N s Z V 9 p Z C w w f S Z x d W 9 0 O y w m c X V v d D t T Z W N 0 a W 9 u M S 9 0 Y W I g c 3 R v b G V u I H Z l a G l j b G V z L 0 N o Y W 5 n Z W Q g V H l w Z S 5 7 d m V o a W N s Z V 9 0 e X B l L D F 9 J n F 1 b 3 Q 7 L C Z x d W 9 0 O 1 N l Y 3 R p b 2 4 x L 3 R h Y i B z d G 9 s Z W 4 g d m V o a W N s Z X M v Q 2 h h b m d l Z C B U e X B l L n t t Y W t l X 2 l k L D J 9 J n F 1 b 3 Q 7 L C Z x d W 9 0 O 1 N l Y 3 R p b 2 4 x L 3 R h Y i B z d G 9 s Z W 4 g d m V o a W N s Z X M v Q 2 h h b m d l Z C B U e X B l L n t t b 2 R l b F 9 5 Z W F y L D N 9 J n F 1 b 3 Q 7 L C Z x d W 9 0 O 1 N l Y 3 R p b 2 4 x L 3 R h Y i B z d G 9 s Z W 4 g d m V o a W N s Z X M v Q 2 h h b m d l Z C B U e X B l L n t 2 Z W h p Y 2 x l X 2 R l c 2 M s N H 0 m c X V v d D s s J n F 1 b 3 Q 7 U 2 V j d G l v b j E v d G F i I H N 0 b 2 x l b i B 2 Z W h p Y 2 x l c y 9 D a G F u Z 2 V k I F R 5 c G U u e 2 N v b G 9 y L D V 9 J n F 1 b 3 Q 7 L C Z x d W 9 0 O 1 N l Y 3 R p b 2 4 x L 3 R h Y i B z d G 9 s Z W 4 g d m V o a W N s Z X M v Q 2 h h b m d l Z C B U e X B l L n t k Y X R l X 3 N 0 b 2 x l b i w 2 f S Z x d W 9 0 O y w m c X V v d D t T Z W N 0 a W 9 u M S 9 0 Y W I g c 3 R v b G V u I H Z l a G l j b G V z L 0 N o Y W 5 n Z W Q g V H l w Z S 5 7 b G 9 j Y X R p b 2 5 f a W Q s N 3 0 m c X V v d D t d L C Z x d W 9 0 O 1 J l b G F 0 a W 9 u c 2 h p c E l u Z m 8 m c X V v d D s 6 W 1 1 9 I i A v P j x F b n R y e S B U e X B l P S J M b 2 F k Z W R U b 0 F u Y W x 5 c 2 l z U 2 V y d m l j Z X M i I F Z h b H V l P S J s M C I g L z 4 8 L 1 N 0 Y W J s Z U V u d H J p Z X M + P C 9 J d G V t P j x J d G V t P j x J d G V t T G 9 j Y X R p b 2 4 + P E l 0 Z W 1 U e X B l P k Z v c m 1 1 b G E 8 L 0 l 0 Z W 1 U e X B l P j x J d G V t U G F 0 a D 5 T Z W N 0 a W 9 u M S 9 0 Y W I l M j B z d G 9 s Z W 4 l M j B 2 Z W h p Y 2 x l c y U y M C g y K S 9 T b 3 V y Y 2 U 8 L 0 l 0 Z W 1 Q Y X R o P j w v S X R l b U x v Y 2 F 0 a W 9 u P j x T d G F i b G V F b n R y a W V z I C 8 + P C 9 J d G V t P j x J d G V t P j x J d G V t T G 9 j Y X R p b 2 4 + P E l 0 Z W 1 U e X B l P k Z v c m 1 1 b G E 8 L 0 l 0 Z W 1 U e X B l P j x J d G V t U G F 0 a D 5 T Z W N 0 a W 9 u M S 9 0 Y W I l M j B z d G 9 s Z W 4 l M j B 2 Z W h p Y 2 x l c y U y M C g y K S 9 Q c m 9 t b 3 R l Z C U y M E h l Y W R l c n M 8 L 0 l 0 Z W 1 Q Y X R o P j w v S X R l b U x v Y 2 F 0 a W 9 u P j x T d G F i b G V F b n R y a W V z I C 8 + P C 9 J d G V t P j x J d G V t P j x J d G V t T G 9 j Y X R p b 2 4 + P E l 0 Z W 1 U e X B l P k Z v c m 1 1 b G E 8 L 0 l 0 Z W 1 U e X B l P j x J d G V t U G F 0 a D 5 T Z W N 0 a W 9 u M S 9 0 Y W I l M j B z d G 9 s Z W 4 l M j B 2 Z W h p Y 2 x l c y U y M C g y K S 9 D a G F u Z 2 V k J T I w V H l w Z T w v S X R l b V B h d G g + P C 9 J d G V t T G 9 j Y X R p b 2 4 + P F N 0 Y W J s Z U V u d H J p Z X M g L z 4 8 L 0 l 0 Z W 0 + P E l 0 Z W 0 + P E l 0 Z W 1 M b 2 N h d G l v b j 4 8 S X R l b V R 5 c G U + R m 9 y b X V s Y T w v S X R l b V R 5 c G U + P E l 0 Z W 1 Q Y X R o P l N l Y 3 R p b 2 4 x L 3 R h Y i U y M G 1 h a 2 U l M j B k Z X R h a W x 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c x N G F k Z m M t O D A 5 Z i 0 0 N z A y L W I y Z j Y t Y j Y x Y W F h M G J j Y T F l I i A v P j x F b n R y e S B U e X B l P S J S Z X N 1 b H R U e X B l I i B W Y W x 1 Z T 0 i c 1 R h Y m x l I i A v P j x F b n R y e S B U e X B l P S J C d W Z m Z X J O Z X h 0 U m V m c m V z a C I g V m F s d W U 9 I m w x I i A v P j x F b n R y e S B U e X B l P S J G a W x s V G F y Z 2 V 0 I i B W Y W x 1 Z T 0 i c 3 R h Y l 9 t Y W t l X 2 R l d G F p b H M 3 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M S 0 x N 1 Q x N T o z M z o z N C 4 y M D U w M D E z W i I g L z 4 8 R W 5 0 c n k g V H l w Z T 0 i R m l s b E N v b H V t b l R 5 c G V z I i B W Y W x 1 Z T 0 i c 0 F 3 W U c i I C 8 + P E V u d H J 5 I F R 5 c G U 9 I k Z p b G x D b 2 x 1 b W 5 O Y W 1 l c y I g V m F s d W U 9 I n N b J n F 1 b 3 Q 7 b W F r Z V 9 p Z C Z x d W 9 0 O y w m c X V v d D t t Y W t l X 2 5 h b W U m c X V v d D s s J n F 1 b 3 Q 7 b W F r Z V 9 0 e X B l J n F 1 b 3 Q 7 X S I g L z 4 8 R W 5 0 c n k g V H l w Z T 0 i R m l s b F N 0 Y X R 1 c y I g V m F s d W U 9 I n N D b 2 1 w b G V 0 Z S I g L z 4 8 R W 5 0 c n k g V H l w Z T 0 i R m l s b E N v d W 5 0 I i B W Y W x 1 Z T 0 i b D E z O C I g L z 4 8 R W 5 0 c n k g V H l w Z T 0 i U m V s Y X R p b 2 5 z a G l w S W 5 m b 0 N v b n R h a W 5 l c i I g V m F s d W U 9 I n N 7 J n F 1 b 3 Q 7 Y 2 9 s d W 1 u Q 2 9 1 b n Q m c X V v d D s 6 M y w m c X V v d D t r Z X l D b 2 x 1 b W 5 O Y W 1 l c y Z x d W 9 0 O z p b X S w m c X V v d D t x d W V y e V J l b G F 0 a W 9 u c 2 h p c H M m c X V v d D s 6 W 1 0 s J n F 1 b 3 Q 7 Y 2 9 s d W 1 u S W R l b n R p d G l l c y Z x d W 9 0 O z p b J n F 1 b 3 Q 7 U 2 V j d G l v b j E v d G F i I G 1 h a 2 U g Z G V 0 Y W l s c y 9 D a G F u Z 2 V k I F R 5 c G U u e 2 1 h a 2 V f a W Q s M H 0 m c X V v d D s s J n F 1 b 3 Q 7 U 2 V j d G l v b j E v d G F i I G 1 h a 2 U g Z G V 0 Y W l s c y 9 D a G F u Z 2 V k I F R 5 c G U u e 2 1 h a 2 V f b m F t Z S w x f S Z x d W 9 0 O y w m c X V v d D t T Z W N 0 a W 9 u M S 9 0 Y W I g b W F r Z S B k Z X R h a W x z L 0 N o Y W 5 n Z W Q g V H l w Z S 5 7 b W F r Z V 9 0 e X B l L D J 9 J n F 1 b 3 Q 7 X S w m c X V v d D t D b 2 x 1 b W 5 D b 3 V u d C Z x d W 9 0 O z o z L C Z x d W 9 0 O 0 t l e U N v b H V t b k 5 h b W V z J n F 1 b 3 Q 7 O l t d L C Z x d W 9 0 O 0 N v b H V t b k l k Z W 5 0 a X R p Z X M m c X V v d D s 6 W y Z x d W 9 0 O 1 N l Y 3 R p b 2 4 x L 3 R h Y i B t Y W t l I G R l d G F p b H M v Q 2 h h b m d l Z C B U e X B l L n t t Y W t l X 2 l k L D B 9 J n F 1 b 3 Q 7 L C Z x d W 9 0 O 1 N l Y 3 R p b 2 4 x L 3 R h Y i B t Y W t l I G R l d G F p b H M v Q 2 h h b m d l Z C B U e X B l L n t t Y W t l X 2 5 h b W U s M X 0 m c X V v d D s s J n F 1 b 3 Q 7 U 2 V j d G l v b j E v d G F i I G 1 h a 2 U g Z G V 0 Y W l s c y 9 D a G F u Z 2 V k I F R 5 c G U u e 2 1 h a 2 V f d H l w Z S w y f S Z x d W 9 0 O 1 0 s J n F 1 b 3 Q 7 U m V s Y X R p b 2 5 z a G l w S W 5 m b y Z x d W 9 0 O z p b X X 0 i I C 8 + P E V u d H J 5 I F R 5 c G U 9 I k x v Y W R l Z F R v Q W 5 h b H l z a X N T Z X J 2 a W N l c y I g V m F s d W U 9 I m w w I i A v P j w v U 3 R h Y m x l R W 5 0 c m l l c z 4 8 L 0 l 0 Z W 0 + P E l 0 Z W 0 + P E l 0 Z W 1 M b 2 N h d G l v b j 4 8 S X R l b V R 5 c G U + R m 9 y b X V s Y T w v S X R l b V R 5 c G U + P E l 0 Z W 1 Q Y X R o P l N l Y 3 R p b 2 4 x L 3 R h Y i U y M G 1 h a 2 U l M j B k Z X R h a W x z J T I w K D I p L 1 N v d X J j Z T w v S X R l b V B h d G g + P C 9 J d G V t T G 9 j Y X R p b 2 4 + P F N 0 Y W J s Z U V u d H J p Z X M g L z 4 8 L 0 l 0 Z W 0 + P E l 0 Z W 0 + P E l 0 Z W 1 M b 2 N h d G l v b j 4 8 S X R l b V R 5 c G U + R m 9 y b X V s Y T w v S X R l b V R 5 c G U + P E l 0 Z W 1 Q Y X R o P l N l Y 3 R p b 2 4 x L 3 R h Y i U y M G 1 h a 2 U l M j B k Z X R h a W x z J T I w K D I p L 1 B y b 2 1 v d G V k J T I w S G V h Z G V y c z w v S X R l b V B h d G g + P C 9 J d G V t T G 9 j Y X R p b 2 4 + P F N 0 Y W J s Z U V u d H J p Z X M g L z 4 8 L 0 l 0 Z W 0 + P E l 0 Z W 0 + P E l 0 Z W 1 M b 2 N h d G l v b j 4 8 S X R l b V R 5 c G U + R m 9 y b X V s Y T w v S X R l b V R 5 c G U + P E l 0 Z W 1 Q Y X R o P l N l Y 3 R p b 2 4 x L 3 R h Y i U y M G 1 h a 2 U l M j B k Z X R h a W x z J T I w K D I p L 0 N o Y W 5 n Z W Q l M j B U e X B l P C 9 J d G V t U G F 0 a D 4 8 L 0 l 0 Z W 1 M b 2 N h d G l v b j 4 8 U 3 R h Y m x l R W 5 0 c m l l c y A v P j w v S X R l b T 4 8 S X R l b T 4 8 S X R l b U x v Y 2 F 0 a W 9 u P j x J d G V t V H l w Z T 5 G b 3 J t d W x h P C 9 J d G V t V H l w Z T 4 8 S X R l b V B h d G g + U 2 V j d G l v b j E v d G F i J T I w b G 9 j Y X R p b 2 5 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m V h M D h l N D A t N m I w Y i 0 0 Z T V l L W I z M j Q t M W U 5 N 2 U 5 O G M 5 M W F j I i A v P j x F b n R y e S B U e X B l P S J S Z X N 1 b H R U e X B l I i B W Y W x 1 Z T 0 i c 1 R h Y m x l I i A v P j x F b n R y e S B U e X B l P S J C d W Z m Z X J O Z X h 0 U m V m c m V z a C I g V m F s d W U 9 I m w x I i A v P j x F b n R y e S B U e X B l P S J G a W x s V G F y Z 2 V 0 I i B W Y W x 1 Z T 0 i c 3 R h Y l 9 s b 2 N h d G l v b n M 4 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M S 0 x N 1 Q x N T o z M j o y N y 4 5 N z k z O D k 3 W i I g L z 4 8 R W 5 0 c n k g V H l w Z T 0 i R m l s b E N v b H V t b l R 5 c G V z I i B W Y W x 1 Z T 0 i c 0 F 3 W U d B d 1 U 9 I i A v P j x F b n R y e S B U e X B l P S J G a W x s Q 2 9 s d W 1 u T m F t Z X M i I F Z h b H V l P S J z W y Z x d W 9 0 O 2 x v Y 2 F 0 a W 9 u X 2 l k J n F 1 b 3 Q 7 L C Z x d W 9 0 O 3 J l Z 2 l v b i Z x d W 9 0 O y w m c X V v d D t j b 3 V u d H J 5 J n F 1 b 3 Q 7 L C Z x d W 9 0 O 3 B v c H V s Y X R p b 2 4 m c X V v d D s s J n F 1 b 3 Q 7 Z G V u c 2 l 0 e S Z x d W 9 0 O 1 0 i I C 8 + P E V u d H J 5 I F R 5 c G U 9 I k Z p b G x T d G F 0 d X M i I F Z h b H V l P S J z Q 2 9 t c G x l d G U i I C 8 + P E V u d H J 5 I F R 5 c G U 9 I k Z p b G x D b 3 V u d C I g V m F s d W U 9 I m w x N i I g L z 4 8 R W 5 0 c n k g V H l w Z T 0 i U m V s Y X R p b 2 5 z a G l w S W 5 m b 0 N v b n R h a W 5 l c i I g V m F s d W U 9 I n N 7 J n F 1 b 3 Q 7 Y 2 9 s d W 1 u Q 2 9 1 b n Q m c X V v d D s 6 N S w m c X V v d D t r Z X l D b 2 x 1 b W 5 O Y W 1 l c y Z x d W 9 0 O z p b X S w m c X V v d D t x d W V y e V J l b G F 0 a W 9 u c 2 h p c H M m c X V v d D s 6 W 1 0 s J n F 1 b 3 Q 7 Y 2 9 s d W 1 u S W R l b n R p d G l l c y Z x d W 9 0 O z p b J n F 1 b 3 Q 7 U 2 V j d G l v b j E v d G F i I G x v Y 2 F 0 a W 9 u c y 9 D a G F u Z 2 V k I F R 5 c G U u e 2 x v Y 2 F 0 a W 9 u X 2 l k L D B 9 J n F 1 b 3 Q 7 L C Z x d W 9 0 O 1 N l Y 3 R p b 2 4 x L 3 R h Y i B s b 2 N h d G l v b n M v Q 2 h h b m d l Z C B U e X B l L n t y Z W d p b 2 4 s M X 0 m c X V v d D s s J n F 1 b 3 Q 7 U 2 V j d G l v b j E v d G F i I G x v Y 2 F 0 a W 9 u c y 9 D a G F u Z 2 V k I F R 5 c G U u e 2 N v d W 5 0 c n k s M n 0 m c X V v d D s s J n F 1 b 3 Q 7 U 2 V j d G l v b j E v d G F i I G x v Y 2 F 0 a W 9 u c y 9 D a G F u Z 2 V k I F R 5 c G U u e 3 B v c H V s Y X R p b 2 4 s M 3 0 m c X V v d D s s J n F 1 b 3 Q 7 U 2 V j d G l v b j E v d G F i I G x v Y 2 F 0 a W 9 u c y 9 D a G F u Z 2 V k I F R 5 c G U u e 2 R l b n N p d H k s N H 0 m c X V v d D t d L C Z x d W 9 0 O 0 N v b H V t b k N v d W 5 0 J n F 1 b 3 Q 7 O j U s J n F 1 b 3 Q 7 S 2 V 5 Q 2 9 s d W 1 u T m F t Z X M m c X V v d D s 6 W 1 0 s J n F 1 b 3 Q 7 Q 2 9 s d W 1 u S W R l b n R p d G l l c y Z x d W 9 0 O z p b J n F 1 b 3 Q 7 U 2 V j d G l v b j E v d G F i I G x v Y 2 F 0 a W 9 u c y 9 D a G F u Z 2 V k I F R 5 c G U u e 2 x v Y 2 F 0 a W 9 u X 2 l k L D B 9 J n F 1 b 3 Q 7 L C Z x d W 9 0 O 1 N l Y 3 R p b 2 4 x L 3 R h Y i B s b 2 N h d G l v b n M v Q 2 h h b m d l Z C B U e X B l L n t y Z W d p b 2 4 s M X 0 m c X V v d D s s J n F 1 b 3 Q 7 U 2 V j d G l v b j E v d G F i I G x v Y 2 F 0 a W 9 u c y 9 D a G F u Z 2 V k I F R 5 c G U u e 2 N v d W 5 0 c n k s M n 0 m c X V v d D s s J n F 1 b 3 Q 7 U 2 V j d G l v b j E v d G F i I G x v Y 2 F 0 a W 9 u c y 9 D a G F u Z 2 V k I F R 5 c G U u e 3 B v c H V s Y X R p b 2 4 s M 3 0 m c X V v d D s s J n F 1 b 3 Q 7 U 2 V j d G l v b j E v d G F i I G x v Y 2 F 0 a W 9 u c y 9 D a G F u Z 2 V k I F R 5 c G U u e 2 R l b n N p d H k s N H 0 m c X V v d D t d L C Z x d W 9 0 O 1 J l b G F 0 a W 9 u c 2 h p c E l u Z m 8 m c X V v d D s 6 W 1 1 9 I i A v P j x F b n R y e S B U e X B l P S J M b 2 F k Z W R U b 0 F u Y W x 5 c 2 l z U 2 V y d m l j Z X M i I F Z h b H V l P S J s M C I g L z 4 8 L 1 N 0 Y W J s Z U V u d H J p Z X M + P C 9 J d G V t P j x J d G V t P j x J d G V t T G 9 j Y X R p b 2 4 + P E l 0 Z W 1 U e X B l P k Z v c m 1 1 b G E 8 L 0 l 0 Z W 1 U e X B l P j x J d G V t U G F 0 a D 5 T Z W N 0 a W 9 u M S 9 0 Y W I l M j B s b 2 N h d G l v b n M l M j A o M i k v U 2 9 1 c m N l P C 9 J d G V t U G F 0 a D 4 8 L 0 l 0 Z W 1 M b 2 N h d G l v b j 4 8 U 3 R h Y m x l R W 5 0 c m l l c y A v P j w v S X R l b T 4 8 S X R l b T 4 8 S X R l b U x v Y 2 F 0 a W 9 u P j x J d G V t V H l w Z T 5 G b 3 J t d W x h P C 9 J d G V t V H l w Z T 4 8 S X R l b V B h d G g + U 2 V j d G l v b j E v d G F i J T I w b G 9 j Y X R p b 2 5 z J T I w K D I p L 1 B y b 2 1 v d G V k J T I w S G V h Z G V y c z w v S X R l b V B h d G g + P C 9 J d G V t T G 9 j Y X R p b 2 4 + P F N 0 Y W J s Z U V u d H J p Z X M g L z 4 8 L 0 l 0 Z W 0 + P E l 0 Z W 0 + P E l 0 Z W 1 M b 2 N h d G l v b j 4 8 S X R l b V R 5 c G U + R m 9 y b X V s Y T w v S X R l b V R 5 c G U + P E l 0 Z W 1 Q Y X R o P l N l Y 3 R p b 2 4 x L 3 R h Y i U y M G x v Y 2 F 0 a W 9 u c y U y M C g y K S 9 D a G F u Z 2 V k J T I w V H l w Z T w v S X R l b V B h d G g + P C 9 J d G V t T G 9 j Y X R p b 2 4 + P F N 0 Y W J s Z U V u d H J p Z X M g L z 4 8 L 0 l 0 Z W 0 + P C 9 J d G V t c z 4 8 L 0 x v Y 2 F s U G F j a 2 F n Z U 1 l d G F k Y X R h R m l s Z T 4 W A A A A U E s F B g A A A A A A A A A A A A A A A A A A A A A A A C Y B A A A B A A A A 0 I y d 3 w E V 0 R G M e g D A T 8 K X 6 w E A A A B U d 7 B m I c d M Q o 9 L w 2 i Z Y Q W P A A A A A A I A A A A A A B B m A A A A A Q A A I A A A A L n R 7 C f l 4 m X r K T y q Y q 8 5 3 f r f r l w h s K N O x w V w w J c L o e H i A A A A A A 6 A A A A A A g A A I A A A A A Y 9 m D n U a 9 C 1 b c g U w 3 F X E r Y Q Y t B W b k 4 A l A N f K Q m p 1 O D L U A A A A H D G w L Y 3 B C p / 3 1 L T D b 2 2 + c L U + v h g R s R 8 Y 6 s U c V s 5 a n / C z d 9 X 6 t U Z e F n u P t p j L e u 2 x K Z a 3 o 2 l p V q p l 0 b H F x T L U p G q g O C X N + 1 A n I e W o K X y 9 1 d 8 Q A A A A H t f T p f w 1 8 Q D 2 N y h F / u S x O j t I L F 3 m g L / f d C T 3 P A M 7 N 0 0 2 q U 4 y a T / L Z V 7 S u g 9 I A G v X B l 6 E Q N v a T 4 P K o F U a 6 5 p j V Q = < / D a t a M a s h u p > 
</file>

<file path=customXml/itemProps1.xml><?xml version="1.0" encoding="utf-8"?>
<ds:datastoreItem xmlns:ds="http://schemas.openxmlformats.org/officeDocument/2006/customXml" ds:itemID="{6764DF00-404D-4961-9CB6-5C12FA7009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stolen_vehicles_db_data_diction</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Dafa Ramadhan</dc:creator>
  <cp:lastModifiedBy>Dafa Ramadhan</cp:lastModifiedBy>
  <cp:lastPrinted>2024-01-18T04:29:24Z</cp:lastPrinted>
  <dcterms:created xsi:type="dcterms:W3CDTF">2024-01-17T14:48:56Z</dcterms:created>
  <dcterms:modified xsi:type="dcterms:W3CDTF">2024-01-18T05:22:33Z</dcterms:modified>
</cp:coreProperties>
</file>