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lstm_theo\interpreter_test\"/>
    </mc:Choice>
  </mc:AlternateContent>
  <xr:revisionPtr revIDLastSave="0" documentId="13_ncr:1_{1F94A4DD-8522-4AAD-87CD-D4EE9934C9B5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PAR Calculator" sheetId="1" r:id="rId1"/>
    <sheet name="Presisi" sheetId="2" r:id="rId2"/>
    <sheet name="Recall" sheetId="4" r:id="rId3"/>
    <sheet name="F1-Score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D12" i="1"/>
  <c r="D17" i="1"/>
  <c r="D9" i="1"/>
  <c r="E9" i="1"/>
  <c r="F9" i="1"/>
  <c r="G9" i="1"/>
  <c r="H9" i="1"/>
  <c r="C9" i="1"/>
  <c r="I4" i="1"/>
  <c r="I5" i="1"/>
  <c r="I6" i="1"/>
  <c r="I7" i="1"/>
  <c r="I8" i="1"/>
  <c r="I3" i="1"/>
  <c r="F12" i="1"/>
  <c r="D13" i="1"/>
  <c r="E17" i="1"/>
  <c r="E16" i="1"/>
  <c r="E15" i="1"/>
  <c r="E14" i="1"/>
  <c r="E13" i="1"/>
  <c r="D16" i="1"/>
  <c r="D15" i="1"/>
  <c r="D14" i="1"/>
  <c r="G16" i="1" l="1"/>
  <c r="G15" i="1"/>
  <c r="G12" i="1"/>
  <c r="G17" i="1"/>
  <c r="G14" i="1"/>
  <c r="G13" i="1"/>
  <c r="I9" i="1"/>
</calcChain>
</file>

<file path=xl/sharedStrings.xml><?xml version="1.0" encoding="utf-8"?>
<sst xmlns="http://schemas.openxmlformats.org/spreadsheetml/2006/main" count="57" uniqueCount="17">
  <si>
    <t>Class</t>
  </si>
  <si>
    <t>Precision</t>
  </si>
  <si>
    <t>Recall</t>
  </si>
  <si>
    <t>Accuracy</t>
  </si>
  <si>
    <t>A</t>
  </si>
  <si>
    <t>E</t>
  </si>
  <si>
    <t>I</t>
  </si>
  <si>
    <t>O</t>
  </si>
  <si>
    <t>U</t>
  </si>
  <si>
    <t>-</t>
  </si>
  <si>
    <t>TOTAL</t>
  </si>
  <si>
    <t>Prediksi Model</t>
  </si>
  <si>
    <t>True Diagnosis</t>
  </si>
  <si>
    <t>F1-Score</t>
  </si>
  <si>
    <t>CNN-LSTM</t>
  </si>
  <si>
    <t>CNN</t>
  </si>
  <si>
    <t>CNN-BiLSTM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</si>
</sst>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8" fillId="0" borderId="0" xfId="0" applyFont="1" applyAlignment="1">
      <alignment horizontal="left" vertical="center" wrapText="1"/>
    </xf>
    <xf numFmtId="0" fontId="18" fillId="0" borderId="0" xfId="0" applyFont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Perbandingan</a:t>
            </a:r>
            <a:r>
              <a:rPr lang="en-ID" baseline="0"/>
              <a:t> Presisi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CNN-LSTM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Presisi!$A$2:$A$7</c:f>
              <c:strCache>
                <c:ptCount val="6"/>
                <c:pt idx="0">
                  <c:v>A</c:v>
                </c:pt>
                <c:pt idx="1">
                  <c:v>E</c:v>
                </c:pt>
                <c:pt idx="2">
                  <c:v>I</c:v>
                </c:pt>
                <c:pt idx="3">
                  <c:v>O</c:v>
                </c:pt>
                <c:pt idx="4">
                  <c:v>U</c:v>
                </c:pt>
                <c:pt idx="5">
                  <c:v>-</c:v>
                </c:pt>
              </c:strCache>
            </c:strRef>
          </c:cat>
          <c:val>
            <c:numRef>
              <c:f>Presisi!$B$2:$B$7</c:f>
              <c:numCache>
                <c:formatCode>General</c:formatCode>
                <c:ptCount val="6"/>
                <c:pt idx="0">
                  <c:v>0.76996799999999999</c:v>
                </c:pt>
                <c:pt idx="1">
                  <c:v>0.503243</c:v>
                </c:pt>
                <c:pt idx="2">
                  <c:v>0.55052800000000002</c:v>
                </c:pt>
                <c:pt idx="3">
                  <c:v>0.76262099999999999</c:v>
                </c:pt>
                <c:pt idx="4">
                  <c:v>0.57701000000000002</c:v>
                </c:pt>
                <c:pt idx="5">
                  <c:v>0.92069500000000004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DB-4C7C-AC12-BC9D8DB9E60C}"/>
            </c:ext>
          </c:extLst>
        </c:ser>
        <c:ser>
          <c:idx val="1"/>
          <c:order val="1"/>
          <c:tx>
            <c:v>CNN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Presisi!$A$2:$A$7</c:f>
              <c:strCache>
                <c:ptCount val="6"/>
                <c:pt idx="0">
                  <c:v>A</c:v>
                </c:pt>
                <c:pt idx="1">
                  <c:v>E</c:v>
                </c:pt>
                <c:pt idx="2">
                  <c:v>I</c:v>
                </c:pt>
                <c:pt idx="3">
                  <c:v>O</c:v>
                </c:pt>
                <c:pt idx="4">
                  <c:v>U</c:v>
                </c:pt>
                <c:pt idx="5">
                  <c:v>-</c:v>
                </c:pt>
              </c:strCache>
            </c:strRef>
          </c:cat>
          <c:val>
            <c:numRef>
              <c:f>Presisi!$C$2:$C$7</c:f>
              <c:numCache>
                <c:formatCode>General</c:formatCode>
                <c:ptCount val="6"/>
                <c:pt idx="0">
                  <c:v>0.61372499999999997</c:v>
                </c:pt>
                <c:pt idx="1">
                  <c:v>0.55679999999999996</c:v>
                </c:pt>
                <c:pt idx="2">
                  <c:v>0.52744599999999997</c:v>
                </c:pt>
                <c:pt idx="3">
                  <c:v>0.74890999999999996</c:v>
                </c:pt>
                <c:pt idx="4">
                  <c:v>0.60852499999999998</c:v>
                </c:pt>
                <c:pt idx="5">
                  <c:v>0.908003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DB-4C7C-AC12-BC9D8DB9E60C}"/>
            </c:ext>
          </c:extLst>
        </c:ser>
        <c:ser>
          <c:idx val="2"/>
          <c:order val="2"/>
          <c:tx>
            <c:v>CNN-BiLSTM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Presisi!$A$2:$A$7</c:f>
              <c:strCache>
                <c:ptCount val="6"/>
                <c:pt idx="0">
                  <c:v>A</c:v>
                </c:pt>
                <c:pt idx="1">
                  <c:v>E</c:v>
                </c:pt>
                <c:pt idx="2">
                  <c:v>I</c:v>
                </c:pt>
                <c:pt idx="3">
                  <c:v>O</c:v>
                </c:pt>
                <c:pt idx="4">
                  <c:v>U</c:v>
                </c:pt>
                <c:pt idx="5">
                  <c:v>-</c:v>
                </c:pt>
              </c:strCache>
            </c:strRef>
          </c:cat>
          <c:val>
            <c:numRef>
              <c:f>Presisi!$D$2:$D$7</c:f>
              <c:numCache>
                <c:formatCode>General</c:formatCode>
                <c:ptCount val="6"/>
                <c:pt idx="0">
                  <c:v>0.79842599999999997</c:v>
                </c:pt>
                <c:pt idx="1">
                  <c:v>0.62039500000000003</c:v>
                </c:pt>
                <c:pt idx="2">
                  <c:v>0.68514900000000001</c:v>
                </c:pt>
                <c:pt idx="3">
                  <c:v>0.70414600000000005</c:v>
                </c:pt>
                <c:pt idx="4">
                  <c:v>0.622417</c:v>
                </c:pt>
                <c:pt idx="5">
                  <c:v>0.96982400000000002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DB-4C7C-AC12-BC9D8DB9E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228447"/>
        <c:axId val="2079277599"/>
      </c:lineChart>
      <c:catAx>
        <c:axId val="24522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277599"/>
        <c:crosses val="autoZero"/>
        <c:auto val="1"/>
        <c:lblAlgn val="ctr"/>
        <c:lblOffset val="100"/>
        <c:noMultiLvlLbl val="0"/>
      </c:catAx>
      <c:valAx>
        <c:axId val="207927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2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Perbandingan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CNN-LSTM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Recall!$A$2:$A$7</c:f>
              <c:strCache>
                <c:ptCount val="6"/>
                <c:pt idx="0">
                  <c:v>A</c:v>
                </c:pt>
                <c:pt idx="1">
                  <c:v>E</c:v>
                </c:pt>
                <c:pt idx="2">
                  <c:v>I</c:v>
                </c:pt>
                <c:pt idx="3">
                  <c:v>O</c:v>
                </c:pt>
                <c:pt idx="4">
                  <c:v>U</c:v>
                </c:pt>
                <c:pt idx="5">
                  <c:v>-</c:v>
                </c:pt>
              </c:strCache>
            </c:strRef>
          </c:cat>
          <c:val>
            <c:numRef>
              <c:f>Recall!$B$2:$B$7</c:f>
              <c:numCache>
                <c:formatCode>General</c:formatCode>
                <c:ptCount val="6"/>
                <c:pt idx="0">
                  <c:v>0.60935524652338813</c:v>
                </c:pt>
                <c:pt idx="1">
                  <c:v>0.46973365617433416</c:v>
                </c:pt>
                <c:pt idx="2">
                  <c:v>0.70192307692307687</c:v>
                </c:pt>
                <c:pt idx="3">
                  <c:v>0.4284852142426071</c:v>
                </c:pt>
                <c:pt idx="4">
                  <c:v>0.80943275971956663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5-467B-BE5D-5B594033DBC3}"/>
            </c:ext>
          </c:extLst>
        </c:ser>
        <c:ser>
          <c:idx val="1"/>
          <c:order val="1"/>
          <c:tx>
            <c:v>CNN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Recall!$A$2:$A$7</c:f>
              <c:strCache>
                <c:ptCount val="6"/>
                <c:pt idx="0">
                  <c:v>A</c:v>
                </c:pt>
                <c:pt idx="1">
                  <c:v>E</c:v>
                </c:pt>
                <c:pt idx="2">
                  <c:v>I</c:v>
                </c:pt>
                <c:pt idx="3">
                  <c:v>O</c:v>
                </c:pt>
                <c:pt idx="4">
                  <c:v>U</c:v>
                </c:pt>
                <c:pt idx="5">
                  <c:v>-</c:v>
                </c:pt>
              </c:strCache>
            </c:strRef>
          </c:cat>
          <c:val>
            <c:numRef>
              <c:f>Recall!$C$2:$C$7</c:f>
              <c:numCache>
                <c:formatCode>General</c:formatCode>
                <c:ptCount val="6"/>
                <c:pt idx="0">
                  <c:v>0.59355246523388117</c:v>
                </c:pt>
                <c:pt idx="1">
                  <c:v>0.42130750605326878</c:v>
                </c:pt>
                <c:pt idx="2">
                  <c:v>0.56666666666666665</c:v>
                </c:pt>
                <c:pt idx="3">
                  <c:v>0.51840675920337964</c:v>
                </c:pt>
                <c:pt idx="4">
                  <c:v>0.89165073295092412</c:v>
                </c:pt>
                <c:pt idx="5">
                  <c:v>0.99589827727645608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95-467B-BE5D-5B594033DBC3}"/>
            </c:ext>
          </c:extLst>
        </c:ser>
        <c:ser>
          <c:idx val="2"/>
          <c:order val="2"/>
          <c:tx>
            <c:v>CNN-BiLSTM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Recall!$A$2:$A$7</c:f>
              <c:strCache>
                <c:ptCount val="6"/>
                <c:pt idx="0">
                  <c:v>A</c:v>
                </c:pt>
                <c:pt idx="1">
                  <c:v>E</c:v>
                </c:pt>
                <c:pt idx="2">
                  <c:v>I</c:v>
                </c:pt>
                <c:pt idx="3">
                  <c:v>O</c:v>
                </c:pt>
                <c:pt idx="4">
                  <c:v>U</c:v>
                </c:pt>
                <c:pt idx="5">
                  <c:v>-</c:v>
                </c:pt>
              </c:strCache>
            </c:strRef>
          </c:cat>
          <c:val>
            <c:numRef>
              <c:f>Recall!$D$2:$D$7</c:f>
              <c:numCache>
                <c:formatCode>General</c:formatCode>
                <c:ptCount val="6"/>
                <c:pt idx="0">
                  <c:v>0.83375474083438683</c:v>
                </c:pt>
                <c:pt idx="1">
                  <c:v>0.57082324455205813</c:v>
                </c:pt>
                <c:pt idx="2">
                  <c:v>0.66538461538461535</c:v>
                </c:pt>
                <c:pt idx="3">
                  <c:v>0.60470730235365122</c:v>
                </c:pt>
                <c:pt idx="4">
                  <c:v>0.76800509878903755</c:v>
                </c:pt>
                <c:pt idx="5">
                  <c:v>0.94913863822805578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95-467B-BE5D-5B594033D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9686815"/>
        <c:axId val="259392623"/>
      </c:lineChart>
      <c:catAx>
        <c:axId val="131968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92623"/>
        <c:crosses val="autoZero"/>
        <c:auto val="1"/>
        <c:lblAlgn val="ctr"/>
        <c:lblOffset val="100"/>
        <c:noMultiLvlLbl val="0"/>
      </c:catAx>
      <c:valAx>
        <c:axId val="25939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68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189354</xdr:colOff>
      <xdr:row>0</xdr:row>
      <xdr:rowOff>137697</xdr:rowOff>
    </xdr:from>
    <xdr:to>
      <xdr:col>11</xdr:col>
      <xdr:colOff>506312</xdr:colOff>
      <xdr:row>15</xdr:row>
      <xdr:rowOff>14598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01E2BE-561E-1C05-1202-0A3F6C67C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</xdr:colOff>
      <xdr:row>0</xdr:row>
      <xdr:rowOff>209550</xdr:rowOff>
    </xdr:from>
    <xdr:to>
      <xdr:col>12</xdr:col>
      <xdr:colOff>373380</xdr:colOff>
      <xdr:row>15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F84F17-1E90-94A8-AEF8-327E475F6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workbookViewId="0">
      <selection activeCell="G12" sqref="G12:G17"/>
    </sheetView>
  </sheetViews>
  <sheetFormatPr defaultRowHeight="14.4" x14ac:dyDescent="0.3"/>
  <sheetData>
    <row r="1" spans="1:9" x14ac:dyDescent="0.3">
      <c r="A1" s="4"/>
      <c r="B1" s="4"/>
      <c r="C1" s="4" t="s">
        <v>11</v>
      </c>
      <c r="D1" s="4"/>
      <c r="E1" s="4"/>
      <c r="F1" s="4"/>
      <c r="G1" s="4"/>
      <c r="H1" s="4"/>
      <c r="I1" s="2" t="s">
        <v>10</v>
      </c>
    </row>
    <row r="2" spans="1:9" x14ac:dyDescent="0.3">
      <c r="A2" s="4"/>
      <c r="B2" s="4"/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2"/>
    </row>
    <row r="3" spans="1:9" x14ac:dyDescent="0.3">
      <c r="A3" s="3" t="s">
        <v>12</v>
      </c>
      <c r="B3" s="1" t="s">
        <v>4</v>
      </c>
      <c r="C3">
        <v>939</v>
      </c>
      <c r="D3">
        <v>306</v>
      </c>
      <c r="E3">
        <v>310</v>
      </c>
      <c r="F3">
        <v>0</v>
      </c>
      <c r="G3">
        <v>13</v>
      </c>
      <c r="H3">
        <v>14</v>
      </c>
      <c r="I3" s="1">
        <f>SUM(C3:H3)</f>
        <v>1582</v>
      </c>
    </row>
    <row r="4" spans="1:9" x14ac:dyDescent="0.3">
      <c r="A4" s="3"/>
      <c r="B4" s="1" t="s">
        <v>5</v>
      </c>
      <c r="C4">
        <v>401</v>
      </c>
      <c r="D4">
        <v>696</v>
      </c>
      <c r="E4">
        <v>456</v>
      </c>
      <c r="F4">
        <v>53</v>
      </c>
      <c r="G4">
        <v>32</v>
      </c>
      <c r="H4">
        <v>14</v>
      </c>
      <c r="I4" s="1">
        <f t="shared" ref="I4:I8" si="0">SUM(C4:H4)</f>
        <v>1652</v>
      </c>
    </row>
    <row r="5" spans="1:9" x14ac:dyDescent="0.3">
      <c r="A5" s="3"/>
      <c r="B5" s="1" t="s">
        <v>6</v>
      </c>
      <c r="C5">
        <v>182</v>
      </c>
      <c r="D5">
        <v>248</v>
      </c>
      <c r="E5">
        <v>884</v>
      </c>
      <c r="F5">
        <v>132</v>
      </c>
      <c r="G5">
        <v>70</v>
      </c>
      <c r="H5">
        <v>44</v>
      </c>
      <c r="I5" s="1">
        <f t="shared" si="0"/>
        <v>1560</v>
      </c>
    </row>
    <row r="6" spans="1:9" x14ac:dyDescent="0.3">
      <c r="A6" s="3"/>
      <c r="B6" s="1" t="s">
        <v>7</v>
      </c>
      <c r="C6">
        <v>4</v>
      </c>
      <c r="D6">
        <v>0</v>
      </c>
      <c r="E6">
        <v>11</v>
      </c>
      <c r="F6">
        <v>859</v>
      </c>
      <c r="G6">
        <v>780</v>
      </c>
      <c r="H6">
        <v>3</v>
      </c>
      <c r="I6" s="1">
        <f t="shared" si="0"/>
        <v>1657</v>
      </c>
    </row>
    <row r="7" spans="1:9" x14ac:dyDescent="0.3">
      <c r="A7" s="3"/>
      <c r="B7" s="1" t="s">
        <v>8</v>
      </c>
      <c r="C7">
        <v>4</v>
      </c>
      <c r="D7">
        <v>0</v>
      </c>
      <c r="E7">
        <v>15</v>
      </c>
      <c r="F7">
        <v>103</v>
      </c>
      <c r="G7">
        <v>1399</v>
      </c>
      <c r="H7">
        <v>48</v>
      </c>
      <c r="I7" s="1">
        <f t="shared" si="0"/>
        <v>1569</v>
      </c>
    </row>
    <row r="8" spans="1:9" x14ac:dyDescent="0.3">
      <c r="A8" s="3"/>
      <c r="B8" s="1" t="s">
        <v>9</v>
      </c>
      <c r="C8">
        <v>0</v>
      </c>
      <c r="D8">
        <v>0</v>
      </c>
      <c r="E8">
        <v>0</v>
      </c>
      <c r="F8">
        <v>0</v>
      </c>
      <c r="G8">
        <v>5</v>
      </c>
      <c r="H8">
        <v>1214</v>
      </c>
      <c r="I8" s="1">
        <f t="shared" si="0"/>
        <v>1219</v>
      </c>
    </row>
    <row r="9" spans="1:9" x14ac:dyDescent="0.3">
      <c r="A9" s="2" t="s">
        <v>10</v>
      </c>
      <c r="B9" s="2"/>
      <c r="C9" s="1">
        <f>SUM(C3:C8)</f>
        <v>1530</v>
      </c>
      <c r="D9" s="1">
        <f t="shared" ref="D9:H9" si="1">SUM(D3:D8)</f>
        <v>1250</v>
      </c>
      <c r="E9" s="1">
        <f t="shared" si="1"/>
        <v>1676</v>
      </c>
      <c r="F9" s="1">
        <f t="shared" si="1"/>
        <v>1147</v>
      </c>
      <c r="G9" s="1">
        <f t="shared" si="1"/>
        <v>2299</v>
      </c>
      <c r="H9" s="1">
        <f t="shared" si="1"/>
        <v>1337</v>
      </c>
      <c r="I9" s="1">
        <f>SUM(I3:I8)</f>
        <v>9239</v>
      </c>
    </row>
    <row r="11" spans="1:9" x14ac:dyDescent="0.3">
      <c r="C11" t="s">
        <v>0</v>
      </c>
      <c r="D11" t="s">
        <v>1</v>
      </c>
      <c r="E11" t="s">
        <v>2</v>
      </c>
      <c r="F11" t="s">
        <v>3</v>
      </c>
      <c r="G11" t="s">
        <v>13</v>
      </c>
    </row>
    <row r="12" spans="1:9" x14ac:dyDescent="0.3">
      <c r="C12" t="s">
        <v>4</v>
      </c>
      <c r="D12">
        <f>C3/SUM(C$3:C$8)</f>
        <v>0.61372549019607847</v>
      </c>
      <c r="E12">
        <f>C3/SUM($C3:$H3)</f>
        <v>0.59355246523388117</v>
      </c>
      <c r="F12" s="2">
        <f>(C3+D4+E5+F6+G7+H8)/SUM(C3:H8)</f>
        <v>0.64844680160190493</v>
      </c>
      <c r="G12">
        <f>2*(D12*E12)/(D12+E12)</f>
        <v>0.60347043701799497</v>
      </c>
    </row>
    <row r="13" spans="1:9" x14ac:dyDescent="0.3">
      <c r="C13" t="s">
        <v>5</v>
      </c>
      <c r="D13">
        <f>D4/SUM(D$3:D$8)</f>
        <v>0.55679999999999996</v>
      </c>
      <c r="E13">
        <f>D4/SUM($C4:$H4)</f>
        <v>0.42130750605326878</v>
      </c>
      <c r="F13" s="2"/>
      <c r="G13">
        <f t="shared" ref="G13:G17" si="2">2*(D13*E13)/(D13+E13)</f>
        <v>0.47966919365954513</v>
      </c>
    </row>
    <row r="14" spans="1:9" x14ac:dyDescent="0.3">
      <c r="C14" t="s">
        <v>6</v>
      </c>
      <c r="D14">
        <f>E5/SUM(E$3:E$8)</f>
        <v>0.52744630071599041</v>
      </c>
      <c r="E14">
        <f>E5/SUM($C5:$H5)</f>
        <v>0.56666666666666665</v>
      </c>
      <c r="F14" s="2"/>
      <c r="G14">
        <f t="shared" si="2"/>
        <v>0.54635352286773786</v>
      </c>
    </row>
    <row r="15" spans="1:9" x14ac:dyDescent="0.3">
      <c r="C15" t="s">
        <v>7</v>
      </c>
      <c r="D15">
        <f>F6/SUM(F$3:F$8)</f>
        <v>0.74891020052310375</v>
      </c>
      <c r="E15">
        <f>F6/SUM($C6:$H6)</f>
        <v>0.51840675920337964</v>
      </c>
      <c r="F15" s="2"/>
      <c r="G15">
        <f t="shared" si="2"/>
        <v>0.61269614835948649</v>
      </c>
    </row>
    <row r="16" spans="1:9" x14ac:dyDescent="0.3">
      <c r="C16" t="s">
        <v>8</v>
      </c>
      <c r="D16">
        <f>G7/SUM(G$3:G$8)</f>
        <v>0.60852544584601997</v>
      </c>
      <c r="E16">
        <f>G7/SUM($C7:$H7)</f>
        <v>0.89165073295092412</v>
      </c>
      <c r="F16" s="2"/>
      <c r="G16">
        <f t="shared" si="2"/>
        <v>0.72337125129265756</v>
      </c>
    </row>
    <row r="17" spans="3:7" x14ac:dyDescent="0.3">
      <c r="C17" t="s">
        <v>9</v>
      </c>
      <c r="D17">
        <f>H8/SUM(H$3:H$8)</f>
        <v>0.90800299177262533</v>
      </c>
      <c r="E17">
        <f>H8/SUM($C8:$H8)</f>
        <v>0.99589827727645608</v>
      </c>
      <c r="F17" s="2"/>
      <c r="G17">
        <f t="shared" si="2"/>
        <v>0.94992175273865409</v>
      </c>
    </row>
  </sheetData>
  <mergeCells count="6">
    <mergeCell ref="I1:I2"/>
    <mergeCell ref="F12:F17"/>
    <mergeCell ref="A3:A8"/>
    <mergeCell ref="C1:H1"/>
    <mergeCell ref="A1:B2"/>
    <mergeCell ref="A9:B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7E497-E320-4187-B437-EF5A3CDF076F}">
  <dimension ref="A1:D7"/>
  <sheetViews>
    <sheetView zoomScale="99" workbookViewId="0">
      <selection activeCell="D7" sqref="A1:D7"/>
    </sheetView>
  </sheetViews>
  <sheetFormatPr defaultRowHeight="14.4" x14ac:dyDescent="0.3"/>
  <sheetData>
    <row r="1" spans="1:4" ht="27.6" x14ac:dyDescent="0.3">
      <c r="A1" s="5" t="s">
        <v>0</v>
      </c>
      <c r="B1" s="6" t="s">
        <v>14</v>
      </c>
      <c r="C1" s="6" t="s">
        <v>15</v>
      </c>
      <c r="D1" s="6" t="s">
        <v>16</v>
      </c>
    </row>
    <row r="2" spans="1:4" x14ac:dyDescent="0.3">
      <c r="A2" s="5" t="s">
        <v>4</v>
      </c>
      <c r="B2" s="6">
        <v>0.76996799999999999</v>
      </c>
      <c r="C2" s="6">
        <v>0.61372499999999997</v>
      </c>
      <c r="D2" s="6">
        <v>0.79842599999999997</v>
      </c>
    </row>
    <row r="3" spans="1:4" x14ac:dyDescent="0.3">
      <c r="A3" s="5" t="s">
        <v>5</v>
      </c>
      <c r="B3" s="6">
        <v>0.503243</v>
      </c>
      <c r="C3" s="6">
        <v>0.55679999999999996</v>
      </c>
      <c r="D3" s="6">
        <v>0.62039500000000003</v>
      </c>
    </row>
    <row r="4" spans="1:4" x14ac:dyDescent="0.3">
      <c r="A4" s="5" t="s">
        <v>6</v>
      </c>
      <c r="B4" s="6">
        <v>0.55052800000000002</v>
      </c>
      <c r="C4" s="6">
        <v>0.52744599999999997</v>
      </c>
      <c r="D4" s="6">
        <v>0.68514900000000001</v>
      </c>
    </row>
    <row r="5" spans="1:4" x14ac:dyDescent="0.3">
      <c r="A5" s="5" t="s">
        <v>7</v>
      </c>
      <c r="B5" s="6">
        <v>0.76262099999999999</v>
      </c>
      <c r="C5" s="6">
        <v>0.74890999999999996</v>
      </c>
      <c r="D5" s="6">
        <v>0.70414600000000005</v>
      </c>
    </row>
    <row r="6" spans="1:4" x14ac:dyDescent="0.3">
      <c r="A6" s="5" t="s">
        <v>8</v>
      </c>
      <c r="B6" s="6">
        <v>0.57701000000000002</v>
      </c>
      <c r="C6" s="6">
        <v>0.60852499999999998</v>
      </c>
      <c r="D6" s="6">
        <v>0.622417</v>
      </c>
    </row>
    <row r="7" spans="1:4" x14ac:dyDescent="0.3">
      <c r="A7" s="5" t="s">
        <v>9</v>
      </c>
      <c r="B7" s="6">
        <v>0.92069500000000004</v>
      </c>
      <c r="C7" s="6">
        <v>0.908003</v>
      </c>
      <c r="D7" s="6">
        <v>0.96982400000000002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76849-7409-4C0A-BD5D-5FA97D87E402}">
  <dimension ref="A1:D7"/>
  <sheetViews>
    <sheetView zoomScale="106" workbookViewId="0">
      <selection activeCell="B1" sqref="A1:D7"/>
    </sheetView>
  </sheetViews>
  <sheetFormatPr defaultRowHeight="14.4" x14ac:dyDescent="0.3"/>
  <sheetData>
    <row r="1" spans="1:4" ht="27.6" x14ac:dyDescent="0.3">
      <c r="A1" s="5" t="s">
        <v>0</v>
      </c>
      <c r="B1" s="6" t="s">
        <v>14</v>
      </c>
      <c r="C1" s="6" t="s">
        <v>15</v>
      </c>
      <c r="D1" s="6" t="s">
        <v>16</v>
      </c>
    </row>
    <row r="2" spans="1:4" x14ac:dyDescent="0.3">
      <c r="A2" s="1" t="s">
        <v>4</v>
      </c>
      <c r="B2">
        <v>0.60935524652338813</v>
      </c>
      <c r="C2">
        <v>0.59355246523388117</v>
      </c>
      <c r="D2">
        <v>0.83375474083438683</v>
      </c>
    </row>
    <row r="3" spans="1:4" x14ac:dyDescent="0.3">
      <c r="A3" s="1" t="s">
        <v>5</v>
      </c>
      <c r="B3">
        <v>0.46973365617433416</v>
      </c>
      <c r="C3">
        <v>0.42130750605326878</v>
      </c>
      <c r="D3">
        <v>0.57082324455205813</v>
      </c>
    </row>
    <row r="4" spans="1:4" x14ac:dyDescent="0.3">
      <c r="A4" s="1" t="s">
        <v>6</v>
      </c>
      <c r="B4">
        <v>0.70192307692307687</v>
      </c>
      <c r="C4">
        <v>0.56666666666666665</v>
      </c>
      <c r="D4">
        <v>0.66538461538461535</v>
      </c>
    </row>
    <row r="5" spans="1:4" x14ac:dyDescent="0.3">
      <c r="A5" s="1" t="s">
        <v>7</v>
      </c>
      <c r="B5">
        <v>0.4284852142426071</v>
      </c>
      <c r="C5">
        <v>0.51840675920337964</v>
      </c>
      <c r="D5">
        <v>0.60470730235365122</v>
      </c>
    </row>
    <row r="6" spans="1:4" x14ac:dyDescent="0.3">
      <c r="A6" s="1" t="s">
        <v>8</v>
      </c>
      <c r="B6">
        <v>0.80943275971956663</v>
      </c>
      <c r="C6">
        <v>0.89165073295092412</v>
      </c>
      <c r="D6">
        <v>0.76800509878903755</v>
      </c>
    </row>
    <row r="7" spans="1:4" x14ac:dyDescent="0.3">
      <c r="A7" s="1" t="s">
        <v>9</v>
      </c>
      <c r="B7">
        <v>1</v>
      </c>
      <c r="C7">
        <v>0.99589827727645608</v>
      </c>
      <c r="D7">
        <v>0.94913863822805578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1617D-81B7-48A1-994F-1222125770C1}">
  <dimension ref="A1:D7"/>
  <sheetViews>
    <sheetView tabSelected="1" workbookViewId="0">
      <selection activeCell="C2" sqref="C2:C7"/>
    </sheetView>
  </sheetViews>
  <sheetFormatPr defaultRowHeight="14.4" x14ac:dyDescent="0.3"/>
  <sheetData>
    <row r="1" spans="1:4" ht="27.6" x14ac:dyDescent="0.3">
      <c r="A1" s="5" t="s">
        <v>0</v>
      </c>
      <c r="B1" s="6" t="s">
        <v>14</v>
      </c>
      <c r="C1" s="6" t="s">
        <v>15</v>
      </c>
      <c r="D1" s="6" t="s">
        <v>16</v>
      </c>
    </row>
    <row r="2" spans="1:4" x14ac:dyDescent="0.3">
      <c r="A2" s="1" t="s">
        <v>4</v>
      </c>
      <c r="B2">
        <v>0.68031051517290053</v>
      </c>
      <c r="C2">
        <v>0.60347043701799497</v>
      </c>
      <c r="D2">
        <v>0.81570810142238714</v>
      </c>
    </row>
    <row r="3" spans="1:4" x14ac:dyDescent="0.3">
      <c r="A3" s="1" t="s">
        <v>5</v>
      </c>
      <c r="B3">
        <v>0.48591108328115218</v>
      </c>
      <c r="C3">
        <v>0.47966919365954513</v>
      </c>
      <c r="D3">
        <v>0.59457755359394715</v>
      </c>
    </row>
    <row r="4" spans="1:4" x14ac:dyDescent="0.3">
      <c r="A4" s="1" t="s">
        <v>6</v>
      </c>
      <c r="B4">
        <v>0.61707523245984786</v>
      </c>
      <c r="C4">
        <v>0.54635352286773786</v>
      </c>
      <c r="D4">
        <v>0.67512195121951224</v>
      </c>
    </row>
    <row r="5" spans="1:4" x14ac:dyDescent="0.3">
      <c r="A5" s="1" t="s">
        <v>7</v>
      </c>
      <c r="B5">
        <v>0.54868624420401857</v>
      </c>
      <c r="C5">
        <v>0.61269614835948649</v>
      </c>
      <c r="D5">
        <v>0.6506493506493507</v>
      </c>
    </row>
    <row r="6" spans="1:4" x14ac:dyDescent="0.3">
      <c r="A6" s="1" t="s">
        <v>8</v>
      </c>
      <c r="B6">
        <v>0.67374005305039797</v>
      </c>
      <c r="C6">
        <v>0.72337125129265756</v>
      </c>
      <c r="D6">
        <v>0.68758915834522116</v>
      </c>
    </row>
    <row r="7" spans="1:4" x14ac:dyDescent="0.3">
      <c r="A7" s="1" t="s">
        <v>9</v>
      </c>
      <c r="B7">
        <v>0.9587101848210775</v>
      </c>
      <c r="C7">
        <v>0.94992175273865409</v>
      </c>
      <c r="D7">
        <v>0.95936981757877271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 Calculator</vt:lpstr>
      <vt:lpstr>Presisi</vt:lpstr>
      <vt:lpstr>Recall</vt:lpstr>
      <vt:lpstr>F1-Score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Daffa Abiyyu Rahman</dc:creator>
  <cp:lastModifiedBy>Muhammad Daffa Abiyyu Rahman</cp:lastModifiedBy>
  <dcterms:created xsi:type="dcterms:W3CDTF">2023-09-18T09:02:15Z</dcterms:created>
  <dcterms:modified xsi:type="dcterms:W3CDTF">2023-12-18T14:26:17Z</dcterms:modified>
</cp:coreProperties>
</file>