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fnebadillo/Documents/ITESM/Semestre5/F_Software/PSP2_5a/PSP2_5a_Design/"/>
    </mc:Choice>
  </mc:AlternateContent>
  <xr:revisionPtr revIDLastSave="0" documentId="13_ncr:1_{2C43AE49-0ECB-1441-B59A-2E40AC37D698}" xr6:coauthVersionLast="45" xr6:coauthVersionMax="45" xr10:uidLastSave="{00000000-0000-0000-0000-000000000000}"/>
  <bookViews>
    <workbookView xWindow="380" yWindow="460" windowWidth="28040" windowHeight="16420" xr2:uid="{06A318EA-AC04-C946-956A-60C626FBD1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E14" i="1" l="1"/>
  <c r="E15" i="1"/>
  <c r="E16" i="1"/>
  <c r="E17" i="1"/>
  <c r="E18" i="1"/>
  <c r="E19" i="1"/>
  <c r="E20" i="1"/>
  <c r="E21" i="1"/>
  <c r="E22" i="1"/>
  <c r="E23" i="1"/>
  <c r="E13" i="1"/>
  <c r="C14" i="1"/>
  <c r="D14" i="1" s="1"/>
  <c r="F14" i="1" s="1"/>
  <c r="H14" i="1" s="1"/>
  <c r="C15" i="1"/>
  <c r="D15" i="1" s="1"/>
  <c r="C16" i="1"/>
  <c r="D16" i="1" s="1"/>
  <c r="C17" i="1"/>
  <c r="D17" i="1" s="1"/>
  <c r="C18" i="1"/>
  <c r="D18" i="1" s="1"/>
  <c r="F18" i="1" s="1"/>
  <c r="H18" i="1" s="1"/>
  <c r="C19" i="1"/>
  <c r="D19" i="1" s="1"/>
  <c r="C20" i="1"/>
  <c r="D20" i="1" s="1"/>
  <c r="C21" i="1"/>
  <c r="D21" i="1" s="1"/>
  <c r="C22" i="1"/>
  <c r="D22" i="1" s="1"/>
  <c r="C23" i="1"/>
  <c r="D23" i="1" s="1"/>
  <c r="C13" i="1"/>
  <c r="D13" i="1" s="1"/>
  <c r="F13" i="1" s="1"/>
  <c r="H13" i="1" s="1"/>
  <c r="F16" i="1" l="1"/>
  <c r="H16" i="1" s="1"/>
  <c r="F20" i="1"/>
  <c r="H20" i="1" s="1"/>
  <c r="F22" i="1"/>
  <c r="H22" i="1" s="1"/>
  <c r="F21" i="1"/>
  <c r="H21" i="1" s="1"/>
  <c r="F17" i="1"/>
  <c r="H17" i="1" s="1"/>
  <c r="F23" i="1"/>
  <c r="H23" i="1" s="1"/>
  <c r="F15" i="1"/>
  <c r="H15" i="1" s="1"/>
  <c r="F19" i="1"/>
  <c r="H19" i="1" s="1"/>
  <c r="B24" i="1" l="1"/>
</calcChain>
</file>

<file path=xl/sharedStrings.xml><?xml version="1.0" encoding="utf-8"?>
<sst xmlns="http://schemas.openxmlformats.org/spreadsheetml/2006/main" count="14" uniqueCount="14">
  <si>
    <t>W</t>
  </si>
  <si>
    <t>E</t>
  </si>
  <si>
    <t>dof</t>
  </si>
  <si>
    <t>x</t>
  </si>
  <si>
    <t>Result</t>
  </si>
  <si>
    <t>0.11</t>
  </si>
  <si>
    <t>.</t>
  </si>
  <si>
    <t>_</t>
  </si>
  <si>
    <t>._</t>
  </si>
  <si>
    <t>..</t>
  </si>
  <si>
    <t>_.</t>
  </si>
  <si>
    <t>_._</t>
  </si>
  <si>
    <t>-</t>
  </si>
  <si>
    <t>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</si>
</sst>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5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221032</xdr:colOff>
      <xdr:row>10</xdr:row>
      <xdr:rowOff>184816</xdr:rowOff>
    </xdr:from>
    <xdr:to>
      <xdr:col>0</xdr:col>
      <xdr:colOff>483831</xdr:colOff>
      <xdr:row>10</xdr:row>
      <xdr:rowOff>494005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53ACF6-0CC3-B342-9B53-E13DC316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032" y="1894064"/>
          <a:ext cx="262799" cy="309189"/>
        </a:xfrm>
        <a:prstGeom prst="rect">
          <a:avLst/>
        </a:prstGeom>
      </xdr:spPr>
    </xdr:pic>
    <xdr:clientData/>
  </xdr:twoCellAnchor>
  <xdr:twoCellAnchor editAs="oneCell">
    <xdr:from>
      <xdr:col>1</xdr:col>
      <xdr:colOff>113046</xdr:colOff>
      <xdr:row>10</xdr:row>
      <xdr:rowOff>135533</xdr:rowOff>
    </xdr:from>
    <xdr:to>
      <xdr:col>1</xdr:col>
      <xdr:colOff>498727</xdr:colOff>
      <xdr:row>10</xdr:row>
      <xdr:rowOff>488156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7CC4AF-90E0-F243-BCDC-469C728FF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896" y="1844781"/>
          <a:ext cx="385681" cy="352623"/>
        </a:xfrm>
        <a:prstGeom prst="rect">
          <a:avLst/>
        </a:prstGeom>
      </xdr:spPr>
    </xdr:pic>
    <xdr:clientData/>
  </xdr:twoCellAnchor>
  <xdr:twoCellAnchor editAs="oneCell">
    <xdr:from>
      <xdr:col>2</xdr:col>
      <xdr:colOff>163871</xdr:colOff>
      <xdr:row>10</xdr:row>
      <xdr:rowOff>87174</xdr:rowOff>
    </xdr:from>
    <xdr:to>
      <xdr:col>2</xdr:col>
      <xdr:colOff>680006</xdr:colOff>
      <xdr:row>10</xdr:row>
      <xdr:rowOff>506835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4EB0AFC-7810-9449-B31A-1C9EB8267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3570" y="1796422"/>
          <a:ext cx="516135" cy="419661"/>
        </a:xfrm>
        <a:prstGeom prst="rect">
          <a:avLst/>
        </a:prstGeom>
      </xdr:spPr>
    </xdr:pic>
    <xdr:clientData/>
  </xdr:twoCellAnchor>
  <xdr:twoCellAnchor editAs="oneCell">
    <xdr:from>
      <xdr:col>3</xdr:col>
      <xdr:colOff>436060</xdr:colOff>
      <xdr:row>10</xdr:row>
      <xdr:rowOff>65301</xdr:rowOff>
    </xdr:from>
    <xdr:to>
      <xdr:col>3</xdr:col>
      <xdr:colOff>1261375</xdr:colOff>
      <xdr:row>10</xdr:row>
      <xdr:rowOff>516966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1CEFE2-9221-0649-93CA-D11C23194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85609" y="1774549"/>
          <a:ext cx="825315" cy="451665"/>
        </a:xfrm>
        <a:prstGeom prst="rect">
          <a:avLst/>
        </a:prstGeom>
      </xdr:spPr>
    </xdr:pic>
    <xdr:clientData/>
  </xdr:twoCellAnchor>
  <xdr:twoCellAnchor editAs="oneCell">
    <xdr:from>
      <xdr:col>4</xdr:col>
      <xdr:colOff>162942</xdr:colOff>
      <xdr:row>10</xdr:row>
      <xdr:rowOff>16017</xdr:rowOff>
    </xdr:from>
    <xdr:to>
      <xdr:col>4</xdr:col>
      <xdr:colOff>926274</xdr:colOff>
      <xdr:row>10</xdr:row>
      <xdr:rowOff>491243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E30EF5-389C-C148-A254-D86ECCF89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73995" y="1725265"/>
          <a:ext cx="763332" cy="475226"/>
        </a:xfrm>
        <a:prstGeom prst="rect">
          <a:avLst/>
        </a:prstGeom>
      </xdr:spPr>
    </xdr:pic>
    <xdr:clientData/>
  </xdr:twoCellAnchor>
  <xdr:twoCellAnchor editAs="oneCell">
    <xdr:from>
      <xdr:col>5</xdr:col>
      <xdr:colOff>85940</xdr:colOff>
      <xdr:row>10</xdr:row>
      <xdr:rowOff>58083</xdr:rowOff>
    </xdr:from>
    <xdr:to>
      <xdr:col>5</xdr:col>
      <xdr:colOff>639774</xdr:colOff>
      <xdr:row>10</xdr:row>
      <xdr:rowOff>530620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58C20D4-D846-3146-BF86-CA1D79B62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14211" y="1767331"/>
          <a:ext cx="553834" cy="472537"/>
        </a:xfrm>
        <a:prstGeom prst="rect">
          <a:avLst/>
        </a:prstGeom>
      </xdr:spPr>
    </xdr:pic>
    <xdr:clientData/>
  </xdr:twoCellAnchor>
  <xdr:twoCellAnchor editAs="oneCell">
    <xdr:from>
      <xdr:col>6</xdr:col>
      <xdr:colOff>38195</xdr:colOff>
      <xdr:row>10</xdr:row>
      <xdr:rowOff>85872</xdr:rowOff>
    </xdr:from>
    <xdr:to>
      <xdr:col>6</xdr:col>
      <xdr:colOff>787973</xdr:colOff>
      <xdr:row>10</xdr:row>
      <xdr:rowOff>497209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97D284C-CAEC-7540-905A-B12BAC358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16315" y="1795120"/>
          <a:ext cx="749778" cy="411337"/>
        </a:xfrm>
        <a:prstGeom prst="rect">
          <a:avLst/>
        </a:prstGeom>
      </xdr:spPr>
    </xdr:pic>
    <xdr:clientData/>
  </xdr:twoCellAnchor>
  <xdr:twoCellAnchor editAs="oneCell">
    <xdr:from>
      <xdr:col>7</xdr:col>
      <xdr:colOff>47743</xdr:colOff>
      <xdr:row>10</xdr:row>
      <xdr:rowOff>40944</xdr:rowOff>
    </xdr:from>
    <xdr:to>
      <xdr:col>7</xdr:col>
      <xdr:colOff>1230001</xdr:colOff>
      <xdr:row>10</xdr:row>
      <xdr:rowOff>515639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C73DBA2-0D84-E643-AD1F-BEA24A1A0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75713" y="1750192"/>
          <a:ext cx="1182258" cy="4746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B6EEBB-27FF-954E-A5E4-12C6392F13D8}" name="Tabla1" displayName="Tabla1" ref="A2:B5" totalsRowShown="0">
  <autoFilter ref="A2:B5" xr:uid="{A963F33C-7778-3144-B3E1-49E50ED4DC7A}"/>
  <tableColumns count="2">
    <tableColumn id="1" xr3:uid="{F6F641E9-3202-5C45-88BD-9DB51F1D4B3C}" name="W"/>
    <tableColumn id="2" xr3:uid="{3F066B6F-4132-D841-90C4-4504858427F8}" name="0.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171920-CD83-1448-825F-333F441E46CC}" name="Tabla2" displayName="Tabla2" ref="A11:H24" totalsRowShown="0">
  <autoFilter ref="A11:H24" xr:uid="{5FCA2A0B-1819-E64B-8BD6-E934FFD2471B}"/>
  <tableColumns count="8">
    <tableColumn id="1" xr3:uid="{5E8C9E26-97EA-3742-8F71-777C86DF798E}" name="_"/>
    <tableColumn id="2" xr3:uid="{71A58115-CF16-F243-A807-24CF359FE561}" name="."/>
    <tableColumn id="3" xr3:uid="{483E7033-6BF0-AD4E-B75E-F8BCD29457FB}" name="._"/>
    <tableColumn id="4" xr3:uid="{E146135B-0237-734C-BF3A-5A162A21077D}" name=".."/>
    <tableColumn id="5" xr3:uid="{D7CB1856-15D1-244F-B73F-3618A9870B47}" name="_."/>
    <tableColumn id="6" xr3:uid="{7DA7717F-12AF-BB44-B7B5-CC2D68897D34}" name="_._"/>
    <tableColumn id="7" xr3:uid="{8F80B26B-2A12-2F4C-BC13-AE9B7F065B37}" name="-"/>
    <tableColumn id="8" xr3:uid="{2A599AB4-3F93-924B-9110-F39058627158}" name=".-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198E-4ECB-6647-89F5-28F26B870779}">
  <dimension ref="A2:H24"/>
  <sheetViews>
    <sheetView tabSelected="1" topLeftCell="D1" zoomScale="133" workbookViewId="0">
      <selection activeCell="F1" sqref="F1"/>
    </sheetView>
  </sheetViews>
  <sheetFormatPr baseColWidth="10" defaultRowHeight="16" x14ac:dyDescent="0.2"/>
  <cols>
    <col min="1" max="3" width="11.1640625" customWidth="1"/>
    <col min="4" max="4" width="21.83203125" bestFit="1" customWidth="1"/>
    <col min="5" max="5" width="14.6640625" customWidth="1"/>
    <col min="6" max="7" width="11.1640625" customWidth="1"/>
    <col min="8" max="8" width="17.6640625" customWidth="1"/>
  </cols>
  <sheetData>
    <row r="2" spans="1:8" x14ac:dyDescent="0.2">
      <c r="A2" t="s">
        <v>0</v>
      </c>
      <c r="B2" t="s">
        <v>5</v>
      </c>
      <c r="C2">
        <v>0.11</v>
      </c>
    </row>
    <row r="3" spans="1:8" x14ac:dyDescent="0.2">
      <c r="A3" t="s">
        <v>1</v>
      </c>
      <c r="B3">
        <v>1.0000000000000001E-5</v>
      </c>
    </row>
    <row r="4" spans="1:8" x14ac:dyDescent="0.2">
      <c r="A4" t="s">
        <v>2</v>
      </c>
      <c r="B4">
        <v>9</v>
      </c>
    </row>
    <row r="5" spans="1:8" x14ac:dyDescent="0.2">
      <c r="A5" t="s">
        <v>3</v>
      </c>
      <c r="B5">
        <v>1.1000000000000001</v>
      </c>
    </row>
    <row r="9" spans="1:8" ht="8" customHeight="1" x14ac:dyDescent="0.2"/>
    <row r="10" spans="1:8" ht="1" hidden="1" customHeight="1" x14ac:dyDescent="0.2"/>
    <row r="11" spans="1:8" ht="43" customHeight="1" x14ac:dyDescent="0.2">
      <c r="A11" t="s">
        <v>7</v>
      </c>
      <c r="B11" t="s">
        <v>6</v>
      </c>
      <c r="C11" t="s">
        <v>8</v>
      </c>
      <c r="D11" t="s">
        <v>9</v>
      </c>
      <c r="E11" s="1" t="s">
        <v>10</v>
      </c>
      <c r="F11" t="s">
        <v>11</v>
      </c>
      <c r="G11" t="s">
        <v>12</v>
      </c>
      <c r="H11" t="s">
        <v>13</v>
      </c>
    </row>
    <row r="12" spans="1:8" ht="19" x14ac:dyDescent="0.2">
      <c r="E12" s="1"/>
    </row>
    <row r="13" spans="1:8" x14ac:dyDescent="0.2">
      <c r="A13">
        <v>0</v>
      </c>
      <c r="B13">
        <f>C$2*Tabla2[[#This Row],[_]]</f>
        <v>0</v>
      </c>
      <c r="C13">
        <f t="shared" ref="C13:C23" si="0">1+((B13*B13)/B$4)</f>
        <v>1</v>
      </c>
      <c r="D13">
        <f t="shared" ref="D13:D23" si="1">(C13)^-((B$4+1)/2)</f>
        <v>1</v>
      </c>
      <c r="E13">
        <f>_xlfn.GAMMA(($B$4 + 1)/2)/(($B$4*PI())^(1/2)*(_xlfn.GAMMA($B$4/2)))</f>
        <v>0.38803490887166858</v>
      </c>
      <c r="F13">
        <f>E13*D13</f>
        <v>0.38803490887166858</v>
      </c>
      <c r="G13">
        <v>1</v>
      </c>
      <c r="H13">
        <f>(B$2/3)*G13*F13</f>
        <v>1.4227946658627848E-2</v>
      </c>
    </row>
    <row r="14" spans="1:8" x14ac:dyDescent="0.2">
      <c r="A14">
        <v>1</v>
      </c>
      <c r="B14">
        <f>C$2*Tabla2[[#This Row],[_]]</f>
        <v>0.11</v>
      </c>
      <c r="C14">
        <f t="shared" si="0"/>
        <v>1.0013444444444444</v>
      </c>
      <c r="D14">
        <f t="shared" si="1"/>
        <v>0.99330480591452186</v>
      </c>
      <c r="E14">
        <f t="shared" ref="E14:E23" si="2">_xlfn.GAMMA(($B$4 + 1)/2)/(($B$4*PI())^(1/2)*(_xlfn.GAMMA($B$4/2)))</f>
        <v>0.38803490887166858</v>
      </c>
      <c r="F14">
        <f t="shared" ref="F14:F23" si="3">E14*D14</f>
        <v>0.38543693984483196</v>
      </c>
      <c r="G14">
        <v>4</v>
      </c>
      <c r="H14">
        <f t="shared" ref="H13:H23" si="4">(B$2/3)*G14*F14</f>
        <v>5.6530751177242024E-2</v>
      </c>
    </row>
    <row r="15" spans="1:8" x14ac:dyDescent="0.2">
      <c r="A15">
        <v>2</v>
      </c>
      <c r="B15">
        <f>C$2*Tabla2[[#This Row],[_]]</f>
        <v>0.22</v>
      </c>
      <c r="C15">
        <f t="shared" si="0"/>
        <v>1.0053777777777777</v>
      </c>
      <c r="D15">
        <f t="shared" si="1"/>
        <v>0.97353953302484653</v>
      </c>
      <c r="E15">
        <f t="shared" si="2"/>
        <v>0.38803490887166858</v>
      </c>
      <c r="F15">
        <f t="shared" si="3"/>
        <v>0.37776732398026308</v>
      </c>
      <c r="G15">
        <v>2</v>
      </c>
      <c r="H15">
        <f t="shared" si="4"/>
        <v>2.7702937091885961E-2</v>
      </c>
    </row>
    <row r="16" spans="1:8" x14ac:dyDescent="0.2">
      <c r="A16">
        <v>3</v>
      </c>
      <c r="B16">
        <f>C$2*Tabla2[[#This Row],[_]]</f>
        <v>0.33</v>
      </c>
      <c r="C16">
        <f t="shared" si="0"/>
        <v>1.0121</v>
      </c>
      <c r="D16">
        <f t="shared" si="1"/>
        <v>0.94163561384277394</v>
      </c>
      <c r="E16">
        <f t="shared" si="2"/>
        <v>0.38803490887166858</v>
      </c>
      <c r="F16">
        <f t="shared" si="3"/>
        <v>0.36538748960779849</v>
      </c>
      <c r="G16">
        <v>4</v>
      </c>
      <c r="H16">
        <f t="shared" si="4"/>
        <v>5.3590165142477109E-2</v>
      </c>
    </row>
    <row r="17" spans="1:8" x14ac:dyDescent="0.2">
      <c r="A17">
        <v>4</v>
      </c>
      <c r="B17">
        <f>C$2*Tabla2[[#This Row],[_]]</f>
        <v>0.44</v>
      </c>
      <c r="C17">
        <f t="shared" si="0"/>
        <v>1.021511111111111</v>
      </c>
      <c r="D17">
        <f t="shared" si="1"/>
        <v>0.89905140824732865</v>
      </c>
      <c r="E17">
        <f t="shared" si="2"/>
        <v>0.38803490887166858</v>
      </c>
      <c r="F17">
        <f t="shared" si="3"/>
        <v>0.34886333127019747</v>
      </c>
      <c r="G17">
        <v>2</v>
      </c>
      <c r="H17">
        <f t="shared" si="4"/>
        <v>2.5583310959814483E-2</v>
      </c>
    </row>
    <row r="18" spans="1:8" x14ac:dyDescent="0.2">
      <c r="A18">
        <v>5</v>
      </c>
      <c r="B18">
        <f>C$2*Tabla2[[#This Row],[_]]</f>
        <v>0.55000000000000004</v>
      </c>
      <c r="C18">
        <f t="shared" si="0"/>
        <v>1.033611111111111</v>
      </c>
      <c r="D18">
        <f t="shared" si="1"/>
        <v>0.84764529108513276</v>
      </c>
      <c r="E18">
        <f t="shared" si="2"/>
        <v>0.38803490887166858</v>
      </c>
      <c r="F18">
        <f t="shared" si="3"/>
        <v>0.32891596328171846</v>
      </c>
      <c r="G18">
        <v>4</v>
      </c>
      <c r="H18">
        <f t="shared" si="4"/>
        <v>4.8241007947985373E-2</v>
      </c>
    </row>
    <row r="19" spans="1:8" x14ac:dyDescent="0.2">
      <c r="A19">
        <v>6</v>
      </c>
      <c r="B19">
        <f>C$2*Tabla2[[#This Row],[_]]</f>
        <v>0.66</v>
      </c>
      <c r="C19">
        <f t="shared" si="0"/>
        <v>1.0484</v>
      </c>
      <c r="D19">
        <f t="shared" si="1"/>
        <v>0.78952327713284876</v>
      </c>
      <c r="E19">
        <f t="shared" si="2"/>
        <v>0.38803490887166858</v>
      </c>
      <c r="F19">
        <f t="shared" si="3"/>
        <v>0.30636259289430612</v>
      </c>
      <c r="G19">
        <v>2</v>
      </c>
      <c r="H19">
        <f t="shared" si="4"/>
        <v>2.246659014558245E-2</v>
      </c>
    </row>
    <row r="20" spans="1:8" x14ac:dyDescent="0.2">
      <c r="A20">
        <v>7</v>
      </c>
      <c r="B20">
        <f>C$2*Tabla2[[#This Row],[_]]</f>
        <v>0.77</v>
      </c>
      <c r="C20">
        <f t="shared" si="0"/>
        <v>1.0658777777777777</v>
      </c>
      <c r="D20">
        <f t="shared" si="1"/>
        <v>0.7268804042058904</v>
      </c>
      <c r="E20">
        <f t="shared" si="2"/>
        <v>0.38803490887166858</v>
      </c>
      <c r="F20">
        <f t="shared" si="3"/>
        <v>0.28205497140663432</v>
      </c>
      <c r="G20">
        <v>4</v>
      </c>
      <c r="H20">
        <f t="shared" si="4"/>
        <v>4.1368062472973033E-2</v>
      </c>
    </row>
    <row r="21" spans="1:8" x14ac:dyDescent="0.2">
      <c r="A21">
        <v>8</v>
      </c>
      <c r="B21">
        <f>C$2*Tabla2[[#This Row],[_]]</f>
        <v>0.88</v>
      </c>
      <c r="C21">
        <f t="shared" si="0"/>
        <v>1.0860444444444444</v>
      </c>
      <c r="D21">
        <f t="shared" si="1"/>
        <v>0.66185371096141032</v>
      </c>
      <c r="E21">
        <f t="shared" si="2"/>
        <v>0.38803490887166858</v>
      </c>
      <c r="F21">
        <f t="shared" si="3"/>
        <v>0.25682234441928653</v>
      </c>
      <c r="G21">
        <v>2</v>
      </c>
      <c r="H21">
        <f t="shared" si="4"/>
        <v>1.883363859074768E-2</v>
      </c>
    </row>
    <row r="22" spans="1:8" x14ac:dyDescent="0.2">
      <c r="A22">
        <v>9</v>
      </c>
      <c r="B22">
        <f>C$2*Tabla2[[#This Row],[_]]</f>
        <v>0.99</v>
      </c>
      <c r="C22">
        <f t="shared" si="0"/>
        <v>1.1089</v>
      </c>
      <c r="D22">
        <f t="shared" si="1"/>
        <v>0.59640061501180708</v>
      </c>
      <c r="E22">
        <f t="shared" si="2"/>
        <v>0.38803490887166858</v>
      </c>
      <c r="F22">
        <f t="shared" si="3"/>
        <v>0.23142425829711366</v>
      </c>
      <c r="G22">
        <v>4</v>
      </c>
      <c r="H22">
        <f t="shared" si="4"/>
        <v>3.3942224550243337E-2</v>
      </c>
    </row>
    <row r="23" spans="1:8" x14ac:dyDescent="0.2">
      <c r="A23">
        <v>10</v>
      </c>
      <c r="B23">
        <f>C$2*Tabla2[[#This Row],[_]]</f>
        <v>1.1000000000000001</v>
      </c>
      <c r="C23">
        <f t="shared" si="0"/>
        <v>1.1344444444444446</v>
      </c>
      <c r="D23">
        <f t="shared" si="1"/>
        <v>0.53221098804064126</v>
      </c>
      <c r="E23">
        <f t="shared" si="2"/>
        <v>0.38803490887166858</v>
      </c>
      <c r="F23">
        <f t="shared" si="3"/>
        <v>0.20651644224485094</v>
      </c>
      <c r="G23">
        <v>1</v>
      </c>
      <c r="H23">
        <f t="shared" si="4"/>
        <v>7.5722695489778679E-3</v>
      </c>
    </row>
    <row r="24" spans="1:8" x14ac:dyDescent="0.2">
      <c r="A24" t="s">
        <v>4</v>
      </c>
      <c r="B24" s="2">
        <f>SUM(H13:H23)</f>
        <v>0.35005890428655712</v>
      </c>
      <c r="C24" s="2"/>
      <c r="D24" s="2"/>
      <c r="E24" s="2"/>
      <c r="F24" s="2"/>
      <c r="G24" s="2"/>
      <c r="H24" s="2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2019-11-20T22:35:47Z</dcterms:created>
  <dcterms:modified xsi:type="dcterms:W3CDTF">2019-11-21T04:16:17Z</dcterms:modified>
</cp:coreProperties>
</file>