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020" windowHeight="8580" activeTab="1"/>
  </bookViews>
  <sheets>
    <sheet name="Plano de Trabalho" sheetId="1" r:id="rId1"/>
    <sheet name="Plano de Trabalho (2)" sheetId="2" r:id="rId2"/>
  </sheets>
  <definedNames>
    <definedName name="_xlnm._FilterDatabase" localSheetId="0" hidden="1">'Plano de Trabalho'!$B$8:$G$14</definedName>
    <definedName name="_xlnm._FilterDatabase" localSheetId="1" hidden="1">'Plano de Trabalho (2)'!$B$8:$G$13</definedName>
  </definedNames>
  <calcPr calcId="144525"/>
</workbook>
</file>

<file path=xl/calcChain.xml><?xml version="1.0" encoding="utf-8"?>
<calcChain xmlns="http://schemas.openxmlformats.org/spreadsheetml/2006/main">
  <c r="F43" i="2" l="1"/>
  <c r="E43" i="2"/>
  <c r="F37" i="2"/>
  <c r="E37" i="2"/>
  <c r="F32" i="2"/>
  <c r="E32" i="2"/>
  <c r="F21" i="2"/>
  <c r="E21" i="2"/>
  <c r="F15" i="2"/>
  <c r="E15" i="2"/>
  <c r="F9" i="2"/>
  <c r="E9" i="2"/>
  <c r="F48" i="1" l="1"/>
  <c r="E48" i="1"/>
  <c r="E41" i="1"/>
  <c r="E25" i="1"/>
  <c r="E36" i="1"/>
  <c r="E16" i="1" l="1"/>
  <c r="E9" i="1"/>
  <c r="F41" i="1"/>
  <c r="F36" i="1"/>
  <c r="F25" i="1"/>
  <c r="F16" i="1"/>
  <c r="F9" i="1"/>
</calcChain>
</file>

<file path=xl/sharedStrings.xml><?xml version="1.0" encoding="utf-8"?>
<sst xmlns="http://schemas.openxmlformats.org/spreadsheetml/2006/main" count="178" uniqueCount="73">
  <si>
    <t>Ronaldo Faria</t>
  </si>
  <si>
    <t>Data</t>
  </si>
  <si>
    <t>Iniciativa</t>
  </si>
  <si>
    <t>Responsável</t>
  </si>
  <si>
    <t>Prazo</t>
  </si>
  <si>
    <t>Status</t>
  </si>
  <si>
    <t xml:space="preserve">Follow Up: </t>
  </si>
  <si>
    <t>Estruturação de Agenda Time Produção</t>
  </si>
  <si>
    <t>Organizar agenda diária para assuntos operacionais</t>
  </si>
  <si>
    <t>Organizar agenda mensal para assuntos de qualidade</t>
  </si>
  <si>
    <t>Organizar agenda mensal para assuntos de MASS</t>
  </si>
  <si>
    <t>Organizar agenda mensal para apresentação de resultados time operacional</t>
  </si>
  <si>
    <t>Produção</t>
  </si>
  <si>
    <t>00</t>
  </si>
  <si>
    <t>Data:</t>
  </si>
  <si>
    <t>Revisão:</t>
  </si>
  <si>
    <t>Melhoria das Rotinas de SAP</t>
  </si>
  <si>
    <t>Dafne Barbosa</t>
  </si>
  <si>
    <t>Executar treinamento com equipes de produção PBR e FRD</t>
  </si>
  <si>
    <t>Benchmark com key users SAP dos pontos de dificuldade levantados</t>
  </si>
  <si>
    <t>Elaboração de proposta de estrutura de trabalho mais adequada</t>
  </si>
  <si>
    <t>Montar treinamento com as principais rotinas do sistema</t>
  </si>
  <si>
    <t>Alteração da estrutura de trabalho</t>
  </si>
  <si>
    <t>Validação / aprovação da proposta de estrutura de trabalho</t>
  </si>
  <si>
    <t>Levantamento das principais dúvidas e dificuldades nas rotinas atuais</t>
  </si>
  <si>
    <t>Otimização da Equipe de Produção</t>
  </si>
  <si>
    <t>Levantamento das principais atividades produtivas e respectivas capacidades</t>
  </si>
  <si>
    <t>Balanceamento da necessidade de FTE's por atividade produtiva</t>
  </si>
  <si>
    <t>Sugestão de cargos e descrição dos mesmos para atividades produtivas já balanceadas</t>
  </si>
  <si>
    <t>Comparação entre cenário atual de FTE's e sugestão de estrutura</t>
  </si>
  <si>
    <t>Validação da estrutura proposta com Supervisores</t>
  </si>
  <si>
    <t>Validação da estrutura com RH</t>
  </si>
  <si>
    <t>Validação / Aprovação da estrutura com Diretoria</t>
  </si>
  <si>
    <t>Elaborar agenda de adequação da estrutura operacional</t>
  </si>
  <si>
    <t>Executar agenda adequações</t>
  </si>
  <si>
    <t>Otimização do Fluxo Produtivo</t>
  </si>
  <si>
    <t>Alinhamento com PCP/PMAT/Compras fluxo de validação de produção considerando somente D+1</t>
  </si>
  <si>
    <t>Treinamento dos colaboradores impactados pelo novo fluxo</t>
  </si>
  <si>
    <t>Start novo fluxo operacional</t>
  </si>
  <si>
    <t>Estruturação de Agenda para Follow Up pendências manutenção</t>
  </si>
  <si>
    <t>Mapeamento das principais pendências emergenciais menores de manutenção por área</t>
  </si>
  <si>
    <t>Mapeamento das principais pendências emergenciais maiores de manutenção por área</t>
  </si>
  <si>
    <t>Alinhamento das pendências com o time de manutenção</t>
  </si>
  <si>
    <t>Definir agenda de follow ups para acompanhamento da evolução do plano</t>
  </si>
  <si>
    <t>Validação pendências e priorização das atividades (equipe produção)</t>
  </si>
  <si>
    <t>Elaboração de estrutura para acompanhamento de indicadores</t>
  </si>
  <si>
    <t>Entendimento e criação de rotina para avaliação de indicadores estratégicos (Custo, produtividade, etc)</t>
  </si>
  <si>
    <t>Implantação da rotina da avaliação da Aderência de Produção e informativo time</t>
  </si>
  <si>
    <t>Implantação do OEE - M1 e MX + informativo time</t>
  </si>
  <si>
    <t>Implantação do OEE - M3 + informativo time</t>
  </si>
  <si>
    <t>Implantação do OEE - UHT + informativo time</t>
  </si>
  <si>
    <t>Implantação do OEE - WET + informativo time</t>
  </si>
  <si>
    <t>Implantação do OEE - LB + informativo time</t>
  </si>
  <si>
    <t>Organizar agenda quinzenal de avaliações de 5S e condições / comportamentos inseguros (Gerência, Supervisão, 1 líder, 1 representante qualidade, 1 representante MASS)</t>
  </si>
  <si>
    <t>Montar modelo de plailha OEE e acompanhamento de Aderência integrado</t>
  </si>
  <si>
    <t>Plano de Trabalho 2024</t>
  </si>
  <si>
    <t>Ferraz de Vasconcelos/SP</t>
  </si>
  <si>
    <t>Organizar agenda mensal para assuntos de RH</t>
  </si>
  <si>
    <t>Organizar agenda diária/quinzenal/mensal para assuntos operacionais</t>
  </si>
  <si>
    <t>Melhoria no acompanhamento de gestão</t>
  </si>
  <si>
    <t>Elaborar relatório de resultados financeiros industriais</t>
  </si>
  <si>
    <t>Elaborar relatório de resultados operacionais diários/mensais/anuais</t>
  </si>
  <si>
    <t>Elaborar relatório de resultados mensais de Qualidade</t>
  </si>
  <si>
    <t>Elaborar relatório de resultados mensais de Pessoas (Absenteísmo/BH/Turnover)</t>
  </si>
  <si>
    <t>Balanceamento da necessidade de HC por atividade produtiva</t>
  </si>
  <si>
    <t>Comparação entre cenário atual de HC's e sugestão de estrutura</t>
  </si>
  <si>
    <t>Elaboração de Planejamento de Produção baseado em histórico de demanda</t>
  </si>
  <si>
    <t>Mapeamento para Diagnóstico Industrial (Excelência Operacional)</t>
  </si>
  <si>
    <t>Execução da avaliação de diagnóstico operacional por pilar</t>
  </si>
  <si>
    <t>Elaboração do Plano de Ação baseado na auditoria de diagnóstico</t>
  </si>
  <si>
    <t>Validação do Plano de Ação com Diretoria</t>
  </si>
  <si>
    <t>Execução do Plano</t>
  </si>
  <si>
    <t>Início novo fluxo operacional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</si>
</sst>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9" fontId="5" fillId="2" borderId="1" xfId="1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15" fontId="3" fillId="2" borderId="1" xfId="0" applyNumberFormat="1" applyFont="1" applyFill="1" applyBorder="1" applyAlignment="1" applyProtection="1">
      <alignment horizontal="center" vertical="center"/>
    </xf>
    <xf numFmtId="9" fontId="3" fillId="2" borderId="1" xfId="1" applyFont="1" applyFill="1" applyBorder="1" applyAlignment="1" applyProtection="1">
      <alignment horizontal="center" vertical="center"/>
    </xf>
    <xf numFmtId="9" fontId="3" fillId="2" borderId="1" xfId="1" applyFont="1" applyFill="1" applyBorder="1" applyAlignment="1">
      <alignment horizontal="left" vertical="center" wrapText="1"/>
    </xf>
    <xf numFmtId="15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15" fontId="6" fillId="3" borderId="8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5" fontId="6" fillId="3" borderId="8" xfId="0" applyNumberFormat="1" applyFont="1" applyFill="1" applyBorder="1" applyAlignment="1">
      <alignment horizontal="center" vertical="center" wrapText="1"/>
    </xf>
    <xf numFmtId="15" fontId="3" fillId="0" borderId="1" xfId="0" applyNumberFormat="1" applyFont="1" applyFill="1" applyBorder="1" applyAlignment="1" applyProtection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15" fontId="3" fillId="0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5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15" fontId="4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10" fillId="4" borderId="7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45">
    <dxf>
      <fill>
        <patternFill>
          <bgColor rgb="FFFF5050"/>
        </patternFill>
      </fill>
    </dxf>
    <dxf>
      <fill>
        <patternFill>
          <bgColor rgb="FFFFFF66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66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66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66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66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66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66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66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66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7"/>
  <sheetViews>
    <sheetView showGridLines="0" workbookViewId="0">
      <pane ySplit="8" topLeftCell="A45" activePane="bottomLeft" state="frozen"/>
      <selection pane="bottomLeft" activeCell="C18" sqref="C18"/>
    </sheetView>
  </sheetViews>
  <sheetFormatPr defaultRowHeight="15" customHeight="1" outlineLevelRow="1" x14ac:dyDescent="0.25"/>
  <cols>
    <col min="1" max="1" width="2.85546875" style="1" customWidth="1"/>
    <col min="2" max="2" width="14.28515625" style="3" customWidth="1"/>
    <col min="3" max="3" width="64.28515625" style="4" customWidth="1"/>
    <col min="4" max="4" width="15.7109375" style="24" customWidth="1"/>
    <col min="5" max="6" width="12.7109375" style="3" customWidth="1"/>
    <col min="7" max="7" width="45.85546875" style="4" customWidth="1"/>
    <col min="8" max="16384" width="9.140625" style="1"/>
  </cols>
  <sheetData>
    <row r="2" spans="2:7" ht="15" customHeight="1" x14ac:dyDescent="0.25">
      <c r="B2" s="17"/>
      <c r="C2" s="36" t="s">
        <v>55</v>
      </c>
      <c r="D2" s="36"/>
      <c r="E2" s="33" t="s">
        <v>14</v>
      </c>
      <c r="F2" s="29">
        <v>45432</v>
      </c>
      <c r="G2" s="16"/>
    </row>
    <row r="3" spans="2:7" ht="15" customHeight="1" x14ac:dyDescent="0.25">
      <c r="B3" s="13"/>
      <c r="C3" s="37"/>
      <c r="D3" s="37"/>
      <c r="E3" s="34"/>
      <c r="F3" s="30"/>
      <c r="G3" s="16"/>
    </row>
    <row r="4" spans="2:7" ht="15" customHeight="1" x14ac:dyDescent="0.25">
      <c r="B4" s="18"/>
      <c r="C4" s="38" t="s">
        <v>12</v>
      </c>
      <c r="D4" s="38"/>
      <c r="E4" s="34" t="s">
        <v>15</v>
      </c>
      <c r="F4" s="31" t="s">
        <v>13</v>
      </c>
      <c r="G4" s="16"/>
    </row>
    <row r="5" spans="2:7" ht="15" customHeight="1" x14ac:dyDescent="0.25">
      <c r="B5" s="19"/>
      <c r="C5" s="39" t="s">
        <v>56</v>
      </c>
      <c r="D5" s="39"/>
      <c r="E5" s="35"/>
      <c r="F5" s="32"/>
      <c r="G5" s="16"/>
    </row>
    <row r="6" spans="2:7" ht="15" customHeight="1" x14ac:dyDescent="0.25">
      <c r="B6" s="15"/>
      <c r="C6" s="16"/>
      <c r="D6" s="22"/>
      <c r="E6" s="15"/>
      <c r="F6" s="15"/>
      <c r="G6" s="16"/>
    </row>
    <row r="7" spans="2:7" ht="15" customHeight="1" x14ac:dyDescent="0.25">
      <c r="B7" s="15"/>
      <c r="C7" s="16"/>
      <c r="D7" s="22"/>
    </row>
    <row r="8" spans="2:7" ht="15" customHeight="1" x14ac:dyDescent="0.25">
      <c r="B8" s="14" t="s">
        <v>1</v>
      </c>
      <c r="C8" s="20" t="s">
        <v>2</v>
      </c>
      <c r="D8" s="20" t="s">
        <v>3</v>
      </c>
      <c r="E8" s="11" t="s">
        <v>4</v>
      </c>
      <c r="F8" s="11" t="s">
        <v>5</v>
      </c>
      <c r="G8" s="12" t="s">
        <v>6</v>
      </c>
    </row>
    <row r="9" spans="2:7" s="2" customFormat="1" ht="26.25" customHeight="1" x14ac:dyDescent="0.25">
      <c r="B9" s="25">
        <v>45433</v>
      </c>
      <c r="C9" s="26" t="s">
        <v>7</v>
      </c>
      <c r="D9" s="27" t="s">
        <v>17</v>
      </c>
      <c r="E9" s="25">
        <f>IF(MAX(E10:E15)=0,"-",MAX(E10:E15))</f>
        <v>45473</v>
      </c>
      <c r="F9" s="5">
        <f>IF(ISERR(AVERAGE(F10:F15)),"-",AVERAGE(F10:F15))</f>
        <v>0</v>
      </c>
      <c r="G9" s="6"/>
    </row>
    <row r="10" spans="2:7" ht="26.25" customHeight="1" outlineLevel="1" x14ac:dyDescent="0.25">
      <c r="B10" s="7"/>
      <c r="C10" s="21" t="s">
        <v>8</v>
      </c>
      <c r="D10" s="23" t="s">
        <v>17</v>
      </c>
      <c r="E10" s="8">
        <v>45473</v>
      </c>
      <c r="F10" s="9">
        <v>0</v>
      </c>
      <c r="G10" s="10"/>
    </row>
    <row r="11" spans="2:7" ht="26.25" customHeight="1" outlineLevel="1" x14ac:dyDescent="0.25">
      <c r="B11" s="7"/>
      <c r="C11" s="21" t="s">
        <v>9</v>
      </c>
      <c r="D11" s="23" t="s">
        <v>17</v>
      </c>
      <c r="E11" s="8">
        <v>45473</v>
      </c>
      <c r="F11" s="9">
        <v>0</v>
      </c>
      <c r="G11" s="10"/>
    </row>
    <row r="12" spans="2:7" ht="26.25" customHeight="1" outlineLevel="1" x14ac:dyDescent="0.25">
      <c r="B12" s="7"/>
      <c r="C12" s="21" t="s">
        <v>10</v>
      </c>
      <c r="D12" s="23" t="s">
        <v>17</v>
      </c>
      <c r="E12" s="8">
        <v>45473</v>
      </c>
      <c r="F12" s="9">
        <v>0</v>
      </c>
      <c r="G12" s="10"/>
    </row>
    <row r="13" spans="2:7" ht="38.25" outlineLevel="1" x14ac:dyDescent="0.25">
      <c r="B13" s="7"/>
      <c r="C13" s="21" t="s">
        <v>53</v>
      </c>
      <c r="D13" s="23" t="s">
        <v>17</v>
      </c>
      <c r="E13" s="8">
        <v>45473</v>
      </c>
      <c r="F13" s="9">
        <v>0</v>
      </c>
      <c r="G13" s="10"/>
    </row>
    <row r="14" spans="2:7" ht="26.25" customHeight="1" outlineLevel="1" x14ac:dyDescent="0.25">
      <c r="B14" s="7"/>
      <c r="C14" s="21" t="s">
        <v>11</v>
      </c>
      <c r="D14" s="23" t="s">
        <v>17</v>
      </c>
      <c r="E14" s="8">
        <v>45473</v>
      </c>
      <c r="F14" s="9">
        <v>0</v>
      </c>
      <c r="G14" s="10"/>
    </row>
    <row r="15" spans="2:7" ht="26.25" customHeight="1" outlineLevel="1" x14ac:dyDescent="0.25">
      <c r="B15" s="7"/>
      <c r="C15" s="21"/>
      <c r="D15" s="23"/>
      <c r="E15" s="8"/>
      <c r="F15" s="9"/>
      <c r="G15" s="10"/>
    </row>
    <row r="16" spans="2:7" s="2" customFormat="1" ht="26.25" customHeight="1" x14ac:dyDescent="0.25">
      <c r="B16" s="25">
        <v>45433</v>
      </c>
      <c r="C16" s="26" t="s">
        <v>16</v>
      </c>
      <c r="D16" s="27" t="s">
        <v>17</v>
      </c>
      <c r="E16" s="25">
        <f>IF(MAX(E17:E24)=0,"-",MAX(E17:E24))</f>
        <v>45473</v>
      </c>
      <c r="F16" s="5">
        <f>IF(ISERR(AVERAGE(F17:F24)),"-",AVERAGE(F17:F24))</f>
        <v>0</v>
      </c>
      <c r="G16" s="6"/>
    </row>
    <row r="17" spans="2:7" ht="26.25" customHeight="1" outlineLevel="1" x14ac:dyDescent="0.25">
      <c r="B17" s="7"/>
      <c r="C17" s="21" t="s">
        <v>21</v>
      </c>
      <c r="D17" s="23" t="s">
        <v>17</v>
      </c>
      <c r="E17" s="8">
        <v>45473</v>
      </c>
      <c r="F17" s="9">
        <v>0</v>
      </c>
      <c r="G17" s="10"/>
    </row>
    <row r="18" spans="2:7" ht="26.25" customHeight="1" outlineLevel="1" x14ac:dyDescent="0.25">
      <c r="B18" s="7"/>
      <c r="C18" s="21" t="s">
        <v>18</v>
      </c>
      <c r="D18" s="23" t="s">
        <v>17</v>
      </c>
      <c r="E18" s="8">
        <v>45473</v>
      </c>
      <c r="F18" s="9">
        <v>0</v>
      </c>
      <c r="G18" s="10"/>
    </row>
    <row r="19" spans="2:7" ht="26.25" customHeight="1" outlineLevel="1" x14ac:dyDescent="0.25">
      <c r="B19" s="7"/>
      <c r="C19" s="21" t="s">
        <v>24</v>
      </c>
      <c r="D19" s="23" t="s">
        <v>17</v>
      </c>
      <c r="E19" s="8">
        <v>45473</v>
      </c>
      <c r="F19" s="9">
        <v>0</v>
      </c>
      <c r="G19" s="10"/>
    </row>
    <row r="20" spans="2:7" ht="26.25" customHeight="1" outlineLevel="1" x14ac:dyDescent="0.25">
      <c r="B20" s="7"/>
      <c r="C20" s="21" t="s">
        <v>19</v>
      </c>
      <c r="D20" s="23" t="s">
        <v>17</v>
      </c>
      <c r="E20" s="8">
        <v>45473</v>
      </c>
      <c r="F20" s="9">
        <v>0</v>
      </c>
      <c r="G20" s="10"/>
    </row>
    <row r="21" spans="2:7" ht="26.25" customHeight="1" outlineLevel="1" x14ac:dyDescent="0.25">
      <c r="B21" s="7"/>
      <c r="C21" s="21" t="s">
        <v>20</v>
      </c>
      <c r="D21" s="23" t="s">
        <v>17</v>
      </c>
      <c r="E21" s="8">
        <v>45473</v>
      </c>
      <c r="F21" s="9">
        <v>0</v>
      </c>
      <c r="G21" s="10"/>
    </row>
    <row r="22" spans="2:7" ht="26.25" customHeight="1" outlineLevel="1" x14ac:dyDescent="0.25">
      <c r="B22" s="7"/>
      <c r="C22" s="21" t="s">
        <v>23</v>
      </c>
      <c r="D22" s="23" t="s">
        <v>0</v>
      </c>
      <c r="E22" s="8">
        <v>45473</v>
      </c>
      <c r="F22" s="9">
        <v>0</v>
      </c>
      <c r="G22" s="10"/>
    </row>
    <row r="23" spans="2:7" ht="26.25" customHeight="1" outlineLevel="1" x14ac:dyDescent="0.25">
      <c r="B23" s="7"/>
      <c r="C23" s="21" t="s">
        <v>22</v>
      </c>
      <c r="D23" s="23" t="s">
        <v>17</v>
      </c>
      <c r="E23" s="8">
        <v>45473</v>
      </c>
      <c r="F23" s="9">
        <v>0</v>
      </c>
      <c r="G23" s="10"/>
    </row>
    <row r="24" spans="2:7" ht="26.25" customHeight="1" outlineLevel="1" x14ac:dyDescent="0.25">
      <c r="B24" s="7"/>
      <c r="C24" s="21"/>
      <c r="D24" s="23"/>
      <c r="E24" s="8"/>
      <c r="F24" s="9"/>
      <c r="G24" s="10"/>
    </row>
    <row r="25" spans="2:7" s="2" customFormat="1" ht="26.25" customHeight="1" x14ac:dyDescent="0.25">
      <c r="B25" s="25">
        <v>45433</v>
      </c>
      <c r="C25" s="26" t="s">
        <v>25</v>
      </c>
      <c r="D25" s="27" t="s">
        <v>17</v>
      </c>
      <c r="E25" s="25">
        <f>IF(MAX(E26:E35)=0,"-",MAX(E26:E35))</f>
        <v>45473</v>
      </c>
      <c r="F25" s="5">
        <f>IF(ISERR(AVERAGE(F26:F35)),"-",AVERAGE(F26:F35))</f>
        <v>0</v>
      </c>
      <c r="G25" s="6"/>
    </row>
    <row r="26" spans="2:7" ht="26.25" customHeight="1" outlineLevel="1" x14ac:dyDescent="0.25">
      <c r="B26" s="7"/>
      <c r="C26" s="21" t="s">
        <v>26</v>
      </c>
      <c r="D26" s="23" t="s">
        <v>17</v>
      </c>
      <c r="E26" s="8">
        <v>45473</v>
      </c>
      <c r="F26" s="9">
        <v>0</v>
      </c>
      <c r="G26" s="10"/>
    </row>
    <row r="27" spans="2:7" ht="26.25" customHeight="1" outlineLevel="1" x14ac:dyDescent="0.25">
      <c r="B27" s="7"/>
      <c r="C27" s="21" t="s">
        <v>27</v>
      </c>
      <c r="D27" s="23" t="s">
        <v>17</v>
      </c>
      <c r="E27" s="8">
        <v>45473</v>
      </c>
      <c r="F27" s="9">
        <v>0</v>
      </c>
      <c r="G27" s="10"/>
    </row>
    <row r="28" spans="2:7" ht="26.25" customHeight="1" outlineLevel="1" x14ac:dyDescent="0.25">
      <c r="B28" s="7"/>
      <c r="C28" s="21" t="s">
        <v>28</v>
      </c>
      <c r="D28" s="23" t="s">
        <v>17</v>
      </c>
      <c r="E28" s="8">
        <v>45473</v>
      </c>
      <c r="F28" s="9">
        <v>0</v>
      </c>
      <c r="G28" s="10"/>
    </row>
    <row r="29" spans="2:7" ht="26.25" customHeight="1" outlineLevel="1" x14ac:dyDescent="0.25">
      <c r="B29" s="7"/>
      <c r="C29" s="21" t="s">
        <v>29</v>
      </c>
      <c r="D29" s="23" t="s">
        <v>17</v>
      </c>
      <c r="E29" s="8">
        <v>45473</v>
      </c>
      <c r="F29" s="9">
        <v>0</v>
      </c>
      <c r="G29" s="10"/>
    </row>
    <row r="30" spans="2:7" ht="26.25" customHeight="1" outlineLevel="1" x14ac:dyDescent="0.25">
      <c r="B30" s="7"/>
      <c r="C30" s="21" t="s">
        <v>30</v>
      </c>
      <c r="D30" s="23" t="s">
        <v>17</v>
      </c>
      <c r="E30" s="8">
        <v>45473</v>
      </c>
      <c r="F30" s="9">
        <v>0</v>
      </c>
      <c r="G30" s="10"/>
    </row>
    <row r="31" spans="2:7" ht="26.25" customHeight="1" outlineLevel="1" x14ac:dyDescent="0.25">
      <c r="B31" s="7"/>
      <c r="C31" s="21" t="s">
        <v>31</v>
      </c>
      <c r="D31" s="23" t="s">
        <v>17</v>
      </c>
      <c r="E31" s="8">
        <v>45473</v>
      </c>
      <c r="F31" s="9">
        <v>0</v>
      </c>
      <c r="G31" s="10"/>
    </row>
    <row r="32" spans="2:7" ht="26.25" customHeight="1" outlineLevel="1" x14ac:dyDescent="0.25">
      <c r="B32" s="7"/>
      <c r="C32" s="21" t="s">
        <v>32</v>
      </c>
      <c r="D32" s="23" t="s">
        <v>17</v>
      </c>
      <c r="E32" s="8">
        <v>45473</v>
      </c>
      <c r="F32" s="9">
        <v>0</v>
      </c>
      <c r="G32" s="10"/>
    </row>
    <row r="33" spans="2:7" ht="26.25" customHeight="1" outlineLevel="1" x14ac:dyDescent="0.25">
      <c r="B33" s="7"/>
      <c r="C33" s="21" t="s">
        <v>33</v>
      </c>
      <c r="D33" s="23" t="s">
        <v>17</v>
      </c>
      <c r="E33" s="8">
        <v>45473</v>
      </c>
      <c r="F33" s="9">
        <v>0</v>
      </c>
      <c r="G33" s="10"/>
    </row>
    <row r="34" spans="2:7" ht="26.25" customHeight="1" outlineLevel="1" x14ac:dyDescent="0.25">
      <c r="B34" s="7"/>
      <c r="C34" s="21" t="s">
        <v>34</v>
      </c>
      <c r="D34" s="23" t="s">
        <v>17</v>
      </c>
      <c r="E34" s="8">
        <v>45473</v>
      </c>
      <c r="F34" s="9">
        <v>0</v>
      </c>
      <c r="G34" s="10"/>
    </row>
    <row r="35" spans="2:7" ht="26.25" customHeight="1" outlineLevel="1" x14ac:dyDescent="0.25">
      <c r="B35" s="7"/>
      <c r="C35" s="21"/>
      <c r="D35" s="23"/>
      <c r="E35" s="8"/>
      <c r="F35" s="9"/>
      <c r="G35" s="10"/>
    </row>
    <row r="36" spans="2:7" s="2" customFormat="1" ht="26.25" customHeight="1" x14ac:dyDescent="0.25">
      <c r="B36" s="25">
        <v>45433</v>
      </c>
      <c r="C36" s="26" t="s">
        <v>35</v>
      </c>
      <c r="D36" s="27" t="s">
        <v>17</v>
      </c>
      <c r="E36" s="25">
        <f>IF(MAX(E37:E40)=0,"-",MAX(E37:E40))</f>
        <v>45473</v>
      </c>
      <c r="F36" s="5">
        <f>IF(ISERR(AVERAGE(F37:F40)),"-",AVERAGE(F37:F40))</f>
        <v>0</v>
      </c>
      <c r="G36" s="6"/>
    </row>
    <row r="37" spans="2:7" ht="26.25" customHeight="1" outlineLevel="1" x14ac:dyDescent="0.25">
      <c r="B37" s="7"/>
      <c r="C37" s="21" t="s">
        <v>36</v>
      </c>
      <c r="D37" s="23" t="s">
        <v>17</v>
      </c>
      <c r="E37" s="8">
        <v>45473</v>
      </c>
      <c r="F37" s="9">
        <v>0</v>
      </c>
      <c r="G37" s="10"/>
    </row>
    <row r="38" spans="2:7" ht="26.25" customHeight="1" outlineLevel="1" x14ac:dyDescent="0.25">
      <c r="B38" s="7"/>
      <c r="C38" s="21" t="s">
        <v>37</v>
      </c>
      <c r="D38" s="23" t="s">
        <v>17</v>
      </c>
      <c r="E38" s="8">
        <v>45473</v>
      </c>
      <c r="F38" s="9">
        <v>0</v>
      </c>
      <c r="G38" s="10"/>
    </row>
    <row r="39" spans="2:7" ht="26.25" customHeight="1" outlineLevel="1" x14ac:dyDescent="0.25">
      <c r="B39" s="7"/>
      <c r="C39" s="21" t="s">
        <v>38</v>
      </c>
      <c r="D39" s="23" t="s">
        <v>17</v>
      </c>
      <c r="E39" s="8">
        <v>45473</v>
      </c>
      <c r="F39" s="9">
        <v>0</v>
      </c>
      <c r="G39" s="10"/>
    </row>
    <row r="40" spans="2:7" ht="26.25" customHeight="1" outlineLevel="1" x14ac:dyDescent="0.25">
      <c r="B40" s="7"/>
      <c r="C40" s="21"/>
      <c r="D40" s="23"/>
      <c r="E40" s="8"/>
      <c r="F40" s="9"/>
      <c r="G40" s="10"/>
    </row>
    <row r="41" spans="2:7" s="2" customFormat="1" ht="26.25" customHeight="1" x14ac:dyDescent="0.25">
      <c r="B41" s="25">
        <v>45433</v>
      </c>
      <c r="C41" s="26" t="s">
        <v>39</v>
      </c>
      <c r="D41" s="27" t="s">
        <v>17</v>
      </c>
      <c r="E41" s="25">
        <f>IF(MAX(E42:E47)=0,"-",MAX(E42:E47))</f>
        <v>45473</v>
      </c>
      <c r="F41" s="5">
        <f>IF(ISERR(AVERAGE(F42:F47)),"-",AVERAGE(F42:F47))</f>
        <v>0</v>
      </c>
      <c r="G41" s="6"/>
    </row>
    <row r="42" spans="2:7" ht="26.25" customHeight="1" outlineLevel="1" x14ac:dyDescent="0.25">
      <c r="B42" s="7"/>
      <c r="C42" s="21" t="s">
        <v>40</v>
      </c>
      <c r="D42" s="23" t="s">
        <v>17</v>
      </c>
      <c r="E42" s="8">
        <v>45473</v>
      </c>
      <c r="F42" s="9">
        <v>0</v>
      </c>
      <c r="G42" s="10"/>
    </row>
    <row r="43" spans="2:7" ht="26.25" customHeight="1" outlineLevel="1" x14ac:dyDescent="0.25">
      <c r="B43" s="7"/>
      <c r="C43" s="21" t="s">
        <v>41</v>
      </c>
      <c r="D43" s="23" t="s">
        <v>17</v>
      </c>
      <c r="E43" s="8">
        <v>45473</v>
      </c>
      <c r="F43" s="9">
        <v>0</v>
      </c>
      <c r="G43" s="10"/>
    </row>
    <row r="44" spans="2:7" ht="26.25" customHeight="1" outlineLevel="1" x14ac:dyDescent="0.25">
      <c r="B44" s="7"/>
      <c r="C44" s="21" t="s">
        <v>44</v>
      </c>
      <c r="D44" s="23" t="s">
        <v>17</v>
      </c>
      <c r="E44" s="8">
        <v>45473</v>
      </c>
      <c r="F44" s="9">
        <v>0</v>
      </c>
      <c r="G44" s="10"/>
    </row>
    <row r="45" spans="2:7" ht="26.25" customHeight="1" outlineLevel="1" x14ac:dyDescent="0.25">
      <c r="B45" s="7"/>
      <c r="C45" s="21" t="s">
        <v>42</v>
      </c>
      <c r="D45" s="23" t="s">
        <v>17</v>
      </c>
      <c r="E45" s="8">
        <v>45473</v>
      </c>
      <c r="F45" s="9">
        <v>0</v>
      </c>
      <c r="G45" s="10"/>
    </row>
    <row r="46" spans="2:7" ht="26.25" customHeight="1" outlineLevel="1" x14ac:dyDescent="0.25">
      <c r="B46" s="7"/>
      <c r="C46" s="21" t="s">
        <v>43</v>
      </c>
      <c r="D46" s="23" t="s">
        <v>17</v>
      </c>
      <c r="E46" s="8">
        <v>45473</v>
      </c>
      <c r="F46" s="9">
        <v>0</v>
      </c>
      <c r="G46" s="10"/>
    </row>
    <row r="47" spans="2:7" ht="26.25" customHeight="1" outlineLevel="1" x14ac:dyDescent="0.25">
      <c r="B47" s="7"/>
      <c r="C47" s="21"/>
      <c r="D47" s="23"/>
      <c r="E47" s="8"/>
      <c r="F47" s="9"/>
      <c r="G47" s="10"/>
    </row>
    <row r="48" spans="2:7" s="2" customFormat="1" ht="26.25" customHeight="1" x14ac:dyDescent="0.25">
      <c r="B48" s="25">
        <v>45433</v>
      </c>
      <c r="C48" s="26" t="s">
        <v>45</v>
      </c>
      <c r="D48" s="27" t="s">
        <v>17</v>
      </c>
      <c r="E48" s="25">
        <f>IF(MAX(E49:E57)=0,"-",MAX(E49:E57))</f>
        <v>45473</v>
      </c>
      <c r="F48" s="5">
        <f>IF(ISERR(AVERAGE(F49:F57)),"-",AVERAGE(F49:F57))</f>
        <v>0</v>
      </c>
      <c r="G48" s="6"/>
    </row>
    <row r="49" spans="2:7" ht="26.25" customHeight="1" outlineLevel="1" x14ac:dyDescent="0.25">
      <c r="B49" s="7"/>
      <c r="C49" s="21" t="s">
        <v>46</v>
      </c>
      <c r="D49" s="23" t="s">
        <v>17</v>
      </c>
      <c r="E49" s="8">
        <v>45473</v>
      </c>
      <c r="F49" s="9">
        <v>0</v>
      </c>
      <c r="G49" s="10"/>
    </row>
    <row r="50" spans="2:7" ht="26.25" customHeight="1" outlineLevel="1" x14ac:dyDescent="0.25">
      <c r="B50" s="7"/>
      <c r="C50" s="21" t="s">
        <v>47</v>
      </c>
      <c r="D50" s="23" t="s">
        <v>17</v>
      </c>
      <c r="E50" s="8">
        <v>45473</v>
      </c>
      <c r="F50" s="9">
        <v>0</v>
      </c>
      <c r="G50" s="10"/>
    </row>
    <row r="51" spans="2:7" ht="26.25" customHeight="1" outlineLevel="1" x14ac:dyDescent="0.25">
      <c r="B51" s="7"/>
      <c r="C51" s="21" t="s">
        <v>54</v>
      </c>
      <c r="D51" s="23" t="s">
        <v>17</v>
      </c>
      <c r="E51" s="8">
        <v>45473</v>
      </c>
      <c r="F51" s="9">
        <v>0</v>
      </c>
      <c r="G51" s="10"/>
    </row>
    <row r="52" spans="2:7" ht="26.25" customHeight="1" outlineLevel="1" x14ac:dyDescent="0.25">
      <c r="B52" s="7"/>
      <c r="C52" s="21" t="s">
        <v>48</v>
      </c>
      <c r="D52" s="23" t="s">
        <v>17</v>
      </c>
      <c r="E52" s="8">
        <v>45473</v>
      </c>
      <c r="F52" s="9">
        <v>0</v>
      </c>
      <c r="G52" s="10"/>
    </row>
    <row r="53" spans="2:7" ht="26.25" customHeight="1" outlineLevel="1" x14ac:dyDescent="0.25">
      <c r="B53" s="7"/>
      <c r="C53" s="21" t="s">
        <v>49</v>
      </c>
      <c r="D53" s="23" t="s">
        <v>17</v>
      </c>
      <c r="E53" s="8">
        <v>45473</v>
      </c>
      <c r="F53" s="9">
        <v>0</v>
      </c>
      <c r="G53" s="10"/>
    </row>
    <row r="54" spans="2:7" ht="26.25" customHeight="1" outlineLevel="1" x14ac:dyDescent="0.25">
      <c r="B54" s="7"/>
      <c r="C54" s="21" t="s">
        <v>50</v>
      </c>
      <c r="D54" s="23" t="s">
        <v>17</v>
      </c>
      <c r="E54" s="8">
        <v>45473</v>
      </c>
      <c r="F54" s="9">
        <v>0</v>
      </c>
      <c r="G54" s="10"/>
    </row>
    <row r="55" spans="2:7" ht="26.25" customHeight="1" outlineLevel="1" x14ac:dyDescent="0.25">
      <c r="B55" s="7"/>
      <c r="C55" s="21" t="s">
        <v>51</v>
      </c>
      <c r="D55" s="23" t="s">
        <v>17</v>
      </c>
      <c r="E55" s="8">
        <v>45473</v>
      </c>
      <c r="F55" s="9">
        <v>0</v>
      </c>
      <c r="G55" s="10"/>
    </row>
    <row r="56" spans="2:7" ht="26.25" customHeight="1" outlineLevel="1" x14ac:dyDescent="0.25">
      <c r="B56" s="7"/>
      <c r="C56" s="21" t="s">
        <v>52</v>
      </c>
      <c r="D56" s="23" t="s">
        <v>17</v>
      </c>
      <c r="E56" s="8">
        <v>45473</v>
      </c>
      <c r="F56" s="9">
        <v>0</v>
      </c>
      <c r="G56" s="10"/>
    </row>
    <row r="57" spans="2:7" ht="26.25" customHeight="1" outlineLevel="1" x14ac:dyDescent="0.25">
      <c r="B57" s="7"/>
      <c r="C57" s="21"/>
      <c r="D57" s="23"/>
      <c r="E57" s="8"/>
      <c r="F57" s="9"/>
      <c r="G57" s="10"/>
    </row>
  </sheetData>
  <autoFilter ref="B8:G14"/>
  <mergeCells count="7">
    <mergeCell ref="F2:F3"/>
    <mergeCell ref="F4:F5"/>
    <mergeCell ref="E2:E3"/>
    <mergeCell ref="E4:E5"/>
    <mergeCell ref="C2:D3"/>
    <mergeCell ref="C4:D4"/>
    <mergeCell ref="C5:D5"/>
  </mergeCells>
  <conditionalFormatting sqref="F36:F40 F9:F15">
    <cfRule type="cellIs" dxfId="39" priority="126" operator="between">
      <formula>0.991</formula>
      <formula>1</formula>
    </cfRule>
    <cfRule type="cellIs" dxfId="38" priority="127" operator="between">
      <formula>0.751</formula>
      <formula>0.99</formula>
    </cfRule>
    <cfRule type="cellIs" dxfId="37" priority="128" operator="between">
      <formula>0.501</formula>
      <formula>0.75</formula>
    </cfRule>
    <cfRule type="cellIs" dxfId="36" priority="129" operator="between">
      <formula>0.251</formula>
      <formula>0.5</formula>
    </cfRule>
    <cfRule type="cellIs" dxfId="35" priority="130" operator="lessThanOrEqual">
      <formula>0.25</formula>
    </cfRule>
  </conditionalFormatting>
  <conditionalFormatting sqref="F16:F24">
    <cfRule type="cellIs" dxfId="34" priority="41" operator="between">
      <formula>0.991</formula>
      <formula>1</formula>
    </cfRule>
    <cfRule type="cellIs" dxfId="33" priority="42" operator="between">
      <formula>0.751</formula>
      <formula>0.99</formula>
    </cfRule>
    <cfRule type="cellIs" dxfId="32" priority="43" operator="between">
      <formula>0.501</formula>
      <formula>0.75</formula>
    </cfRule>
    <cfRule type="cellIs" dxfId="31" priority="44" operator="between">
      <formula>0.251</formula>
      <formula>0.5</formula>
    </cfRule>
    <cfRule type="cellIs" dxfId="30" priority="45" operator="lessThanOrEqual">
      <formula>0.25</formula>
    </cfRule>
  </conditionalFormatting>
  <conditionalFormatting sqref="F25:F35">
    <cfRule type="cellIs" dxfId="29" priority="36" operator="between">
      <formula>0.991</formula>
      <formula>1</formula>
    </cfRule>
    <cfRule type="cellIs" dxfId="28" priority="37" operator="between">
      <formula>0.751</formula>
      <formula>0.99</formula>
    </cfRule>
    <cfRule type="cellIs" dxfId="27" priority="38" operator="between">
      <formula>0.501</formula>
      <formula>0.75</formula>
    </cfRule>
    <cfRule type="cellIs" dxfId="26" priority="39" operator="between">
      <formula>0.251</formula>
      <formula>0.5</formula>
    </cfRule>
    <cfRule type="cellIs" dxfId="25" priority="40" operator="lessThanOrEqual">
      <formula>0.25</formula>
    </cfRule>
  </conditionalFormatting>
  <conditionalFormatting sqref="F41:F47">
    <cfRule type="cellIs" dxfId="24" priority="26" operator="between">
      <formula>0.991</formula>
      <formula>1</formula>
    </cfRule>
    <cfRule type="cellIs" dxfId="23" priority="27" operator="between">
      <formula>0.751</formula>
      <formula>0.99</formula>
    </cfRule>
    <cfRule type="cellIs" dxfId="22" priority="28" operator="between">
      <formula>0.501</formula>
      <formula>0.75</formula>
    </cfRule>
    <cfRule type="cellIs" dxfId="21" priority="29" operator="between">
      <formula>0.251</formula>
      <formula>0.5</formula>
    </cfRule>
    <cfRule type="cellIs" dxfId="20" priority="30" operator="lessThanOrEqual">
      <formula>0.25</formula>
    </cfRule>
  </conditionalFormatting>
  <conditionalFormatting sqref="F57 F48:F54">
    <cfRule type="cellIs" dxfId="19" priority="21" operator="between">
      <formula>0.991</formula>
      <formula>1</formula>
    </cfRule>
    <cfRule type="cellIs" dxfId="18" priority="22" operator="between">
      <formula>0.751</formula>
      <formula>0.99</formula>
    </cfRule>
    <cfRule type="cellIs" dxfId="17" priority="23" operator="between">
      <formula>0.501</formula>
      <formula>0.75</formula>
    </cfRule>
    <cfRule type="cellIs" dxfId="16" priority="24" operator="between">
      <formula>0.251</formula>
      <formula>0.5</formula>
    </cfRule>
    <cfRule type="cellIs" dxfId="15" priority="25" operator="lessThanOrEqual">
      <formula>0.25</formula>
    </cfRule>
  </conditionalFormatting>
  <conditionalFormatting sqref="F55:F56">
    <cfRule type="cellIs" dxfId="14" priority="1" operator="between">
      <formula>0.991</formula>
      <formula>1</formula>
    </cfRule>
    <cfRule type="cellIs" dxfId="13" priority="2" operator="between">
      <formula>0.751</formula>
      <formula>0.99</formula>
    </cfRule>
    <cfRule type="cellIs" dxfId="12" priority="3" operator="between">
      <formula>0.501</formula>
      <formula>0.75</formula>
    </cfRule>
    <cfRule type="cellIs" dxfId="11" priority="4" operator="between">
      <formula>0.251</formula>
      <formula>0.5</formula>
    </cfRule>
    <cfRule type="cellIs" dxfId="10" priority="5" operator="lessThanOrEqual">
      <formula>0.25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7"/>
  <sheetViews>
    <sheetView showGridLines="0" tabSelected="1" workbookViewId="0">
      <pane ySplit="8" topLeftCell="A9" activePane="bottomLeft" state="frozen"/>
      <selection pane="bottomLeft" activeCell="C36" sqref="C36"/>
    </sheetView>
  </sheetViews>
  <sheetFormatPr defaultRowHeight="15" customHeight="1" outlineLevelRow="1" x14ac:dyDescent="0.25"/>
  <cols>
    <col min="1" max="1" width="2.85546875" style="1" customWidth="1"/>
    <col min="2" max="2" width="14.28515625" style="3" customWidth="1"/>
    <col min="3" max="3" width="64.28515625" style="4" customWidth="1"/>
    <col min="4" max="4" width="15.7109375" style="24" customWidth="1"/>
    <col min="5" max="6" width="12.7109375" style="3" customWidth="1"/>
    <col min="7" max="7" width="45.85546875" style="4" customWidth="1"/>
    <col min="8" max="16384" width="9.140625" style="1"/>
  </cols>
  <sheetData>
    <row r="2" spans="2:7" ht="15" customHeight="1" x14ac:dyDescent="0.25">
      <c r="B2" s="17"/>
      <c r="C2" s="36" t="s">
        <v>55</v>
      </c>
      <c r="D2" s="36"/>
      <c r="E2" s="33" t="s">
        <v>14</v>
      </c>
      <c r="F2" s="29">
        <v>45432</v>
      </c>
      <c r="G2" s="16"/>
    </row>
    <row r="3" spans="2:7" ht="15" customHeight="1" x14ac:dyDescent="0.25">
      <c r="B3" s="13"/>
      <c r="C3" s="37"/>
      <c r="D3" s="37"/>
      <c r="E3" s="34"/>
      <c r="F3" s="30"/>
      <c r="G3" s="16"/>
    </row>
    <row r="4" spans="2:7" ht="15" customHeight="1" x14ac:dyDescent="0.25">
      <c r="B4" s="18"/>
      <c r="C4" s="38" t="s">
        <v>12</v>
      </c>
      <c r="D4" s="38"/>
      <c r="E4" s="34" t="s">
        <v>15</v>
      </c>
      <c r="F4" s="31" t="s">
        <v>13</v>
      </c>
      <c r="G4" s="16"/>
    </row>
    <row r="5" spans="2:7" ht="15" customHeight="1" x14ac:dyDescent="0.25">
      <c r="B5" s="19"/>
      <c r="C5" s="39" t="s">
        <v>56</v>
      </c>
      <c r="D5" s="39"/>
      <c r="E5" s="35"/>
      <c r="F5" s="32"/>
      <c r="G5" s="16"/>
    </row>
    <row r="6" spans="2:7" ht="15" customHeight="1" x14ac:dyDescent="0.25">
      <c r="B6" s="28"/>
      <c r="C6" s="16"/>
      <c r="D6" s="22"/>
      <c r="E6" s="28"/>
      <c r="F6" s="28"/>
      <c r="G6" s="16"/>
    </row>
    <row r="7" spans="2:7" ht="15" customHeight="1" x14ac:dyDescent="0.25">
      <c r="B7" s="28"/>
      <c r="C7" s="16"/>
      <c r="D7" s="22"/>
    </row>
    <row r="8" spans="2:7" ht="15" customHeight="1" x14ac:dyDescent="0.25">
      <c r="B8" s="14" t="s">
        <v>1</v>
      </c>
      <c r="C8" s="20" t="s">
        <v>2</v>
      </c>
      <c r="D8" s="20" t="s">
        <v>3</v>
      </c>
      <c r="E8" s="11" t="s">
        <v>4</v>
      </c>
      <c r="F8" s="11" t="s">
        <v>5</v>
      </c>
      <c r="G8" s="12" t="s">
        <v>6</v>
      </c>
    </row>
    <row r="9" spans="2:7" s="2" customFormat="1" ht="26.25" customHeight="1" x14ac:dyDescent="0.25">
      <c r="B9" s="25">
        <v>45433</v>
      </c>
      <c r="C9" s="26" t="s">
        <v>7</v>
      </c>
      <c r="D9" s="27" t="s">
        <v>17</v>
      </c>
      <c r="E9" s="25">
        <f>IF(MAX(E10:E14)=0,"-",MAX(E10:E14))</f>
        <v>45473</v>
      </c>
      <c r="F9" s="5">
        <f>IF(ISERR(AVERAGE(F10:F14)),"-",AVERAGE(F10:F14))</f>
        <v>0</v>
      </c>
      <c r="G9" s="6"/>
    </row>
    <row r="10" spans="2:7" ht="26.25" customHeight="1" outlineLevel="1" x14ac:dyDescent="0.25">
      <c r="B10" s="7"/>
      <c r="C10" s="21" t="s">
        <v>58</v>
      </c>
      <c r="D10" s="23" t="s">
        <v>17</v>
      </c>
      <c r="E10" s="8">
        <v>45473</v>
      </c>
      <c r="F10" s="9">
        <v>0</v>
      </c>
      <c r="G10" s="10"/>
    </row>
    <row r="11" spans="2:7" ht="26.25" customHeight="1" outlineLevel="1" x14ac:dyDescent="0.25">
      <c r="B11" s="7"/>
      <c r="C11" s="21" t="s">
        <v>9</v>
      </c>
      <c r="D11" s="23" t="s">
        <v>17</v>
      </c>
      <c r="E11" s="8">
        <v>45473</v>
      </c>
      <c r="F11" s="9">
        <v>0</v>
      </c>
      <c r="G11" s="10"/>
    </row>
    <row r="12" spans="2:7" ht="26.25" customHeight="1" outlineLevel="1" x14ac:dyDescent="0.25">
      <c r="B12" s="7"/>
      <c r="C12" s="21" t="s">
        <v>57</v>
      </c>
      <c r="D12" s="23" t="s">
        <v>17</v>
      </c>
      <c r="E12" s="8">
        <v>45473</v>
      </c>
      <c r="F12" s="9">
        <v>0</v>
      </c>
      <c r="G12" s="10"/>
    </row>
    <row r="13" spans="2:7" ht="26.25" customHeight="1" outlineLevel="1" x14ac:dyDescent="0.25">
      <c r="B13" s="7"/>
      <c r="C13" s="21" t="s">
        <v>11</v>
      </c>
      <c r="D13" s="23" t="s">
        <v>17</v>
      </c>
      <c r="E13" s="8">
        <v>45473</v>
      </c>
      <c r="F13" s="9">
        <v>0</v>
      </c>
      <c r="G13" s="10"/>
    </row>
    <row r="14" spans="2:7" ht="26.25" customHeight="1" outlineLevel="1" x14ac:dyDescent="0.25">
      <c r="B14" s="7"/>
      <c r="C14" s="21"/>
      <c r="D14" s="23"/>
      <c r="E14" s="8"/>
      <c r="F14" s="9"/>
      <c r="G14" s="10"/>
    </row>
    <row r="15" spans="2:7" s="2" customFormat="1" ht="26.25" customHeight="1" x14ac:dyDescent="0.25">
      <c r="B15" s="25">
        <v>45433</v>
      </c>
      <c r="C15" s="26" t="s">
        <v>59</v>
      </c>
      <c r="D15" s="27" t="s">
        <v>17</v>
      </c>
      <c r="E15" s="25">
        <f>IF(MAX(E16:E20)=0,"-",MAX(E16:E20))</f>
        <v>45473</v>
      </c>
      <c r="F15" s="5">
        <f>IF(ISERR(AVERAGE(F16:F20)),"-",AVERAGE(F16:F20))</f>
        <v>0</v>
      </c>
      <c r="G15" s="6"/>
    </row>
    <row r="16" spans="2:7" ht="26.25" customHeight="1" outlineLevel="1" x14ac:dyDescent="0.25">
      <c r="B16" s="7"/>
      <c r="C16" s="21" t="s">
        <v>61</v>
      </c>
      <c r="D16" s="23" t="s">
        <v>17</v>
      </c>
      <c r="E16" s="8">
        <v>45473</v>
      </c>
      <c r="F16" s="9">
        <v>0</v>
      </c>
      <c r="G16" s="10"/>
    </row>
    <row r="17" spans="2:7" ht="26.25" customHeight="1" outlineLevel="1" x14ac:dyDescent="0.25">
      <c r="B17" s="7"/>
      <c r="C17" s="21" t="s">
        <v>60</v>
      </c>
      <c r="D17" s="23" t="s">
        <v>17</v>
      </c>
      <c r="E17" s="8">
        <v>45473</v>
      </c>
      <c r="F17" s="9">
        <v>0</v>
      </c>
      <c r="G17" s="10"/>
    </row>
    <row r="18" spans="2:7" ht="26.25" customHeight="1" outlineLevel="1" x14ac:dyDescent="0.25">
      <c r="B18" s="7"/>
      <c r="C18" s="21" t="s">
        <v>62</v>
      </c>
      <c r="D18" s="23" t="s">
        <v>17</v>
      </c>
      <c r="E18" s="8">
        <v>45473</v>
      </c>
      <c r="F18" s="9">
        <v>0</v>
      </c>
      <c r="G18" s="10"/>
    </row>
    <row r="19" spans="2:7" ht="26.25" customHeight="1" outlineLevel="1" x14ac:dyDescent="0.25">
      <c r="B19" s="7"/>
      <c r="C19" s="21" t="s">
        <v>63</v>
      </c>
      <c r="D19" s="23" t="s">
        <v>17</v>
      </c>
      <c r="E19" s="8">
        <v>45473</v>
      </c>
      <c r="F19" s="9">
        <v>0</v>
      </c>
      <c r="G19" s="10"/>
    </row>
    <row r="20" spans="2:7" ht="26.25" customHeight="1" outlineLevel="1" x14ac:dyDescent="0.25">
      <c r="B20" s="7"/>
      <c r="C20" s="21"/>
      <c r="D20" s="23"/>
      <c r="E20" s="8"/>
      <c r="F20" s="9"/>
      <c r="G20" s="10"/>
    </row>
    <row r="21" spans="2:7" s="2" customFormat="1" ht="26.25" customHeight="1" x14ac:dyDescent="0.25">
      <c r="B21" s="25">
        <v>45433</v>
      </c>
      <c r="C21" s="26" t="s">
        <v>25</v>
      </c>
      <c r="D21" s="27" t="s">
        <v>17</v>
      </c>
      <c r="E21" s="25">
        <f>IF(MAX(E22:E31)=0,"-",MAX(E22:E31))</f>
        <v>45473</v>
      </c>
      <c r="F21" s="5">
        <f>IF(ISERR(AVERAGE(F22:F31)),"-",AVERAGE(F22:F31))</f>
        <v>0</v>
      </c>
      <c r="G21" s="6"/>
    </row>
    <row r="22" spans="2:7" ht="26.25" customHeight="1" outlineLevel="1" x14ac:dyDescent="0.25">
      <c r="B22" s="7"/>
      <c r="C22" s="21" t="s">
        <v>26</v>
      </c>
      <c r="D22" s="23" t="s">
        <v>17</v>
      </c>
      <c r="E22" s="8">
        <v>45473</v>
      </c>
      <c r="F22" s="9">
        <v>0</v>
      </c>
      <c r="G22" s="10"/>
    </row>
    <row r="23" spans="2:7" ht="26.25" customHeight="1" outlineLevel="1" x14ac:dyDescent="0.25">
      <c r="B23" s="7"/>
      <c r="C23" s="21" t="s">
        <v>64</v>
      </c>
      <c r="D23" s="23" t="s">
        <v>17</v>
      </c>
      <c r="E23" s="8">
        <v>45473</v>
      </c>
      <c r="F23" s="9">
        <v>0</v>
      </c>
      <c r="G23" s="10"/>
    </row>
    <row r="24" spans="2:7" ht="26.25" customHeight="1" outlineLevel="1" x14ac:dyDescent="0.25">
      <c r="B24" s="7"/>
      <c r="C24" s="21" t="s">
        <v>28</v>
      </c>
      <c r="D24" s="23" t="s">
        <v>17</v>
      </c>
      <c r="E24" s="8">
        <v>45473</v>
      </c>
      <c r="F24" s="9">
        <v>0</v>
      </c>
      <c r="G24" s="10"/>
    </row>
    <row r="25" spans="2:7" ht="26.25" customHeight="1" outlineLevel="1" x14ac:dyDescent="0.25">
      <c r="B25" s="7"/>
      <c r="C25" s="21" t="s">
        <v>65</v>
      </c>
      <c r="D25" s="23" t="s">
        <v>17</v>
      </c>
      <c r="E25" s="8">
        <v>45473</v>
      </c>
      <c r="F25" s="9">
        <v>0</v>
      </c>
      <c r="G25" s="10"/>
    </row>
    <row r="26" spans="2:7" ht="26.25" customHeight="1" outlineLevel="1" x14ac:dyDescent="0.25">
      <c r="B26" s="7"/>
      <c r="C26" s="21" t="s">
        <v>30</v>
      </c>
      <c r="D26" s="23" t="s">
        <v>17</v>
      </c>
      <c r="E26" s="8">
        <v>45473</v>
      </c>
      <c r="F26" s="9">
        <v>0</v>
      </c>
      <c r="G26" s="10"/>
    </row>
    <row r="27" spans="2:7" ht="26.25" customHeight="1" outlineLevel="1" x14ac:dyDescent="0.25">
      <c r="B27" s="7"/>
      <c r="C27" s="21" t="s">
        <v>31</v>
      </c>
      <c r="D27" s="23" t="s">
        <v>17</v>
      </c>
      <c r="E27" s="8">
        <v>45473</v>
      </c>
      <c r="F27" s="9">
        <v>0</v>
      </c>
      <c r="G27" s="10"/>
    </row>
    <row r="28" spans="2:7" ht="26.25" customHeight="1" outlineLevel="1" x14ac:dyDescent="0.25">
      <c r="B28" s="7"/>
      <c r="C28" s="21" t="s">
        <v>32</v>
      </c>
      <c r="D28" s="23" t="s">
        <v>17</v>
      </c>
      <c r="E28" s="8">
        <v>45473</v>
      </c>
      <c r="F28" s="9">
        <v>0</v>
      </c>
      <c r="G28" s="10"/>
    </row>
    <row r="29" spans="2:7" ht="26.25" customHeight="1" outlineLevel="1" x14ac:dyDescent="0.25">
      <c r="B29" s="7"/>
      <c r="C29" s="21" t="s">
        <v>33</v>
      </c>
      <c r="D29" s="23" t="s">
        <v>17</v>
      </c>
      <c r="E29" s="8">
        <v>45473</v>
      </c>
      <c r="F29" s="9">
        <v>0</v>
      </c>
      <c r="G29" s="10"/>
    </row>
    <row r="30" spans="2:7" ht="26.25" customHeight="1" outlineLevel="1" x14ac:dyDescent="0.25">
      <c r="B30" s="7"/>
      <c r="C30" s="21" t="s">
        <v>34</v>
      </c>
      <c r="D30" s="23" t="s">
        <v>17</v>
      </c>
      <c r="E30" s="8">
        <v>45473</v>
      </c>
      <c r="F30" s="9">
        <v>0</v>
      </c>
      <c r="G30" s="10"/>
    </row>
    <row r="31" spans="2:7" ht="26.25" customHeight="1" outlineLevel="1" x14ac:dyDescent="0.25">
      <c r="B31" s="7"/>
      <c r="C31" s="21"/>
      <c r="D31" s="23"/>
      <c r="E31" s="8"/>
      <c r="F31" s="9"/>
      <c r="G31" s="10"/>
    </row>
    <row r="32" spans="2:7" s="2" customFormat="1" ht="26.25" customHeight="1" x14ac:dyDescent="0.25">
      <c r="B32" s="25">
        <v>45433</v>
      </c>
      <c r="C32" s="26" t="s">
        <v>35</v>
      </c>
      <c r="D32" s="27" t="s">
        <v>17</v>
      </c>
      <c r="E32" s="25">
        <f>IF(MAX(E33:E36)=0,"-",MAX(E33:E36))</f>
        <v>45473</v>
      </c>
      <c r="F32" s="5">
        <f>IF(ISERR(AVERAGE(F33:F36)),"-",AVERAGE(F33:F36))</f>
        <v>0</v>
      </c>
      <c r="G32" s="6"/>
    </row>
    <row r="33" spans="2:7" ht="26.25" customHeight="1" outlineLevel="1" x14ac:dyDescent="0.25">
      <c r="B33" s="7"/>
      <c r="C33" s="21" t="s">
        <v>66</v>
      </c>
      <c r="D33" s="23" t="s">
        <v>17</v>
      </c>
      <c r="E33" s="8">
        <v>45473</v>
      </c>
      <c r="F33" s="9">
        <v>0</v>
      </c>
      <c r="G33" s="10"/>
    </row>
    <row r="34" spans="2:7" ht="26.25" customHeight="1" outlineLevel="1" x14ac:dyDescent="0.25">
      <c r="B34" s="7"/>
      <c r="C34" s="21" t="s">
        <v>37</v>
      </c>
      <c r="D34" s="23" t="s">
        <v>17</v>
      </c>
      <c r="E34" s="8">
        <v>45473</v>
      </c>
      <c r="F34" s="9">
        <v>0</v>
      </c>
      <c r="G34" s="10"/>
    </row>
    <row r="35" spans="2:7" ht="26.25" customHeight="1" outlineLevel="1" x14ac:dyDescent="0.25">
      <c r="B35" s="7"/>
      <c r="C35" s="21" t="s">
        <v>72</v>
      </c>
      <c r="D35" s="23" t="s">
        <v>17</v>
      </c>
      <c r="E35" s="8">
        <v>45473</v>
      </c>
      <c r="F35" s="9">
        <v>0</v>
      </c>
      <c r="G35" s="10"/>
    </row>
    <row r="36" spans="2:7" ht="26.25" customHeight="1" outlineLevel="1" x14ac:dyDescent="0.25">
      <c r="B36" s="7"/>
      <c r="C36" s="21"/>
      <c r="D36" s="23"/>
      <c r="E36" s="8"/>
      <c r="F36" s="9"/>
      <c r="G36" s="10"/>
    </row>
    <row r="37" spans="2:7" s="2" customFormat="1" ht="26.25" customHeight="1" x14ac:dyDescent="0.25">
      <c r="B37" s="25">
        <v>45433</v>
      </c>
      <c r="C37" s="26" t="s">
        <v>39</v>
      </c>
      <c r="D37" s="27" t="s">
        <v>17</v>
      </c>
      <c r="E37" s="25">
        <f>IF(MAX(E38:E42)=0,"-",MAX(E38:E42))</f>
        <v>45473</v>
      </c>
      <c r="F37" s="5">
        <f>IF(ISERR(AVERAGE(F38:F42)),"-",AVERAGE(F38:F42))</f>
        <v>0</v>
      </c>
      <c r="G37" s="6"/>
    </row>
    <row r="38" spans="2:7" ht="26.25" customHeight="1" outlineLevel="1" x14ac:dyDescent="0.25">
      <c r="B38" s="7"/>
      <c r="C38" s="21" t="s">
        <v>40</v>
      </c>
      <c r="D38" s="23" t="s">
        <v>17</v>
      </c>
      <c r="E38" s="8">
        <v>45473</v>
      </c>
      <c r="F38" s="9">
        <v>0</v>
      </c>
      <c r="G38" s="10"/>
    </row>
    <row r="39" spans="2:7" ht="26.25" customHeight="1" outlineLevel="1" x14ac:dyDescent="0.25">
      <c r="B39" s="7"/>
      <c r="C39" s="21" t="s">
        <v>41</v>
      </c>
      <c r="D39" s="23" t="s">
        <v>17</v>
      </c>
      <c r="E39" s="8">
        <v>45473</v>
      </c>
      <c r="F39" s="9">
        <v>0</v>
      </c>
      <c r="G39" s="10"/>
    </row>
    <row r="40" spans="2:7" ht="26.25" customHeight="1" outlineLevel="1" x14ac:dyDescent="0.25">
      <c r="B40" s="7"/>
      <c r="C40" s="21" t="s">
        <v>44</v>
      </c>
      <c r="D40" s="23" t="s">
        <v>17</v>
      </c>
      <c r="E40" s="8">
        <v>45473</v>
      </c>
      <c r="F40" s="9">
        <v>0</v>
      </c>
      <c r="G40" s="10"/>
    </row>
    <row r="41" spans="2:7" ht="26.25" customHeight="1" outlineLevel="1" x14ac:dyDescent="0.25">
      <c r="B41" s="7"/>
      <c r="C41" s="21" t="s">
        <v>43</v>
      </c>
      <c r="D41" s="23" t="s">
        <v>17</v>
      </c>
      <c r="E41" s="8">
        <v>45473</v>
      </c>
      <c r="F41" s="9">
        <v>0</v>
      </c>
      <c r="G41" s="10"/>
    </row>
    <row r="42" spans="2:7" ht="26.25" customHeight="1" outlineLevel="1" x14ac:dyDescent="0.25">
      <c r="B42" s="7"/>
      <c r="C42" s="21"/>
      <c r="D42" s="23"/>
      <c r="E42" s="8"/>
      <c r="F42" s="9"/>
      <c r="G42" s="10"/>
    </row>
    <row r="43" spans="2:7" ht="26.25" customHeight="1" x14ac:dyDescent="0.25">
      <c r="B43" s="25">
        <v>45433</v>
      </c>
      <c r="C43" s="26" t="s">
        <v>67</v>
      </c>
      <c r="D43" s="27" t="s">
        <v>17</v>
      </c>
      <c r="E43" s="25">
        <f>IF(MAX(E44:E47)=0,"-",MAX(E44:E47))</f>
        <v>45473</v>
      </c>
      <c r="F43" s="5">
        <f>IF(ISERR(AVERAGE(F44:F47)),"-",AVERAGE(F44:F47))</f>
        <v>0</v>
      </c>
      <c r="G43" s="6"/>
    </row>
    <row r="44" spans="2:7" ht="26.25" customHeight="1" x14ac:dyDescent="0.25">
      <c r="B44" s="7"/>
      <c r="C44" s="21" t="s">
        <v>68</v>
      </c>
      <c r="D44" s="23" t="s">
        <v>17</v>
      </c>
      <c r="E44" s="8">
        <v>45473</v>
      </c>
      <c r="F44" s="9">
        <v>0</v>
      </c>
      <c r="G44" s="10"/>
    </row>
    <row r="45" spans="2:7" ht="26.25" customHeight="1" x14ac:dyDescent="0.25">
      <c r="B45" s="7"/>
      <c r="C45" s="21" t="s">
        <v>69</v>
      </c>
      <c r="D45" s="23" t="s">
        <v>17</v>
      </c>
      <c r="E45" s="8">
        <v>45473</v>
      </c>
      <c r="F45" s="9">
        <v>0</v>
      </c>
      <c r="G45" s="10"/>
    </row>
    <row r="46" spans="2:7" ht="26.25" customHeight="1" x14ac:dyDescent="0.25">
      <c r="B46" s="7"/>
      <c r="C46" s="21" t="s">
        <v>70</v>
      </c>
      <c r="D46" s="23" t="s">
        <v>17</v>
      </c>
      <c r="E46" s="8">
        <v>45473</v>
      </c>
      <c r="F46" s="9">
        <v>0</v>
      </c>
      <c r="G46" s="10"/>
    </row>
    <row r="47" spans="2:7" ht="26.25" customHeight="1" x14ac:dyDescent="0.25">
      <c r="B47" s="7"/>
      <c r="C47" s="21" t="s">
        <v>71</v>
      </c>
      <c r="D47" s="23" t="s">
        <v>17</v>
      </c>
      <c r="E47" s="8">
        <v>45473</v>
      </c>
      <c r="F47" s="9">
        <v>0</v>
      </c>
      <c r="G47" s="10"/>
    </row>
  </sheetData>
  <autoFilter ref="B8:G13"/>
  <mergeCells count="7">
    <mergeCell ref="C2:D3"/>
    <mergeCell ref="E2:E3"/>
    <mergeCell ref="F2:F3"/>
    <mergeCell ref="C4:D4"/>
    <mergeCell ref="E4:E5"/>
    <mergeCell ref="F4:F5"/>
    <mergeCell ref="C5:D5"/>
  </mergeCells>
  <conditionalFormatting sqref="F9:F20 F32:F47">
    <cfRule type="cellIs" dxfId="9" priority="31" operator="between">
      <formula>0.991</formula>
      <formula>1</formula>
    </cfRule>
    <cfRule type="cellIs" dxfId="8" priority="32" operator="between">
      <formula>0.751</formula>
      <formula>0.99</formula>
    </cfRule>
    <cfRule type="cellIs" dxfId="7" priority="33" operator="between">
      <formula>0.501</formula>
      <formula>0.75</formula>
    </cfRule>
    <cfRule type="cellIs" dxfId="6" priority="34" operator="between">
      <formula>0.251</formula>
      <formula>0.5</formula>
    </cfRule>
    <cfRule type="cellIs" dxfId="5" priority="35" operator="lessThanOrEqual">
      <formula>0.25</formula>
    </cfRule>
  </conditionalFormatting>
  <conditionalFormatting sqref="F21:F31">
    <cfRule type="cellIs" dxfId="4" priority="21" operator="between">
      <formula>0.991</formula>
      <formula>1</formula>
    </cfRule>
    <cfRule type="cellIs" dxfId="3" priority="22" operator="between">
      <formula>0.751</formula>
      <formula>0.99</formula>
    </cfRule>
    <cfRule type="cellIs" dxfId="2" priority="23" operator="between">
      <formula>0.501</formula>
      <formula>0.75</formula>
    </cfRule>
    <cfRule type="cellIs" dxfId="1" priority="24" operator="between">
      <formula>0.251</formula>
      <formula>0.5</formula>
    </cfRule>
    <cfRule type="cellIs" dxfId="0" priority="25" operator="lessThanOrEqual">
      <formula>0.25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Plano de Trabalho</vt:lpstr>
      <vt:lpstr>Plano de Trabalho (2)</vt:lpstr>
    </vt:vector>
  </TitlesOfParts>
  <Company>Cargill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NOGUEIRA, Douglas</dc:creator>
  <cp:lastModifiedBy>DEll</cp:lastModifiedBy>
  <dcterms:created xsi:type="dcterms:W3CDTF">2013-06-02T16:03:40Z</dcterms:created>
  <dcterms:modified xsi:type="dcterms:W3CDTF">2024-05-21T20:21:15Z</dcterms:modified>
</cp:coreProperties>
</file>