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ESVIAS\POSTES SOS\2022\"/>
    </mc:Choice>
  </mc:AlternateContent>
  <bookViews>
    <workbookView xWindow="0" yWindow="975" windowWidth="24000" windowHeight="12525" tabRatio="724" activeTab="1"/>
  </bookViews>
  <sheets>
    <sheet name="Postes SOS 2022" sheetId="1" r:id="rId1"/>
    <sheet name="CHIP SOS" sheetId="9" r:id="rId2"/>
    <sheet name="ObservacionesBETA" sheetId="2" state="hidden" r:id="rId3"/>
    <sheet name="Detalle llamadas" sheetId="6" r:id="rId4"/>
    <sheet name="Mantenimientos Postes" sheetId="7" r:id="rId5"/>
    <sheet name="Mantenimiento CAE" sheetId="14" r:id="rId6"/>
    <sheet name="Hoja3" sheetId="12" r:id="rId7"/>
    <sheet name="Patrulleros" sheetId="10" r:id="rId8"/>
    <sheet name="Patrulleros (2)" sheetId="15" r:id="rId9"/>
    <sheet name="Data" sheetId="3" state="hidden" r:id="rId10"/>
    <sheet name="Estadística" sheetId="5" state="hidden" r:id="rId11"/>
  </sheets>
  <definedNames>
    <definedName name="_xlnm._FilterDatabase" localSheetId="3" hidden="1">'Detalle llamadas'!$A$7:$J$1495</definedName>
    <definedName name="_xlnm._FilterDatabase" localSheetId="4" hidden="1">'Mantenimientos Postes'!$A$8:$G$311</definedName>
    <definedName name="_xlnm._FilterDatabase" localSheetId="0" hidden="1">'Postes SOS 2022'!$A$6:$EK$58</definedName>
    <definedName name="_xlnm.Print_Area" localSheetId="0">'Postes SOS 2022'!$A$1:$AZ$63</definedName>
    <definedName name="_xlnm.Print_Titles" localSheetId="3">'Detalle llamadas'!$1:$7</definedName>
    <definedName name="_xlnm.Print_Titles" localSheetId="4">'Mantenimientos Postes'!$1:$8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8" i="10" l="1"/>
  <c r="AN3" i="10"/>
  <c r="AV4" i="10"/>
  <c r="AL3" i="10" l="1"/>
  <c r="AN52" i="10" l="1"/>
  <c r="AU52" i="10" s="1"/>
  <c r="AN44" i="10"/>
  <c r="AN35" i="10"/>
  <c r="AN25" i="10"/>
  <c r="AN18" i="10"/>
  <c r="AN14" i="10"/>
  <c r="AN8" i="10"/>
  <c r="AN7" i="10"/>
  <c r="AN4" i="10"/>
  <c r="AT52" i="10"/>
  <c r="AT25" i="10"/>
  <c r="AT14" i="10"/>
  <c r="AT4" i="10"/>
  <c r="AR58" i="10"/>
  <c r="AU25" i="10" l="1"/>
  <c r="AU14" i="10"/>
  <c r="AU4" i="10"/>
  <c r="AU55" i="10" s="1"/>
  <c r="AP58" i="15" l="1"/>
  <c r="AU31" i="15"/>
  <c r="AU30" i="15"/>
  <c r="AU29" i="15"/>
  <c r="AU28" i="15"/>
  <c r="AU27" i="15"/>
  <c r="AU26" i="15"/>
  <c r="AU32" i="15" s="1"/>
  <c r="AT38" i="15" s="1"/>
  <c r="AT40" i="15" s="1"/>
  <c r="AL3" i="15"/>
  <c r="BA27" i="10" l="1"/>
  <c r="BA28" i="10"/>
  <c r="BA29" i="10"/>
  <c r="BA30" i="10"/>
  <c r="BA31" i="10"/>
  <c r="BA26" i="10"/>
  <c r="BA32" i="10" l="1"/>
  <c r="AZ38" i="10" s="1"/>
  <c r="AZ40" i="10" s="1"/>
  <c r="T8" i="1"/>
  <c r="J9" i="6" l="1"/>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9" i="6"/>
  <c r="I10" i="6"/>
  <c r="I11" i="6"/>
  <c r="I12" i="6"/>
  <c r="I13" i="6"/>
  <c r="I14" i="6"/>
  <c r="I15" i="6"/>
  <c r="I8" i="6" l="1"/>
  <c r="U52" i="1"/>
  <c r="U20" i="1"/>
  <c r="U57" i="1"/>
  <c r="U41" i="1"/>
  <c r="U25" i="1"/>
  <c r="U9" i="1"/>
  <c r="U56" i="1"/>
  <c r="U40" i="1"/>
  <c r="U24" i="1"/>
  <c r="U47" i="1"/>
  <c r="U23" i="1"/>
  <c r="U54" i="1"/>
  <c r="U46" i="1"/>
  <c r="U38" i="1"/>
  <c r="U30" i="1"/>
  <c r="U22" i="1"/>
  <c r="U14" i="1"/>
  <c r="U44" i="1"/>
  <c r="U12" i="1"/>
  <c r="U49" i="1"/>
  <c r="U33" i="1"/>
  <c r="U17" i="1"/>
  <c r="U48" i="1"/>
  <c r="U32" i="1"/>
  <c r="U16" i="1"/>
  <c r="U55" i="1"/>
  <c r="U39" i="1"/>
  <c r="U31" i="1"/>
  <c r="U15" i="1"/>
  <c r="U53" i="1"/>
  <c r="U45" i="1"/>
  <c r="U37" i="1"/>
  <c r="U29" i="1"/>
  <c r="U21" i="1"/>
  <c r="U13" i="1"/>
  <c r="U28" i="1"/>
  <c r="U51" i="1"/>
  <c r="U35" i="1"/>
  <c r="U19" i="1"/>
  <c r="U11" i="1"/>
  <c r="U36" i="1"/>
  <c r="U8" i="1"/>
  <c r="U43" i="1"/>
  <c r="U27" i="1"/>
  <c r="U58" i="1"/>
  <c r="U50" i="1"/>
  <c r="U42" i="1"/>
  <c r="U34" i="1"/>
  <c r="U26" i="1"/>
  <c r="U10" i="1"/>
  <c r="U18" i="1"/>
  <c r="T46" i="1"/>
  <c r="T43" i="1"/>
  <c r="T19" i="1"/>
  <c r="T58" i="1"/>
  <c r="T34" i="1"/>
  <c r="T57" i="1"/>
  <c r="T41" i="1"/>
  <c r="T17" i="1"/>
  <c r="T56" i="1"/>
  <c r="T48" i="1"/>
  <c r="T40" i="1"/>
  <c r="T32" i="1"/>
  <c r="T24" i="1"/>
  <c r="T16" i="1"/>
  <c r="T38" i="1"/>
  <c r="T51" i="1"/>
  <c r="T35" i="1"/>
  <c r="T27" i="1"/>
  <c r="T50" i="1"/>
  <c r="T26" i="1"/>
  <c r="T18" i="1"/>
  <c r="T49" i="1"/>
  <c r="T33" i="1"/>
  <c r="T25" i="1"/>
  <c r="T55" i="1"/>
  <c r="T47" i="1"/>
  <c r="T39" i="1"/>
  <c r="T31" i="1"/>
  <c r="T23" i="1"/>
  <c r="T15" i="1"/>
  <c r="T14" i="1"/>
  <c r="T54" i="1"/>
  <c r="T22" i="1"/>
  <c r="T53" i="1"/>
  <c r="T45" i="1"/>
  <c r="T37" i="1"/>
  <c r="T29" i="1"/>
  <c r="T21" i="1"/>
  <c r="T13" i="1"/>
  <c r="T30" i="1"/>
  <c r="T52" i="1"/>
  <c r="T44" i="1"/>
  <c r="T36" i="1"/>
  <c r="T28" i="1"/>
  <c r="T20" i="1"/>
  <c r="T12" i="1"/>
  <c r="T11" i="1"/>
  <c r="T42" i="1"/>
  <c r="T10" i="1"/>
  <c r="T9" i="1"/>
</calcChain>
</file>

<file path=xl/comments1.xml><?xml version="1.0" encoding="utf-8"?>
<comments xmlns="http://schemas.openxmlformats.org/spreadsheetml/2006/main">
  <authors>
    <author>David</author>
    <author>centr</author>
    <author>CAE</author>
  </authors>
  <commentList>
    <comment ref="BJ9" authorId="0" shapeId="0">
      <text>
        <r>
          <rPr>
            <b/>
            <sz val="9"/>
            <color indexed="81"/>
            <rFont val="Tahoma"/>
            <family val="2"/>
          </rPr>
          <t xml:space="preserve">Inoperativo, abejas
Se Reseteo
Se aumento Volumen
Se tapo Hueco
</t>
        </r>
      </text>
    </comment>
    <comment ref="BJ12" authorId="0" shapeId="0">
      <text>
        <r>
          <rPr>
            <b/>
            <sz val="9"/>
            <color indexed="81"/>
            <rFont val="Tahoma"/>
            <family val="2"/>
          </rPr>
          <t>Microfono Nulo, Volumen bajo
cambio Portero
Aumento Volumen</t>
        </r>
      </text>
    </comment>
    <comment ref="BK14" authorId="0" shapeId="0">
      <text>
        <r>
          <rPr>
            <b/>
            <sz val="9"/>
            <color indexed="81"/>
            <rFont val="Tahoma"/>
            <family val="2"/>
          </rPr>
          <t>Mic Bajo, Volumen bajo
Se cambio Modem</t>
        </r>
      </text>
    </comment>
    <comment ref="CK14" authorId="0" shapeId="0">
      <text>
        <r>
          <rPr>
            <b/>
            <sz val="9"/>
            <color indexed="81"/>
            <rFont val="Tahoma"/>
            <family val="2"/>
          </rPr>
          <t>Volumen Bajo
Se aumento vol.
se noto que al cubrir el orificio con la mano se reduce el ruido
operativo con ligero ruido</t>
        </r>
      </text>
    </comment>
    <comment ref="CK15" authorId="0" shapeId="0">
      <text>
        <r>
          <rPr>
            <b/>
            <sz val="9"/>
            <color indexed="81"/>
            <rFont val="Tahoma"/>
            <family val="2"/>
          </rPr>
          <t>Sin Saldo
Se recargo saldo</t>
        </r>
        <r>
          <rPr>
            <sz val="9"/>
            <color indexed="81"/>
            <rFont val="Tahoma"/>
            <family val="2"/>
          </rPr>
          <t xml:space="preserve">
</t>
        </r>
      </text>
    </comment>
    <comment ref="BK16" authorId="0" shapeId="0">
      <text>
        <r>
          <rPr>
            <b/>
            <sz val="9"/>
            <color indexed="81"/>
            <rFont val="Tahoma"/>
            <family val="2"/>
          </rPr>
          <t>Colgado, boton encendido
Señal Claro inestable
Se reinicio</t>
        </r>
      </text>
    </comment>
    <comment ref="CK16" authorId="0" shapeId="0">
      <text>
        <r>
          <rPr>
            <b/>
            <sz val="9"/>
            <color indexed="81"/>
            <rFont val="Tahoma"/>
            <family val="2"/>
          </rPr>
          <t>Colgado, boton encendido
Se reseteo, ligero ruido</t>
        </r>
      </text>
    </comment>
    <comment ref="DM18" authorId="1" shapeId="0">
      <text>
        <r>
          <rPr>
            <b/>
            <sz val="9"/>
            <color indexed="81"/>
            <rFont val="Tahoma"/>
            <family val="2"/>
          </rPr>
          <t>centr:</t>
        </r>
        <r>
          <rPr>
            <sz val="9"/>
            <color indexed="81"/>
            <rFont val="Tahoma"/>
            <family val="2"/>
          </rPr>
          <t xml:space="preserve">
por 2
</t>
        </r>
      </text>
    </comment>
    <comment ref="DR20" authorId="0" shapeId="0">
      <text>
        <r>
          <rPr>
            <b/>
            <sz val="9"/>
            <color indexed="81"/>
            <rFont val="Tahoma"/>
            <family val="2"/>
          </rPr>
          <t>Se observo mejoria en la señal en el poste</t>
        </r>
        <r>
          <rPr>
            <sz val="9"/>
            <color indexed="81"/>
            <rFont val="Tahoma"/>
            <family val="2"/>
          </rPr>
          <t xml:space="preserve">
micrófono bajo,
Se cambio portero</t>
        </r>
      </text>
    </comment>
    <comment ref="EA20" authorId="2" shapeId="0">
      <text>
        <r>
          <rPr>
            <b/>
            <sz val="9"/>
            <color indexed="81"/>
            <rFont val="Tahoma"/>
            <family val="2"/>
          </rPr>
          <t>CAE:</t>
        </r>
        <r>
          <rPr>
            <sz val="9"/>
            <color indexed="81"/>
            <rFont val="Tahoma"/>
            <family val="2"/>
          </rPr>
          <t xml:space="preserve">
x2</t>
        </r>
      </text>
    </comment>
    <comment ref="CT21" authorId="0" shapeId="0">
      <text>
        <r>
          <rPr>
            <b/>
            <sz val="9"/>
            <color indexed="81"/>
            <rFont val="Tahoma"/>
            <family val="2"/>
          </rPr>
          <t xml:space="preserve">Se instalo solucion de firmware
</t>
        </r>
      </text>
    </comment>
    <comment ref="DG21" authorId="0" shapeId="0">
      <text>
        <r>
          <rPr>
            <b/>
            <sz val="9"/>
            <color indexed="81"/>
            <rFont val="Tahoma"/>
            <family val="2"/>
          </rPr>
          <t>inoperativo
se cambio caja controladora con PIC actualizado, bateria baja</t>
        </r>
      </text>
    </comment>
    <comment ref="DR21" authorId="0" shapeId="0">
      <text>
        <r>
          <rPr>
            <b/>
            <sz val="9"/>
            <color indexed="81"/>
            <rFont val="Tahoma"/>
            <family val="2"/>
          </rPr>
          <t xml:space="preserve">Se observo bateria nula, 
Se cambio caja controadora con pic con segunda modificacion
</t>
        </r>
      </text>
    </comment>
    <comment ref="DS21" authorId="0" shapeId="0">
      <text>
        <r>
          <rPr>
            <b/>
            <sz val="9"/>
            <color indexed="81"/>
            <rFont val="Tahoma"/>
            <family val="2"/>
          </rPr>
          <t>bateria OK,
micrófono nulo, aparentemente problemas de estática</t>
        </r>
      </text>
    </comment>
    <comment ref="DE27" authorId="0" shapeId="0">
      <text>
        <r>
          <rPr>
            <b/>
            <sz val="9"/>
            <color indexed="81"/>
            <rFont val="Tahoma"/>
            <family val="2"/>
          </rPr>
          <t>Inoperativo, señal entel nula, señal de movistar un poco mas estable,
Se cambio a movistar 939338165
Se coloco antnena de mayor ganacia</t>
        </r>
      </text>
    </comment>
    <comment ref="CX28" authorId="0" shapeId="0">
      <text>
        <r>
          <rPr>
            <b/>
            <sz val="9"/>
            <color indexed="81"/>
            <rFont val="Tahoma"/>
            <family val="2"/>
          </rPr>
          <t>microfono nulo,
Se cambio portero</t>
        </r>
      </text>
    </comment>
    <comment ref="BI29" authorId="0" shapeId="0">
      <text>
        <r>
          <rPr>
            <b/>
            <sz val="9"/>
            <color indexed="81"/>
            <rFont val="Tahoma"/>
            <family val="2"/>
          </rPr>
          <t xml:space="preserve">Inoperativo
Se Reinicio
</t>
        </r>
        <r>
          <rPr>
            <sz val="9"/>
            <color indexed="81"/>
            <rFont val="Tahoma"/>
            <family val="2"/>
          </rPr>
          <t xml:space="preserve">
</t>
        </r>
      </text>
    </comment>
    <comment ref="BI37" authorId="0" shapeId="0">
      <text>
        <r>
          <rPr>
            <sz val="9"/>
            <color indexed="81"/>
            <rFont val="Tahoma"/>
            <family val="2"/>
          </rPr>
          <t xml:space="preserve">Ruido, Mic bajo
Antena Nueva mediana
Se cambio portero
Pajaros
</t>
        </r>
      </text>
    </comment>
    <comment ref="CP42" authorId="0" shapeId="0">
      <text>
        <r>
          <rPr>
            <b/>
            <sz val="9"/>
            <color indexed="81"/>
            <rFont val="Tahoma"/>
            <family val="2"/>
          </rPr>
          <t>No reconocia Chip,
Se limpio chip Celular</t>
        </r>
      </text>
    </comment>
    <comment ref="CP43" authorId="0" shapeId="0">
      <text>
        <r>
          <rPr>
            <b/>
            <sz val="9"/>
            <color indexed="81"/>
            <rFont val="Tahoma"/>
            <family val="2"/>
          </rPr>
          <t>micrófono nulo
Se cambio portero</t>
        </r>
      </text>
    </comment>
    <comment ref="EA53" authorId="2" shapeId="0">
      <text>
        <r>
          <rPr>
            <b/>
            <sz val="9"/>
            <color indexed="81"/>
            <rFont val="Tahoma"/>
            <family val="2"/>
          </rPr>
          <t>CAE:</t>
        </r>
        <r>
          <rPr>
            <sz val="9"/>
            <color indexed="81"/>
            <rFont val="Tahoma"/>
            <family val="2"/>
          </rPr>
          <t xml:space="preserve">
X4
</t>
        </r>
      </text>
    </comment>
    <comment ref="CK54" authorId="0" shapeId="0">
      <text>
        <r>
          <rPr>
            <b/>
            <sz val="9"/>
            <color indexed="81"/>
            <rFont val="Tahoma"/>
            <family val="2"/>
          </rPr>
          <t>Operativo, aparente problema de señal</t>
        </r>
      </text>
    </comment>
    <comment ref="CK55" authorId="0" shapeId="0">
      <text>
        <r>
          <rPr>
            <b/>
            <sz val="9"/>
            <color indexed="81"/>
            <rFont val="Tahoma"/>
            <family val="2"/>
          </rPr>
          <t>Inoperativo no reconocia CHIP
Se limpio Chip celular</t>
        </r>
      </text>
    </comment>
  </commentList>
</comments>
</file>

<file path=xl/sharedStrings.xml><?xml version="1.0" encoding="utf-8"?>
<sst xmlns="http://schemas.openxmlformats.org/spreadsheetml/2006/main" count="11137" uniqueCount="410">
  <si>
    <t>6 (Cajamarca- Dv. Yanacocha)</t>
  </si>
  <si>
    <t>Número de celular</t>
  </si>
  <si>
    <t>Tramo</t>
  </si>
  <si>
    <t>Poste SOS</t>
  </si>
  <si>
    <t>Hito KM</t>
  </si>
  <si>
    <t>Progresiva</t>
  </si>
  <si>
    <t>L</t>
  </si>
  <si>
    <t>M</t>
  </si>
  <si>
    <t>J</t>
  </si>
  <si>
    <t>V</t>
  </si>
  <si>
    <t>S</t>
  </si>
  <si>
    <t>D</t>
  </si>
  <si>
    <t>þ</t>
  </si>
  <si>
    <t>o</t>
  </si>
  <si>
    <t>ý</t>
  </si>
  <si>
    <t>Poste solo emite protocolo</t>
  </si>
  <si>
    <t>Led rojo apagado</t>
  </si>
  <si>
    <t>00870772412539</t>
  </si>
  <si>
    <t>00870772416552</t>
  </si>
  <si>
    <t>00870772411724</t>
  </si>
  <si>
    <t>00870772411039</t>
  </si>
  <si>
    <t>00870772418754</t>
  </si>
  <si>
    <t>7(Cajamarca - KM 1269)</t>
  </si>
  <si>
    <t>8(KM 1269 - San Marcos)</t>
  </si>
  <si>
    <t>12 (Huamachuco - Dv. Callacuyan)</t>
  </si>
  <si>
    <t>15 (Dv. Otuzco - Trujillo)</t>
  </si>
  <si>
    <t>16 (Ciudad de Dios - Dv. Chilete)</t>
  </si>
  <si>
    <t>17 (Dv. Chilete -Cajamarca)</t>
  </si>
  <si>
    <t>18 (Dv. Chilete - EMP. PE-3N)</t>
  </si>
  <si>
    <t>02 (Cutervo - Cochamba)</t>
  </si>
  <si>
    <t>GO-OC-CAE-FOR-010</t>
  </si>
  <si>
    <t>Revisión 00</t>
  </si>
  <si>
    <t xml:space="preserve">REPORTE DE ESTADO DE POSTES SOS </t>
  </si>
  <si>
    <t>OCTUBRE</t>
  </si>
  <si>
    <t>Inoperativo</t>
  </si>
  <si>
    <t>Operativo</t>
  </si>
  <si>
    <t>Ruido</t>
  </si>
  <si>
    <t>Portero flojo</t>
  </si>
  <si>
    <t>Sin saldo</t>
  </si>
  <si>
    <t>No se hizo prueba</t>
  </si>
  <si>
    <t>Antena caída</t>
  </si>
  <si>
    <t>Volumen bajo</t>
  </si>
  <si>
    <t>Poste</t>
  </si>
  <si>
    <t>Estado</t>
  </si>
  <si>
    <t>Cantidad de pruebas diarias realizadas</t>
  </si>
  <si>
    <t>Estado de postes</t>
  </si>
  <si>
    <t xml:space="preserve">REPORTE DE PRUEBAS DE POSTES SOS </t>
  </si>
  <si>
    <t>N° de llamada</t>
  </si>
  <si>
    <t>Observación</t>
  </si>
  <si>
    <t>Fecha</t>
  </si>
  <si>
    <t>presenta ruido</t>
  </si>
  <si>
    <t>10m de postes SOS</t>
  </si>
  <si>
    <t>Personal</t>
  </si>
  <si>
    <t>Limpio</t>
  </si>
  <si>
    <t>operativo y completo</t>
  </si>
  <si>
    <t>Patrullero 1</t>
  </si>
  <si>
    <t>Patrullero 2</t>
  </si>
  <si>
    <t>Patrullero 4</t>
  </si>
  <si>
    <t>Patrullero 3</t>
  </si>
  <si>
    <t>DETALLE DE LLAMADAS DE PRUEBA</t>
  </si>
  <si>
    <t>N°</t>
  </si>
  <si>
    <t>NÚMERO DE LLAMADA</t>
  </si>
  <si>
    <t>FECHA</t>
  </si>
  <si>
    <t>POSTE</t>
  </si>
  <si>
    <t>ESTADO</t>
  </si>
  <si>
    <t>OBSERVACIÓN</t>
  </si>
  <si>
    <t xml:space="preserve">10 METROS DE POSTE </t>
  </si>
  <si>
    <t>PERSONAL</t>
  </si>
  <si>
    <t xml:space="preserve">Fecha: </t>
  </si>
  <si>
    <t>Volúmen</t>
  </si>
  <si>
    <t>Botón de marcado</t>
  </si>
  <si>
    <t>Sin energía</t>
  </si>
  <si>
    <t>Parlante</t>
  </si>
  <si>
    <t>Micrófono</t>
  </si>
  <si>
    <t>Portero</t>
  </si>
  <si>
    <t>Remaches</t>
  </si>
  <si>
    <t>Patrulleros</t>
  </si>
  <si>
    <t>OSITRAN</t>
  </si>
  <si>
    <t>Hebert Quispe</t>
  </si>
  <si>
    <t>Miguel Justo</t>
  </si>
  <si>
    <t>Luis Montoya</t>
  </si>
  <si>
    <t>Julio Sánchez</t>
  </si>
  <si>
    <t>Dandy Figueroa</t>
  </si>
  <si>
    <t>Rosas Jara</t>
  </si>
  <si>
    <t>Lenin Santillan</t>
  </si>
  <si>
    <t>Marvin</t>
  </si>
  <si>
    <t>Gilberto Flores</t>
  </si>
  <si>
    <t>Cesar Holguín</t>
  </si>
  <si>
    <t>Jorge Mendieta</t>
  </si>
  <si>
    <t>David Ramirez</t>
  </si>
  <si>
    <t>10 metros</t>
  </si>
  <si>
    <t>Necesita limpieza</t>
  </si>
  <si>
    <t>Desmonte</t>
  </si>
  <si>
    <t>Rocas</t>
  </si>
  <si>
    <t>Necesita poda de árboles</t>
  </si>
  <si>
    <t>Otros trabajos</t>
  </si>
  <si>
    <t xml:space="preserve">Postes </t>
  </si>
  <si>
    <t>Fortunato Calua</t>
  </si>
  <si>
    <t>ENERO</t>
  </si>
  <si>
    <t>Conforme y completo</t>
  </si>
  <si>
    <t>No ingresa llamada a la CAE</t>
  </si>
  <si>
    <t>_</t>
  </si>
  <si>
    <t>Operativo, hay un ruido pero no interfiere con la comunicación</t>
  </si>
  <si>
    <t xml:space="preserve">Sin saldo </t>
  </si>
  <si>
    <t>Volumen Bajo</t>
  </si>
  <si>
    <t>-</t>
  </si>
  <si>
    <t xml:space="preserve">No se establece comunicacón </t>
  </si>
  <si>
    <t>Hay un ruido fuerte que interfiere con la comunicación</t>
  </si>
  <si>
    <t>Volumen normal en receptor y volumen nulo en emisor</t>
  </si>
  <si>
    <t>Ingresa llamada a la CAE, pero no se establece comunicación</t>
  </si>
  <si>
    <t>Volumen normal en receptor y volumen bajo en emisor</t>
  </si>
  <si>
    <t>Volumen bajo en receptor y volumen normal en emisor</t>
  </si>
  <si>
    <t>Ingresa llamada a la CAE en el segundo intento</t>
  </si>
  <si>
    <t>Volumen nulo en receptor y volumen normal en emisor</t>
  </si>
  <si>
    <t>Conforme y botón de llamada roto.</t>
  </si>
  <si>
    <t>Conforma y completo</t>
  </si>
  <si>
    <t>Volumen normal en emisor  y volumen bajo del receptor</t>
  </si>
  <si>
    <t>Volumen normal en emisor  y con interferncia para el receptor</t>
  </si>
  <si>
    <t>Hay un ruido fuerte que no interfiere con la comunicación</t>
  </si>
  <si>
    <t>Volumen normal en emisor y volumen nulo en el receptor</t>
  </si>
  <si>
    <t>Volumen normal en emisor y con interferencia para el receptor</t>
  </si>
  <si>
    <t>Julio Hurtado</t>
  </si>
  <si>
    <t>Ositran</t>
  </si>
  <si>
    <t>MANTENIMIENTOS DE POSTES SOS</t>
  </si>
  <si>
    <t>Estado Inicial</t>
  </si>
  <si>
    <t>Estado Final</t>
  </si>
  <si>
    <t>Elaborado por</t>
  </si>
  <si>
    <t>Acciones</t>
  </si>
  <si>
    <t>Observaciones</t>
  </si>
  <si>
    <t>Colgado</t>
  </si>
  <si>
    <t>Se reinicio</t>
  </si>
  <si>
    <t>micrófono bajo</t>
  </si>
  <si>
    <t>Nido de Pajaros</t>
  </si>
  <si>
    <t>Abejas</t>
  </si>
  <si>
    <t>Se realizaron pruebas</t>
  </si>
  <si>
    <t>Se encontro boton encendido</t>
  </si>
  <si>
    <t>Volumen bajo en parlante</t>
  </si>
  <si>
    <t>Se aumento Volumen</t>
  </si>
  <si>
    <t>ligero Ruido, al cubrir el orificio con la mano, baja el ruido</t>
  </si>
  <si>
    <t>Ligero Ruido</t>
  </si>
  <si>
    <t>Se recargo, se realizaron pruebas</t>
  </si>
  <si>
    <t>No reconoce CHIP</t>
  </si>
  <si>
    <t>Se limpio CHIP</t>
  </si>
  <si>
    <t>se realizaron pruebas</t>
  </si>
  <si>
    <t>Probable baja señal de operador</t>
  </si>
  <si>
    <t>Sin comunicacion Sabre-Caja</t>
  </si>
  <si>
    <t>Se coloco caja con reseteo Sabre</t>
  </si>
  <si>
    <t>Señal claro inestable, Colocar reseteador automático</t>
  </si>
  <si>
    <t>Micrófono bajo</t>
  </si>
  <si>
    <t>inoperativo</t>
  </si>
  <si>
    <t>Se cambio a Movistar 939338165, se coloco antena de mayor ganacia</t>
  </si>
  <si>
    <t>Señal Movistar baja pero mas estable que otro operador</t>
  </si>
  <si>
    <t xml:space="preserve">se cambio caja controladora con pic actualizado </t>
  </si>
  <si>
    <t>se probo pero la bateria estaba muy baja que no permitio llamada, lluvias</t>
  </si>
  <si>
    <t>Volumen nulo en receptor y volumen nulo en emisor</t>
  </si>
  <si>
    <t>No ingresa llamada a la CAE, caja roja con abejas</t>
  </si>
  <si>
    <t xml:space="preserve">Con sonido en la llamada ,pero interfiere en la comunicación </t>
  </si>
  <si>
    <t>Volumen bajo en receptor y volumen bajo en emisor</t>
  </si>
  <si>
    <t>Ingresa llamada a la CAE  un rudio que no interfiere con la  comunicación</t>
  </si>
  <si>
    <t>Sin Saldo</t>
  </si>
  <si>
    <t>Comunicación fluida, pequeño ruido por microfono</t>
  </si>
  <si>
    <t>Establece comunicación presenta pequeño ruido</t>
  </si>
  <si>
    <t>Hay un ruido fuerte, pero no interfiere con la comunicación</t>
  </si>
  <si>
    <t>Lenin Valles</t>
  </si>
  <si>
    <t>Sin chip</t>
  </si>
  <si>
    <t>ordenar por 
poste y fecha</t>
  </si>
  <si>
    <t>es texto</t>
  </si>
  <si>
    <t>Señal de operador mejoro en el poste.</t>
  </si>
  <si>
    <t>Se observo que las llamadas entran, se escucha hasta mensaje de operadora, luego no se escucha nada ni los timbrados, las llamadas entraron al cae</t>
  </si>
  <si>
    <t>sin bateria</t>
  </si>
  <si>
    <t>micrófono nulo</t>
  </si>
  <si>
    <t>Se realizaron pruebas, bateria OK, entran las llamadas se escucha al CAE, Cae no escucha</t>
  </si>
  <si>
    <t>aparentemente microfono sufre problemas de estatica, se visitara nuevamente</t>
  </si>
  <si>
    <t>no realiza llamada</t>
  </si>
  <si>
    <t>intentaba llamar prendia led verde y luego ningun sonido y se apagaba, despues de apagar y prender modem realizo las llamadas, luego se cambio portero por microfono bajo</t>
  </si>
  <si>
    <r>
      <t>Se cambio</t>
    </r>
    <r>
      <rPr>
        <sz val="9"/>
        <color rgb="FFFF0000"/>
        <rFont val="Calibri"/>
        <family val="2"/>
        <scheme val="minor"/>
      </rPr>
      <t xml:space="preserve"> Portero</t>
    </r>
    <r>
      <rPr>
        <sz val="9"/>
        <color theme="0" tint="-0.499984740745262"/>
        <rFont val="Calibri"/>
        <family val="2"/>
        <scheme val="minor"/>
      </rPr>
      <t>, se colocó antena nueva</t>
    </r>
  </si>
  <si>
    <r>
      <t xml:space="preserve">Se cambio </t>
    </r>
    <r>
      <rPr>
        <sz val="9"/>
        <color rgb="FFFF0000"/>
        <rFont val="Calibri"/>
        <family val="2"/>
        <scheme val="minor"/>
      </rPr>
      <t>Portero</t>
    </r>
    <r>
      <rPr>
        <sz val="9"/>
        <color theme="0" tint="-0.499984740745262"/>
        <rFont val="Calibri"/>
        <family val="2"/>
        <scheme val="minor"/>
      </rPr>
      <t>, se aumentó volumen</t>
    </r>
  </si>
  <si>
    <r>
      <t>Se cambio</t>
    </r>
    <r>
      <rPr>
        <sz val="9"/>
        <color rgb="FFFF0000"/>
        <rFont val="Calibri"/>
        <family val="2"/>
        <scheme val="minor"/>
      </rPr>
      <t xml:space="preserve"> Portero</t>
    </r>
  </si>
  <si>
    <r>
      <t>Se cambio</t>
    </r>
    <r>
      <rPr>
        <sz val="9"/>
        <color rgb="FFFF0000"/>
        <rFont val="Calibri"/>
        <family val="2"/>
        <scheme val="minor"/>
      </rPr>
      <t xml:space="preserve"> portero</t>
    </r>
  </si>
  <si>
    <r>
      <t xml:space="preserve">Se coloco caja con reseteo Sabre modificado, se cambio </t>
    </r>
    <r>
      <rPr>
        <sz val="9"/>
        <color rgb="FFFF0000"/>
        <rFont val="Calibri"/>
        <family val="2"/>
        <scheme val="minor"/>
      </rPr>
      <t>portero</t>
    </r>
  </si>
  <si>
    <t>colgado</t>
  </si>
  <si>
    <t>bateria baja</t>
  </si>
  <si>
    <r>
      <t xml:space="preserve">Se cambio </t>
    </r>
    <r>
      <rPr>
        <sz val="9"/>
        <color rgb="FFFF0000"/>
        <rFont val="Calibri"/>
        <family val="2"/>
        <scheme val="minor"/>
      </rPr>
      <t>Portero</t>
    </r>
    <r>
      <rPr>
        <sz val="9"/>
        <color theme="0" tint="-0.499984740745262"/>
        <rFont val="Calibri"/>
        <family val="2"/>
        <scheme val="minor"/>
      </rPr>
      <t xml:space="preserve"> aislando el conector con cinta aislante</t>
    </r>
  </si>
  <si>
    <t>Bateria baja, se reiniciaba caja por que la bateria caia.</t>
  </si>
  <si>
    <r>
      <t xml:space="preserve">Se cambio </t>
    </r>
    <r>
      <rPr>
        <sz val="9"/>
        <color rgb="FFFF0000"/>
        <rFont val="Calibri"/>
        <family val="2"/>
        <scheme val="minor"/>
      </rPr>
      <t>portero</t>
    </r>
  </si>
  <si>
    <t>Modem inicia proceso de llamada pero no se realiza la llamada, aparente estado luego de que ya habia estado colgado</t>
  </si>
  <si>
    <t xml:space="preserve">Modem inicia proceso de llamada pero no se realiza la llamada, aparente estado luego de que ya habia estado colgado, tarjeta superior aparentes pistas dañadas tda2003 </t>
  </si>
  <si>
    <t>VIAJE 02</t>
  </si>
  <si>
    <t>ESTADO INICIAL</t>
  </si>
  <si>
    <t>ACTIVIDAD</t>
  </si>
  <si>
    <t>Micrófono nulo</t>
  </si>
  <si>
    <t>VIAJE 01</t>
  </si>
  <si>
    <t>ESTADO FINAL</t>
  </si>
  <si>
    <t>Motivo de cambio</t>
  </si>
  <si>
    <t>SOS 33</t>
  </si>
  <si>
    <t>SOS 34</t>
  </si>
  <si>
    <t>SOS 35</t>
  </si>
  <si>
    <t>SOS 66</t>
  </si>
  <si>
    <t>Operador Anterior</t>
  </si>
  <si>
    <t>Señal inestable en el poste</t>
  </si>
  <si>
    <t>Entel</t>
  </si>
  <si>
    <t>Claro</t>
  </si>
  <si>
    <t>chip dañado.</t>
  </si>
  <si>
    <t>Nuevo numero</t>
  </si>
  <si>
    <t>Movistar</t>
  </si>
  <si>
    <t>Numero Actual</t>
  </si>
  <si>
    <t>Mantenimiento anterior</t>
  </si>
  <si>
    <t>Numero anterior</t>
  </si>
  <si>
    <t>Operador  Actual</t>
  </si>
  <si>
    <t>Se colocó el chip del SOS 35</t>
  </si>
  <si>
    <t>Pendiente de Reposición</t>
  </si>
  <si>
    <t>Se colocará el chip del SOS 66</t>
  </si>
  <si>
    <r>
      <t xml:space="preserve">Se cambió </t>
    </r>
    <r>
      <rPr>
        <sz val="9"/>
        <color rgb="FF00FF00"/>
        <rFont val="Calibri"/>
        <family val="2"/>
        <scheme val="minor"/>
      </rPr>
      <t>modem</t>
    </r>
    <r>
      <rPr>
        <sz val="9"/>
        <color theme="0" tint="-0.499984740745262"/>
        <rFont val="Calibri"/>
        <family val="2"/>
        <scheme val="minor"/>
      </rPr>
      <t xml:space="preserve"> previamente reparado</t>
    </r>
  </si>
  <si>
    <r>
      <t xml:space="preserve">Se cambio </t>
    </r>
    <r>
      <rPr>
        <sz val="9"/>
        <color rgb="FF00FF00"/>
        <rFont val="Calibri"/>
        <family val="2"/>
        <scheme val="minor"/>
      </rPr>
      <t>modem</t>
    </r>
  </si>
  <si>
    <r>
      <t xml:space="preserve">Se cambio tarjeta inferior del </t>
    </r>
    <r>
      <rPr>
        <sz val="9"/>
        <color rgb="FF00FF00"/>
        <rFont val="Calibri"/>
        <family val="2"/>
        <scheme val="minor"/>
      </rPr>
      <t>modem</t>
    </r>
    <r>
      <rPr>
        <sz val="9"/>
        <color theme="0" tint="-0.499984740745262"/>
        <rFont val="Calibri"/>
        <family val="2"/>
        <scheme val="minor"/>
      </rPr>
      <t xml:space="preserve"> para la revision respectiva</t>
    </r>
  </si>
  <si>
    <r>
      <t xml:space="preserve">Se </t>
    </r>
    <r>
      <rPr>
        <sz val="9"/>
        <color rgb="FF0070C0"/>
        <rFont val="Calibri"/>
        <family val="2"/>
        <scheme val="minor"/>
      </rPr>
      <t>reinició modem</t>
    </r>
    <r>
      <rPr>
        <sz val="9"/>
        <color theme="0" tint="-0.499984740745262"/>
        <rFont val="Calibri"/>
        <family val="2"/>
        <scheme val="minor"/>
      </rPr>
      <t>, se aumento volumen, se tapo Capitel</t>
    </r>
  </si>
  <si>
    <r>
      <t>Se</t>
    </r>
    <r>
      <rPr>
        <sz val="9"/>
        <color rgb="FF0070C0"/>
        <rFont val="Calibri"/>
        <family val="2"/>
        <scheme val="minor"/>
      </rPr>
      <t xml:space="preserve"> reinició modem</t>
    </r>
    <r>
      <rPr>
        <sz val="9"/>
        <color theme="0" tint="-0.499984740745262"/>
        <rFont val="Calibri"/>
        <family val="2"/>
        <scheme val="minor"/>
      </rPr>
      <t>, hay ligero ruido</t>
    </r>
  </si>
  <si>
    <r>
      <t xml:space="preserve">se </t>
    </r>
    <r>
      <rPr>
        <sz val="9"/>
        <color rgb="FF0070C0"/>
        <rFont val="Calibri"/>
        <family val="2"/>
        <scheme val="minor"/>
      </rPr>
      <t>reinició modem</t>
    </r>
    <r>
      <rPr>
        <sz val="9"/>
        <color theme="0" tint="-0.499984740745262"/>
        <rFont val="Calibri"/>
        <family val="2"/>
        <scheme val="minor"/>
      </rPr>
      <t xml:space="preserve">, se cambio </t>
    </r>
    <r>
      <rPr>
        <sz val="9"/>
        <color rgb="FFFF0000"/>
        <rFont val="Calibri"/>
        <family val="2"/>
        <scheme val="minor"/>
      </rPr>
      <t>portero</t>
    </r>
  </si>
  <si>
    <r>
      <t>se</t>
    </r>
    <r>
      <rPr>
        <sz val="9"/>
        <color rgb="FF0070C0"/>
        <rFont val="Calibri"/>
        <family val="2"/>
        <scheme val="minor"/>
      </rPr>
      <t xml:space="preserve"> reinició modem, </t>
    </r>
  </si>
  <si>
    <t>Pulsador roto, bateria baja</t>
  </si>
  <si>
    <t>zona en constante neblina, hay humedad durante neblina</t>
  </si>
  <si>
    <t>Problema de señal baja a nula de entel, señal buena de Bitel.</t>
  </si>
  <si>
    <t>se verifico que entro al segundo intento del modem, entrecortado, la siguiente llamada ok</t>
  </si>
  <si>
    <t>en ocasiones se escucha entrecortado a pesar de tener buena señal de movistar</t>
  </si>
  <si>
    <r>
      <t xml:space="preserve">se </t>
    </r>
    <r>
      <rPr>
        <sz val="9"/>
        <color rgb="FF0070C0"/>
        <rFont val="Calibri"/>
        <family val="2"/>
        <scheme val="minor"/>
      </rPr>
      <t>reinició modem</t>
    </r>
  </si>
  <si>
    <r>
      <t>se</t>
    </r>
    <r>
      <rPr>
        <sz val="9"/>
        <color rgb="FF0070C0"/>
        <rFont val="Calibri"/>
        <family val="2"/>
        <scheme val="minor"/>
      </rPr>
      <t xml:space="preserve"> reinició modem,</t>
    </r>
    <r>
      <rPr>
        <sz val="9"/>
        <color theme="1" tint="0.499984740745262"/>
        <rFont val="Calibri"/>
        <family val="2"/>
        <scheme val="minor"/>
      </rPr>
      <t xml:space="preserve"> se fijó antena, se cambió modem</t>
    </r>
  </si>
  <si>
    <t>Colgado, antena caida, ruido</t>
  </si>
  <si>
    <t>Bisagra superior rota,</t>
  </si>
  <si>
    <t>Señal nula</t>
  </si>
  <si>
    <t>se verifico señal de operadores, solo señal de bitel</t>
  </si>
  <si>
    <t>señal nula</t>
  </si>
  <si>
    <r>
      <t xml:space="preserve">Se cambió </t>
    </r>
    <r>
      <rPr>
        <sz val="9"/>
        <color rgb="FFFF0000"/>
        <rFont val="Calibri"/>
        <family val="2"/>
        <scheme val="minor"/>
      </rPr>
      <t>portero</t>
    </r>
  </si>
  <si>
    <r>
      <t>Se cambió</t>
    </r>
    <r>
      <rPr>
        <sz val="9"/>
        <color rgb="FFFF0000"/>
        <rFont val="Calibri"/>
        <family val="2"/>
        <scheme val="minor"/>
      </rPr>
      <t xml:space="preserve"> portero</t>
    </r>
    <r>
      <rPr>
        <sz val="9"/>
        <color theme="0" tint="-0.499984740745262"/>
        <rFont val="Calibri"/>
        <family val="2"/>
        <scheme val="minor"/>
      </rPr>
      <t xml:space="preserve">, dejo cargar la bateria y se realizo pruebas. </t>
    </r>
  </si>
  <si>
    <t>Se colocó chip Entel Convial 960243609</t>
  </si>
  <si>
    <t>Se colocó chip Entel Convial 933173786</t>
  </si>
  <si>
    <t>sin saldo</t>
  </si>
  <si>
    <t>volumen bajo</t>
  </si>
  <si>
    <r>
      <t xml:space="preserve">Se cambió </t>
    </r>
    <r>
      <rPr>
        <sz val="9"/>
        <color rgb="FFFF0000"/>
        <rFont val="Calibri"/>
        <family val="2"/>
        <scheme val="minor"/>
      </rPr>
      <t>portero</t>
    </r>
    <r>
      <rPr>
        <sz val="9"/>
        <color theme="0" tint="-0.499984740745262"/>
        <rFont val="Calibri"/>
        <family val="2"/>
        <scheme val="minor"/>
      </rPr>
      <t>, se aumento volumen del parlante</t>
    </r>
  </si>
  <si>
    <t>se escucha ligero retorno en el CAE</t>
  </si>
  <si>
    <t>Nombre de Patrullero</t>
  </si>
  <si>
    <t>DNI</t>
  </si>
  <si>
    <t>Celular</t>
  </si>
  <si>
    <t>Gilberto Flores Guerrero</t>
  </si>
  <si>
    <t>Jose Fernandez Centurión</t>
  </si>
  <si>
    <t>Marvin Linares Saenz</t>
  </si>
  <si>
    <t>César Holguín Rojas</t>
  </si>
  <si>
    <t>Jose Luis Montoya Ramos</t>
  </si>
  <si>
    <t>Dandy Keith Figueroa Leyva</t>
  </si>
  <si>
    <t>Julio Sánchez Huangal</t>
  </si>
  <si>
    <t>Rosas Jara Gallardo</t>
  </si>
  <si>
    <t>Cambio
 Micrófono</t>
  </si>
  <si>
    <t>Reseteo 
Automático</t>
  </si>
  <si>
    <r>
      <t xml:space="preserve">Se coloco </t>
    </r>
    <r>
      <rPr>
        <sz val="9"/>
        <color rgb="FFFFC000"/>
        <rFont val="Calibri"/>
        <family val="2"/>
        <scheme val="minor"/>
      </rPr>
      <t>Reseteo</t>
    </r>
    <r>
      <rPr>
        <sz val="9"/>
        <color theme="0" tint="-0.499984740745262"/>
        <rFont val="Calibri"/>
        <family val="2"/>
        <scheme val="minor"/>
      </rPr>
      <t xml:space="preserve"> Automatco</t>
    </r>
  </si>
  <si>
    <r>
      <t xml:space="preserve">Se coloco </t>
    </r>
    <r>
      <rPr>
        <sz val="9"/>
        <color rgb="FF00FF00"/>
        <rFont val="Calibri"/>
        <family val="2"/>
        <scheme val="minor"/>
      </rPr>
      <t>modem</t>
    </r>
    <r>
      <rPr>
        <sz val="9"/>
        <color theme="0" tint="-0.499984740745262"/>
        <rFont val="Calibri"/>
        <family val="2"/>
        <scheme val="minor"/>
      </rPr>
      <t xml:space="preserve"> con </t>
    </r>
    <r>
      <rPr>
        <sz val="9"/>
        <color rgb="FFFFC000"/>
        <rFont val="Calibri"/>
        <family val="2"/>
        <scheme val="minor"/>
      </rPr>
      <t>reseteo automatico</t>
    </r>
  </si>
  <si>
    <t>Se cambió portero</t>
  </si>
  <si>
    <t>Se reinició Modem</t>
  </si>
  <si>
    <t xml:space="preserve">Se dejó que carge la batería, se reconecto todo el sistema. </t>
  </si>
  <si>
    <t>Bateria baja, necesita cambio de 
bateria, zona en constante neblina</t>
  </si>
  <si>
    <t>Se limpio contactos del cable de comunicación</t>
  </si>
  <si>
    <t>Baja señal de Entel, otros operadores no tienen señal, Se necesita aplicar solución de reseteo automático y probar con antena directiva,</t>
  </si>
  <si>
    <t xml:space="preserve"> Se necesita aplicar solución de reseteo automático </t>
  </si>
  <si>
    <t>Inoperativo
Módem Colgado</t>
  </si>
  <si>
    <r>
      <t>se</t>
    </r>
    <r>
      <rPr>
        <sz val="9"/>
        <color rgb="FF0070C0"/>
        <rFont val="Calibri"/>
        <family val="2"/>
        <scheme val="minor"/>
      </rPr>
      <t xml:space="preserve"> reinició modem,</t>
    </r>
    <r>
      <rPr>
        <sz val="9"/>
        <color theme="1" tint="0.499984740745262"/>
        <rFont val="Calibri"/>
        <family val="2"/>
        <scheme val="minor"/>
      </rPr>
      <t xml:space="preserve"> se fijó antena, se cambió modem por presentar ruido</t>
    </r>
  </si>
  <si>
    <t>Inoperativo,
MódemColgado,
Antena caida,</t>
  </si>
  <si>
    <t>Se reinició Modem, se fijó antena, se cambio módem por presentar ruidos durante la llamada.</t>
  </si>
  <si>
    <t>Inoperativo,
señal nula</t>
  </si>
  <si>
    <t>Se verificó señal, solo hay señal de bitel.</t>
  </si>
  <si>
    <t>Inoperativo por señal</t>
  </si>
  <si>
    <t>Solo señal de bitel, se recomienda usar modem 4G, o cambiar a satelital.</t>
  </si>
  <si>
    <r>
      <t xml:space="preserve">Se cambió </t>
    </r>
    <r>
      <rPr>
        <sz val="9"/>
        <color rgb="FFFF0000"/>
        <rFont val="Calibri"/>
        <family val="2"/>
        <scheme val="minor"/>
      </rPr>
      <t>portero</t>
    </r>
    <r>
      <rPr>
        <sz val="9"/>
        <color theme="0" tint="-0.499984740745262"/>
        <rFont val="Calibri"/>
        <family val="2"/>
        <scheme val="minor"/>
      </rPr>
      <t>, se aumentó volumen del parlante</t>
    </r>
  </si>
  <si>
    <t xml:space="preserve">Se aumentó volumen, </t>
  </si>
  <si>
    <t>audio bajo</t>
  </si>
  <si>
    <t>https://www.deperu.com/celulares/index.php</t>
  </si>
  <si>
    <t>Se colocó chip Claro Convial 950112353</t>
  </si>
  <si>
    <t>Señal baja en Claro, habia señal de movistar tambien</t>
  </si>
  <si>
    <t>baja señal</t>
  </si>
  <si>
    <t>Se colocó antena de barril 12dbi</t>
  </si>
  <si>
    <t>Se reinició módem</t>
  </si>
  <si>
    <t>Se reinició modem</t>
  </si>
  <si>
    <t>se probo</t>
  </si>
  <si>
    <t>abejas</t>
  </si>
  <si>
    <t>se cambio modem de reseteo automatico</t>
  </si>
  <si>
    <t>revisar modem de reseteo retirado</t>
  </si>
  <si>
    <t>sin señal movistar ni otro operador, solo bitel</t>
  </si>
  <si>
    <t>se reinició módem</t>
  </si>
  <si>
    <t>operativo</t>
  </si>
  <si>
    <t>se cambio portero</t>
  </si>
  <si>
    <t>modem distinto</t>
  </si>
  <si>
    <t>se probó, boton no enciende, si hace llamada</t>
  </si>
  <si>
    <t>falta cambiar boton</t>
  </si>
  <si>
    <t>falta cambiar panel o controlador de carga</t>
  </si>
  <si>
    <t>habia lagartijas en el portero, tiene antena latigo</t>
  </si>
  <si>
    <t>se colocó antena de barril 12 dbi</t>
  </si>
  <si>
    <t>falta colocar modem con reseteo</t>
  </si>
  <si>
    <t>se coloco cable usb sin reiniciar, se verifico buena señal, antena de barril, 
se realizo llamada con éxito?????</t>
  </si>
  <si>
    <t>puerta rigida y desentrada, se aseguro puerta con cintillo</t>
  </si>
  <si>
    <t>se cambio bateria, se probó</t>
  </si>
  <si>
    <t>se colocó modem con reseteo automatico</t>
  </si>
  <si>
    <t>señal inestable</t>
  </si>
  <si>
    <t>se escucha entrecortado</t>
  </si>
  <si>
    <t>falta cambiar antena a antena de 12 dbi</t>
  </si>
  <si>
    <t>inoperativo se apagaba
al iniciar la llamada</t>
  </si>
  <si>
    <t>Operativo, microfono bajo,
 ruido</t>
  </si>
  <si>
    <t>señal baja, Se coloco antena de barril 12 dbi</t>
  </si>
  <si>
    <t>se probó todo ok, ligero ruido</t>
  </si>
  <si>
    <t>CAE</t>
  </si>
  <si>
    <t>CAE2</t>
  </si>
  <si>
    <t>CAE3</t>
  </si>
  <si>
    <t>CAE FIJO</t>
  </si>
  <si>
    <t>tiene antena de barril,
 abejas en la parte interna superior del cofre superior</t>
  </si>
  <si>
    <t xml:space="preserve">Se cambo modem, Se realizaron pruebas,
 aparente problema de señal, se regreso modem anterior </t>
  </si>
  <si>
    <t>Cambio de Bateria</t>
  </si>
  <si>
    <t>Antena
 12 dbi</t>
  </si>
  <si>
    <t>si no hay acceso o no contesta</t>
  </si>
  <si>
    <t>MARVIN</t>
  </si>
  <si>
    <t>CESAR HOLGUIN</t>
  </si>
  <si>
    <t>DANDY FIGUEROA</t>
  </si>
  <si>
    <t>LUIS MONTOYA</t>
  </si>
  <si>
    <t>JULIO SANCHEZ</t>
  </si>
  <si>
    <t>ROSAS JARA</t>
  </si>
  <si>
    <t>GILBERTO FLORES</t>
  </si>
  <si>
    <t>SUB TRAMO</t>
  </si>
  <si>
    <t>LEYENDA</t>
  </si>
  <si>
    <t>META LLAMADAS OPERATIVAS</t>
  </si>
  <si>
    <t>día de prueba</t>
  </si>
  <si>
    <t>total de pruebas</t>
  </si>
  <si>
    <t>fin de semana</t>
  </si>
  <si>
    <t>Mínimo n° de llamadas operativas</t>
  </si>
  <si>
    <t>Feriado calend.</t>
  </si>
  <si>
    <t>*feriado corresponde a semana santa</t>
  </si>
  <si>
    <t>JULIO</t>
  </si>
  <si>
    <t>Se reguló volumen</t>
  </si>
  <si>
    <t>entrecortado</t>
  </si>
  <si>
    <t>Se cambió modem</t>
  </si>
  <si>
    <t>intenta llamadas sin éxito, se escucha como timbrado</t>
  </si>
  <si>
    <t>Se reinició el equipo, se aumento vol5 mic4, retardo en la llamada, luego del reinicio, lanzaba las llamadas aveces entrecortado, audio en usuario ok</t>
  </si>
  <si>
    <t>se corto la llamada al segundo timbrado, sonido de fuera de cobertura o sin señal, luego  intentos sin éxito, se reiniciaba</t>
  </si>
  <si>
    <t>se cambió bateria, bateria estaba en 11 volt,
 aparente falla de apnel o controlador de carga</t>
  </si>
  <si>
    <t>Operador</t>
  </si>
  <si>
    <t>microfono entrecortado  aveces, audio ok</t>
  </si>
  <si>
    <t>Colgado, 
antena caida, ruido</t>
  </si>
  <si>
    <t>Se probo, señal baja</t>
  </si>
  <si>
    <t>Señal baja. Entrecortado aveces</t>
  </si>
  <si>
    <t>Se colocó modem con reseteo automático</t>
  </si>
  <si>
    <t>Colgado 2</t>
  </si>
  <si>
    <t>Se colocó modem con reseteo Automatico</t>
  </si>
  <si>
    <t>Antena de latigo, visagra rota</t>
  </si>
  <si>
    <t>Inmarsat</t>
  </si>
  <si>
    <t>Inoperativo
Panel Robado</t>
  </si>
  <si>
    <t>Operativo, botón del 
portero no enciende</t>
  </si>
  <si>
    <t>Se cambio led del boton del portero.</t>
  </si>
  <si>
    <t>inoperativo, sin energía</t>
  </si>
  <si>
    <t>Se cambio controlador de carga</t>
  </si>
  <si>
    <t>Ya contaba con reseteo automático.</t>
  </si>
  <si>
    <t>Se instaló panel nuevo</t>
  </si>
  <si>
    <t>MANTENIMIENTOS EQUIPOS CAE</t>
  </si>
  <si>
    <t>EQUIPO</t>
  </si>
  <si>
    <t>Teléfono IP</t>
  </si>
  <si>
    <t>Inoperativo,
Las llamadas no entran al teléfono IP y se cortan, en ocasiones suena como timbrado pero el teléfono no timbra.</t>
  </si>
  <si>
    <t>Se configuró el CAE para que las llamadas se reciban por el aplicativo MicroSip en la laptop del CAE.</t>
  </si>
  <si>
    <t>El mes anterior tambien ocurrio lo mismo en el Teléfono IP</t>
  </si>
  <si>
    <t>Se deshabilitó temporalmente.</t>
  </si>
  <si>
    <t>patrullero registro llamada operativa</t>
  </si>
  <si>
    <t>la anterior llamada operativa se registro el 03 de mayo</t>
  </si>
  <si>
    <t xml:space="preserve">Inoperativo,
</t>
  </si>
  <si>
    <t>Se reconfiguro el telefono IP, realizando las pruebas correspondientes.</t>
  </si>
  <si>
    <t>Se dejo operativo, pero modificara el reseteador automático
para que logre superar este error de no reconocimiento del chip.</t>
  </si>
  <si>
    <t>Se colocó módem con reseteador automático V2, que supera el error del no reconocimiento del Chip</t>
  </si>
  <si>
    <t>inoperativo, colgado</t>
  </si>
  <si>
    <t>Se reinició el módem</t>
  </si>
  <si>
    <t>Se realizo la prueba respectiva</t>
  </si>
  <si>
    <t xml:space="preserve">Se colocó módem con reseteador automático V2, </t>
  </si>
  <si>
    <t>Inoperativo, sin energía</t>
  </si>
  <si>
    <t>Se cambió panel Solar, batería</t>
  </si>
  <si>
    <t>Se colocó una nueva versión del reseteador automático, pero se vio que si la central demoraba en contestar , se reiniciaba el módem, se colocó la versión anterior del reseteador, se mejorará la nueva versión del reseteador.</t>
  </si>
  <si>
    <t xml:space="preserve"> Se verificó la razon de la inoperatividad, se vió que el módem no estaba colgado pero no reconocia al chip celular,  se hizo reseteo por software seguia sin reconocer el chip, se hizo reseteo fisico logrando reconocer el chip</t>
  </si>
  <si>
    <t>Se instaló antena 12 dbi, estaba en la misma situación que el SOS 71</t>
  </si>
  <si>
    <t>Instalada</t>
  </si>
  <si>
    <t>Latigo</t>
  </si>
  <si>
    <t>Cambio Panel solar</t>
  </si>
  <si>
    <t>Plana</t>
  </si>
  <si>
    <t>Se realizo pruebas todas OK</t>
  </si>
  <si>
    <t>Operativo,
No enciende led portero</t>
  </si>
  <si>
    <t>Se reconfiguró el telefono IP, realizando las pruebas correspondientes.</t>
  </si>
  <si>
    <t>Gateway</t>
  </si>
  <si>
    <t xml:space="preserve">Se apago y prendio tanto el gateway como la central pero igual </t>
  </si>
  <si>
    <t>Nivel de
Señal</t>
  </si>
  <si>
    <t>Fotos</t>
  </si>
  <si>
    <t>Ultimo
Mantenimiento</t>
  </si>
  <si>
    <t>Batería</t>
  </si>
  <si>
    <t>ok</t>
  </si>
  <si>
    <t>Barril</t>
  </si>
  <si>
    <t>En ocasiones demora en timbrar el teléfono IP,
timbra en el usuario pero recien al segundo, tercer o cuarto timbrado timbra en el teléfono}</t>
  </si>
  <si>
    <t>Se colocó modem con reseteo automático V2</t>
  </si>
  <si>
    <t>Se colocó módem con reseteo automático V2</t>
  </si>
  <si>
    <t>Mantenimiento Preventivo</t>
  </si>
  <si>
    <t>Nido de pájaros, bisagra dura</t>
  </si>
  <si>
    <t>JOSE</t>
  </si>
  <si>
    <t>Mantenimiento Preventivo, se reinició el módem</t>
  </si>
  <si>
    <t>Modem externo colgado, se reinició el modem led de stop prendido</t>
  </si>
  <si>
    <t>Inoperativo,
Led del pulsador prendido,
aparente colgado</t>
  </si>
  <si>
    <t>no pudo conectarse al primer presionado, 
intento 2 veces y se reinició solo,</t>
  </si>
  <si>
    <t>Se intento despues de la reiniciada y lanzo la llamada</t>
  </si>
  <si>
    <t>Mantenimiento Preventivo, Se colocó la tapa de acrilico</t>
  </si>
  <si>
    <t>Puerta desentrada, se uso perno mas largo</t>
  </si>
  <si>
    <t>Se colocó módem con reseteo automático V2,se colocó tapa de acrilico, se completó mantenimiento, se colocó chip Entel del ex SOS 33</t>
  </si>
  <si>
    <t>Inoperativo, sin señal de Claro 2G CSQ 99, si hay claro 4G</t>
  </si>
  <si>
    <t>Puerta rigida, al final quedo ok la puerta.</t>
  </si>
  <si>
    <t>Operativo, presencia de nido y pajaros muertos</t>
  </si>
  <si>
    <t>Tapa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</si>
</sst>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
  </numFmts>
  <fonts count="45" x14ac:knownFonts="1">
    <font>
      <sz val="11"/>
      <color theme="1"/>
      <name val="Calibri"/>
      <family val="2"/>
      <scheme val="minor"/>
    </font>
    <font>
      <sz val="9"/>
      <color theme="1"/>
      <name val="Calibri"/>
      <family val="2"/>
      <scheme val="minor"/>
    </font>
    <font>
      <sz val="8"/>
      <color theme="1"/>
      <name val="Calibri"/>
      <family val="2"/>
      <scheme val="minor"/>
    </font>
    <font>
      <sz val="10"/>
      <color theme="1"/>
      <name val="Wingdings"/>
      <charset val="2"/>
    </font>
    <font>
      <b/>
      <sz val="10"/>
      <color rgb="FF00B050"/>
      <name val="Wingdings"/>
      <charset val="2"/>
    </font>
    <font>
      <b/>
      <sz val="10"/>
      <color rgb="FFFF0000"/>
      <name val="Wingdings"/>
      <charset val="2"/>
    </font>
    <font>
      <b/>
      <sz val="10"/>
      <color rgb="FF0070C0"/>
      <name val="Wingdings"/>
      <charset val="2"/>
    </font>
    <font>
      <b/>
      <sz val="10"/>
      <color rgb="FFFFC000"/>
      <name val="Wingdings"/>
      <charset val="2"/>
    </font>
    <font>
      <b/>
      <sz val="10"/>
      <color rgb="FF7030A0"/>
      <name val="Wingdings"/>
      <charset val="2"/>
    </font>
    <font>
      <b/>
      <sz val="9"/>
      <color theme="0" tint="-0.249977111117893"/>
      <name val="Wingdings"/>
      <charset val="2"/>
    </font>
    <font>
      <b/>
      <sz val="10"/>
      <color rgb="FF00B0F0"/>
      <name val="Wingdings"/>
      <charset val="2"/>
    </font>
    <font>
      <b/>
      <sz val="10"/>
      <color rgb="FF00FF00"/>
      <name val="Wingdings"/>
      <charset val="2"/>
    </font>
    <font>
      <b/>
      <sz val="10"/>
      <color theme="7"/>
      <name val="Wingdings"/>
      <charset val="2"/>
    </font>
    <font>
      <b/>
      <sz val="10"/>
      <color theme="1"/>
      <name val="Wingdings"/>
      <charset val="2"/>
    </font>
    <font>
      <sz val="8"/>
      <color theme="0"/>
      <name val="Calibri"/>
      <family val="2"/>
      <scheme val="minor"/>
    </font>
    <font>
      <b/>
      <sz val="9"/>
      <color theme="0"/>
      <name val="Calibri"/>
      <family val="2"/>
      <scheme val="minor"/>
    </font>
    <font>
      <b/>
      <sz val="8"/>
      <color theme="0"/>
      <name val="Calibri"/>
      <family val="2"/>
      <scheme val="minor"/>
    </font>
    <font>
      <b/>
      <sz val="18"/>
      <color theme="1"/>
      <name val="Calibri"/>
      <family val="2"/>
      <scheme val="minor"/>
    </font>
    <font>
      <b/>
      <sz val="9"/>
      <color theme="1"/>
      <name val="Calibri"/>
      <family val="2"/>
      <scheme val="minor"/>
    </font>
    <font>
      <b/>
      <sz val="9"/>
      <color rgb="FFFF0000"/>
      <name val="Wingdings"/>
      <charset val="2"/>
    </font>
    <font>
      <b/>
      <sz val="9"/>
      <color rgb="FF0070C0"/>
      <name val="Wingdings"/>
      <charset val="2"/>
    </font>
    <font>
      <b/>
      <sz val="9"/>
      <color rgb="FFFFC000"/>
      <name val="Wingdings"/>
      <charset val="2"/>
    </font>
    <font>
      <b/>
      <sz val="9"/>
      <color rgb="FF00FF00"/>
      <name val="Wingdings"/>
      <charset val="2"/>
    </font>
    <font>
      <sz val="9"/>
      <color theme="0" tint="-0.34998626667073579"/>
      <name val="Calibri"/>
      <family val="2"/>
      <scheme val="minor"/>
    </font>
    <font>
      <sz val="8"/>
      <color theme="0" tint="-0.499984740745262"/>
      <name val="Calibri"/>
      <family val="2"/>
      <scheme val="minor"/>
    </font>
    <font>
      <sz val="9"/>
      <color theme="0" tint="-0.499984740745262"/>
      <name val="Calibri"/>
      <family val="2"/>
      <scheme val="minor"/>
    </font>
    <font>
      <b/>
      <sz val="9"/>
      <color theme="0" tint="-0.34998626667073579"/>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0"/>
      <color rgb="FF000000"/>
      <name val="Arial"/>
      <family val="2"/>
    </font>
    <font>
      <sz val="9"/>
      <color rgb="FFFF0000"/>
      <name val="Calibri"/>
      <family val="2"/>
      <scheme val="minor"/>
    </font>
    <font>
      <b/>
      <sz val="10"/>
      <color rgb="FFFFFFFF"/>
      <name val="Calibri"/>
      <family val="2"/>
      <scheme val="minor"/>
    </font>
    <font>
      <b/>
      <sz val="9"/>
      <color rgb="FF000000"/>
      <name val="Calibri"/>
      <family val="2"/>
      <scheme val="minor"/>
    </font>
    <font>
      <sz val="9"/>
      <color rgb="FF000000"/>
      <name val="Calibri"/>
      <family val="2"/>
      <scheme val="minor"/>
    </font>
    <font>
      <sz val="9"/>
      <color rgb="FF00FF00"/>
      <name val="Calibri"/>
      <family val="2"/>
      <scheme val="minor"/>
    </font>
    <font>
      <sz val="9"/>
      <color rgb="FF0070C0"/>
      <name val="Calibri"/>
      <family val="2"/>
      <scheme val="minor"/>
    </font>
    <font>
      <sz val="9"/>
      <color theme="1" tint="0.499984740745262"/>
      <name val="Calibri"/>
      <family val="2"/>
      <scheme val="minor"/>
    </font>
    <font>
      <sz val="10"/>
      <color rgb="FF000000"/>
      <name val="Cambria"/>
      <family val="1"/>
    </font>
    <font>
      <sz val="9"/>
      <color rgb="FFFFC000"/>
      <name val="Calibri"/>
      <family val="2"/>
      <scheme val="minor"/>
    </font>
    <font>
      <u/>
      <sz val="11"/>
      <color theme="10"/>
      <name val="Calibri"/>
      <family val="2"/>
      <scheme val="minor"/>
    </font>
    <font>
      <b/>
      <sz val="11"/>
      <color theme="0"/>
      <name val="Calibri"/>
      <family val="2"/>
      <scheme val="minor"/>
    </font>
    <font>
      <b/>
      <sz val="10"/>
      <color theme="0"/>
      <name val="Cambria"/>
      <family val="1"/>
    </font>
    <font>
      <sz val="8"/>
      <color rgb="FFFF00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00206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s>
  <borders count="42">
    <border>
      <left/>
      <right/>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indexed="64"/>
      </left>
      <right style="thin">
        <color theme="0" tint="-0.14996795556505021"/>
      </right>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indexed="64"/>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top style="thin">
        <color theme="0" tint="-0.14996795556505021"/>
      </top>
      <bottom style="thin">
        <color indexed="64"/>
      </bottom>
      <diagonal/>
    </border>
  </borders>
  <cellStyleXfs count="4">
    <xf numFmtId="0" fontId="0" fillId="0" borderId="0"/>
    <xf numFmtId="0" fontId="31" fillId="0" borderId="0"/>
    <xf numFmtId="43" fontId="29" fillId="0" borderId="0" applyFont="0" applyFill="0" applyBorder="0" applyAlignment="0" applyProtection="0"/>
    <xf numFmtId="0" fontId="41" fillId="0" borderId="0" applyNumberFormat="0" applyFill="0" applyBorder="0" applyAlignment="0" applyProtection="0"/>
  </cellStyleXfs>
  <cellXfs count="338">
    <xf numFmtId="0" fontId="0" fillId="0" borderId="0" xfId="0"/>
    <xf numFmtId="0" fontId="1" fillId="0" borderId="0" xfId="0" applyFont="1"/>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14" fillId="4" borderId="0" xfId="0" applyFont="1" applyFill="1" applyAlignment="1">
      <alignment horizontal="center" vertical="center"/>
    </xf>
    <xf numFmtId="0" fontId="2" fillId="2" borderId="0" xfId="0" applyFont="1" applyFill="1" applyAlignment="1">
      <alignment horizontal="center" vertical="center"/>
    </xf>
    <xf numFmtId="0" fontId="2" fillId="2" borderId="0" xfId="0" applyFont="1" applyFill="1" applyBorder="1" applyAlignment="1">
      <alignment horizontal="center"/>
    </xf>
    <xf numFmtId="0" fontId="9" fillId="0" borderId="0" xfId="0" applyFon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4" fillId="0" borderId="7" xfId="0" applyFont="1" applyBorder="1" applyAlignment="1">
      <alignment horizontal="center" vertical="center"/>
    </xf>
    <xf numFmtId="0" fontId="1" fillId="0" borderId="7" xfId="0" applyFont="1" applyBorder="1" applyAlignment="1">
      <alignment vertical="center"/>
    </xf>
    <xf numFmtId="0" fontId="2" fillId="0" borderId="7" xfId="0" applyFont="1" applyBorder="1" applyAlignment="1">
      <alignment horizontal="right" vertical="center"/>
    </xf>
    <xf numFmtId="0" fontId="5" fillId="0" borderId="7" xfId="0" applyFont="1" applyBorder="1" applyAlignment="1">
      <alignment horizontal="left" vertical="center"/>
    </xf>
    <xf numFmtId="0" fontId="6" fillId="0" borderId="7" xfId="0" applyFont="1" applyBorder="1" applyAlignment="1">
      <alignment horizontal="left" vertical="center"/>
    </xf>
    <xf numFmtId="0" fontId="7" fillId="0" borderId="7" xfId="0" applyFont="1" applyBorder="1" applyAlignment="1">
      <alignment horizontal="left" vertical="center"/>
    </xf>
    <xf numFmtId="0" fontId="8" fillId="0" borderId="7" xfId="0" applyFont="1" applyBorder="1" applyAlignment="1">
      <alignment vertical="center"/>
    </xf>
    <xf numFmtId="0" fontId="10" fillId="0" borderId="7" xfId="0" applyFont="1" applyBorder="1" applyAlignment="1">
      <alignment horizontal="left"/>
    </xf>
    <xf numFmtId="0" fontId="11" fillId="0" borderId="7" xfId="0" applyFont="1" applyBorder="1" applyAlignment="1">
      <alignment horizontal="left"/>
    </xf>
    <xf numFmtId="0" fontId="12" fillId="0" borderId="7" xfId="0" applyFont="1" applyBorder="1" applyAlignment="1">
      <alignment horizontal="left"/>
    </xf>
    <xf numFmtId="0" fontId="13" fillId="0" borderId="7" xfId="0" applyFont="1" applyBorder="1" applyAlignment="1">
      <alignment horizontal="left"/>
    </xf>
    <xf numFmtId="0" fontId="9" fillId="0" borderId="8" xfId="0" applyFont="1" applyBorder="1" applyAlignment="1">
      <alignment horizontal="left"/>
    </xf>
    <xf numFmtId="0" fontId="1" fillId="0" borderId="9" xfId="0" applyFont="1" applyBorder="1"/>
    <xf numFmtId="0" fontId="1" fillId="0" borderId="10" xfId="0" applyFont="1" applyBorder="1"/>
    <xf numFmtId="0" fontId="1" fillId="0" borderId="12" xfId="0" applyFont="1" applyBorder="1"/>
    <xf numFmtId="0" fontId="1" fillId="0" borderId="0" xfId="0" applyFont="1" applyBorder="1"/>
    <xf numFmtId="0" fontId="1" fillId="0" borderId="14" xfId="0" applyFont="1" applyBorder="1"/>
    <xf numFmtId="0" fontId="1" fillId="0" borderId="4" xfId="0" applyFont="1" applyBorder="1"/>
    <xf numFmtId="0" fontId="1" fillId="0" borderId="11" xfId="0" applyFont="1" applyBorder="1"/>
    <xf numFmtId="0" fontId="1" fillId="0" borderId="13" xfId="0" applyFont="1" applyBorder="1"/>
    <xf numFmtId="0" fontId="1" fillId="0" borderId="15" xfId="0" applyFont="1" applyBorder="1"/>
    <xf numFmtId="0" fontId="2" fillId="5" borderId="3" xfId="0" applyFont="1" applyFill="1" applyBorder="1" applyAlignment="1">
      <alignment horizontal="center"/>
    </xf>
    <xf numFmtId="0" fontId="1" fillId="2" borderId="16" xfId="0" applyFont="1" applyFill="1" applyBorder="1" applyAlignment="1">
      <alignment horizontal="center"/>
    </xf>
    <xf numFmtId="0" fontId="4" fillId="0" borderId="0" xfId="0" applyFont="1" applyBorder="1" applyAlignment="1">
      <alignment horizontal="center" vertical="center"/>
    </xf>
    <xf numFmtId="0" fontId="20" fillId="0" borderId="0" xfId="0" applyFont="1" applyBorder="1" applyAlignment="1">
      <alignment horizontal="center" vertical="center"/>
    </xf>
    <xf numFmtId="0" fontId="19" fillId="0" borderId="0" xfId="0" applyFont="1" applyBorder="1" applyAlignment="1">
      <alignment horizontal="center" vertical="center"/>
    </xf>
    <xf numFmtId="0" fontId="21" fillId="0" borderId="0" xfId="0" applyFont="1" applyBorder="1" applyAlignment="1">
      <alignment horizontal="center" vertical="center"/>
    </xf>
    <xf numFmtId="0" fontId="22" fillId="0" borderId="0" xfId="0" applyFont="1" applyBorder="1" applyAlignment="1">
      <alignment horizontal="center" vertical="center"/>
    </xf>
    <xf numFmtId="0" fontId="2" fillId="2" borderId="16" xfId="0" applyFont="1" applyFill="1" applyBorder="1" applyAlignment="1">
      <alignment horizontal="center"/>
    </xf>
    <xf numFmtId="0" fontId="1" fillId="0" borderId="0" xfId="0" applyFont="1" applyAlignment="1">
      <alignment horizont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10" fillId="0" borderId="0" xfId="0" applyFont="1" applyBorder="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xf numFmtId="0" fontId="1" fillId="0" borderId="0" xfId="0" applyFont="1" applyAlignment="1">
      <alignment horizontal="center"/>
    </xf>
    <xf numFmtId="0" fontId="16" fillId="4" borderId="0" xfId="0" applyFont="1" applyFill="1" applyAlignment="1">
      <alignment horizontal="center" vertical="center"/>
    </xf>
    <xf numFmtId="0" fontId="15" fillId="4" borderId="0" xfId="0" applyFont="1" applyFill="1" applyAlignment="1">
      <alignment horizontal="center" vertical="center"/>
    </xf>
    <xf numFmtId="14" fontId="1" fillId="0" borderId="0" xfId="0" applyNumberFormat="1" applyFont="1"/>
    <xf numFmtId="0" fontId="0" fillId="0" borderId="0" xfId="0" applyNumberFormat="1"/>
    <xf numFmtId="14" fontId="0" fillId="0" borderId="0" xfId="0" applyNumberFormat="1"/>
    <xf numFmtId="0" fontId="16" fillId="4" borderId="0" xfId="0" applyFont="1" applyFill="1" applyAlignment="1">
      <alignment horizontal="center" vertical="center" wrapText="1"/>
    </xf>
    <xf numFmtId="0" fontId="23" fillId="0" borderId="0" xfId="0" applyFont="1" applyAlignment="1"/>
    <xf numFmtId="164" fontId="24" fillId="0" borderId="0" xfId="0" applyNumberFormat="1" applyFont="1" applyAlignment="1">
      <alignment horizontal="center"/>
    </xf>
    <xf numFmtId="0" fontId="24" fillId="0" borderId="0" xfId="0" applyFont="1"/>
    <xf numFmtId="0" fontId="24" fillId="0" borderId="0" xfId="0" applyFont="1" applyAlignment="1">
      <alignment horizontal="center"/>
    </xf>
    <xf numFmtId="0" fontId="24" fillId="6" borderId="0" xfId="0" applyFont="1" applyFill="1"/>
    <xf numFmtId="0" fontId="24" fillId="6" borderId="0" xfId="0" applyFont="1" applyFill="1" applyAlignment="1">
      <alignment horizontal="center"/>
    </xf>
    <xf numFmtId="164" fontId="24" fillId="6" borderId="0" xfId="0" applyNumberFormat="1" applyFont="1" applyFill="1" applyAlignment="1">
      <alignment horizontal="center"/>
    </xf>
    <xf numFmtId="14" fontId="1" fillId="0" borderId="5" xfId="0" applyNumberFormat="1" applyFont="1" applyBorder="1" applyAlignment="1">
      <alignment horizontal="center" vertical="center"/>
    </xf>
    <xf numFmtId="0" fontId="19" fillId="6" borderId="0" xfId="0" applyFont="1" applyFill="1" applyBorder="1" applyAlignment="1">
      <alignment horizontal="center" vertical="center"/>
    </xf>
    <xf numFmtId="14" fontId="24" fillId="0" borderId="0" xfId="0" applyNumberFormat="1" applyFont="1" applyAlignment="1">
      <alignment horizontal="center"/>
    </xf>
    <xf numFmtId="14" fontId="24" fillId="6" borderId="0" xfId="0" applyNumberFormat="1" applyFont="1" applyFill="1" applyAlignment="1">
      <alignment horizontal="center"/>
    </xf>
    <xf numFmtId="0" fontId="26" fillId="0" borderId="0" xfId="0" applyFont="1" applyBorder="1" applyAlignment="1">
      <alignment horizontal="center" vertical="center"/>
    </xf>
    <xf numFmtId="0" fontId="23" fillId="6" borderId="0" xfId="0" applyFont="1" applyFill="1" applyAlignment="1"/>
    <xf numFmtId="0" fontId="18" fillId="0" borderId="5" xfId="0" applyFont="1" applyBorder="1" applyAlignment="1">
      <alignment horizontal="center" vertical="center"/>
    </xf>
    <xf numFmtId="0" fontId="11" fillId="0" borderId="0" xfId="0" applyFont="1" applyBorder="1" applyAlignment="1">
      <alignment horizontal="left"/>
    </xf>
    <xf numFmtId="0" fontId="7" fillId="0" borderId="0" xfId="0" applyFont="1" applyBorder="1" applyAlignment="1">
      <alignment horizontal="left" vertical="center"/>
    </xf>
    <xf numFmtId="0" fontId="1" fillId="0" borderId="0" xfId="0" applyFont="1" applyAlignment="1">
      <alignment horizontal="center"/>
    </xf>
    <xf numFmtId="0" fontId="19"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49" fontId="24"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25" fillId="0" borderId="0" xfId="0" applyFont="1" applyAlignment="1">
      <alignment horizontal="center"/>
    </xf>
    <xf numFmtId="0" fontId="25" fillId="6" borderId="0" xfId="0" applyFont="1" applyFill="1" applyAlignment="1">
      <alignment horizontal="center"/>
    </xf>
    <xf numFmtId="0" fontId="26" fillId="6" borderId="0" xfId="0" applyFont="1" applyFill="1" applyBorder="1" applyAlignment="1">
      <alignment horizontal="center" vertical="center"/>
    </xf>
    <xf numFmtId="0" fontId="25" fillId="6" borderId="0" xfId="0" applyFont="1" applyFill="1" applyAlignment="1">
      <alignment horizontal="center"/>
    </xf>
    <xf numFmtId="0" fontId="25" fillId="0" borderId="0" xfId="0" applyFont="1" applyAlignment="1">
      <alignment horizontal="center"/>
    </xf>
    <xf numFmtId="0" fontId="4" fillId="0" borderId="0" xfId="0" applyFont="1" applyBorder="1" applyAlignment="1">
      <alignment horizontal="center"/>
    </xf>
    <xf numFmtId="0" fontId="20" fillId="0" borderId="0" xfId="0" applyFont="1" applyBorder="1" applyAlignment="1">
      <alignment horizontal="center"/>
    </xf>
    <xf numFmtId="0" fontId="25" fillId="0" borderId="0" xfId="0" applyFont="1" applyAlignment="1"/>
    <xf numFmtId="0" fontId="2" fillId="3" borderId="0" xfId="0" applyFont="1" applyFill="1" applyAlignment="1">
      <alignment horizontal="center"/>
    </xf>
    <xf numFmtId="0" fontId="9" fillId="0" borderId="0" xfId="0" applyFont="1" applyAlignment="1">
      <alignment horizontal="center"/>
    </xf>
    <xf numFmtId="0" fontId="4"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21" fillId="0" borderId="0" xfId="0" applyFont="1"/>
    <xf numFmtId="0" fontId="4" fillId="0" borderId="0" xfId="0" applyFont="1"/>
    <xf numFmtId="0" fontId="4" fillId="0" borderId="0" xfId="0" applyFont="1" applyAlignment="1">
      <alignment horizontal="center"/>
    </xf>
    <xf numFmtId="0" fontId="11" fillId="0" borderId="0" xfId="0" applyFont="1" applyAlignment="1">
      <alignment horizontal="left"/>
    </xf>
    <xf numFmtId="0" fontId="22" fillId="0" borderId="0" xfId="0" applyFont="1" applyAlignment="1">
      <alignment horizontal="center" vertical="center"/>
    </xf>
    <xf numFmtId="0" fontId="19" fillId="0" borderId="0" xfId="0" applyFont="1" applyAlignment="1">
      <alignment horizontal="center" vertical="center"/>
    </xf>
    <xf numFmtId="0" fontId="9" fillId="0" borderId="0" xfId="0" applyFont="1"/>
    <xf numFmtId="0" fontId="5" fillId="0" borderId="0" xfId="0" applyFont="1"/>
    <xf numFmtId="0" fontId="21" fillId="0" borderId="0" xfId="0" applyFont="1" applyAlignment="1">
      <alignment horizontal="center" vertical="center"/>
    </xf>
    <xf numFmtId="0" fontId="20" fillId="0" borderId="0" xfId="0" applyFont="1" applyAlignment="1">
      <alignment horizontal="center" vertical="center"/>
    </xf>
    <xf numFmtId="0" fontId="14" fillId="8" borderId="0" xfId="0" applyFont="1" applyFill="1" applyAlignment="1">
      <alignment horizontal="center" vertical="center"/>
    </xf>
    <xf numFmtId="0" fontId="0" fillId="0" borderId="0" xfId="0"/>
    <xf numFmtId="0" fontId="1" fillId="0" borderId="0" xfId="0" applyFont="1"/>
    <xf numFmtId="0" fontId="14" fillId="4" borderId="0" xfId="0" applyFont="1" applyFill="1" applyAlignment="1">
      <alignment horizontal="center" vertical="center"/>
    </xf>
    <xf numFmtId="0" fontId="2" fillId="2" borderId="0" xfId="0" applyFont="1" applyFill="1" applyAlignment="1">
      <alignment horizontal="center" vertical="center"/>
    </xf>
    <xf numFmtId="0" fontId="9" fillId="0" borderId="0" xfId="0" applyFont="1" applyBorder="1" applyAlignment="1">
      <alignment horizontal="center"/>
    </xf>
    <xf numFmtId="0" fontId="4" fillId="0" borderId="0" xfId="0" applyFont="1" applyBorder="1" applyAlignment="1">
      <alignment horizontal="center" vertical="center"/>
    </xf>
    <xf numFmtId="0" fontId="19" fillId="0" borderId="0" xfId="0" applyFont="1" applyBorder="1" applyAlignment="1">
      <alignment horizontal="center" vertical="center"/>
    </xf>
    <xf numFmtId="0" fontId="16" fillId="4" borderId="0" xfId="0" applyFont="1" applyFill="1" applyAlignment="1">
      <alignment horizontal="center" vertical="center"/>
    </xf>
    <xf numFmtId="14" fontId="1" fillId="0" borderId="0" xfId="0" applyNumberFormat="1" applyFont="1"/>
    <xf numFmtId="14" fontId="0" fillId="0" borderId="0" xfId="0" applyNumberFormat="1"/>
    <xf numFmtId="0" fontId="16" fillId="4" borderId="0" xfId="0" applyFont="1" applyFill="1" applyAlignment="1">
      <alignment horizontal="center" vertical="center" wrapText="1"/>
    </xf>
    <xf numFmtId="0" fontId="23" fillId="0" borderId="0" xfId="0" applyFont="1" applyAlignment="1"/>
    <xf numFmtId="164" fontId="24" fillId="0" borderId="0" xfId="0" applyNumberFormat="1" applyFont="1" applyAlignment="1">
      <alignment horizontal="center"/>
    </xf>
    <xf numFmtId="164" fontId="24" fillId="6" borderId="0" xfId="0" applyNumberFormat="1" applyFont="1" applyFill="1" applyAlignment="1">
      <alignment horizontal="center"/>
    </xf>
    <xf numFmtId="0" fontId="25" fillId="6" borderId="0" xfId="0" applyFont="1" applyFill="1" applyAlignment="1"/>
    <xf numFmtId="0" fontId="26" fillId="0" borderId="0" xfId="0" applyFont="1" applyBorder="1" applyAlignment="1">
      <alignment horizontal="center" vertical="center"/>
    </xf>
    <xf numFmtId="0" fontId="26" fillId="6" borderId="0" xfId="0" applyFont="1" applyFill="1" applyBorder="1" applyAlignment="1">
      <alignment horizontal="center" vertical="center"/>
    </xf>
    <xf numFmtId="0" fontId="23" fillId="6" borderId="0" xfId="0" applyFont="1" applyFill="1" applyAlignment="1"/>
    <xf numFmtId="0" fontId="7" fillId="0" borderId="0" xfId="0" applyFont="1" applyBorder="1" applyAlignment="1">
      <alignment horizontal="left" vertical="center"/>
    </xf>
    <xf numFmtId="0" fontId="25" fillId="6" borderId="0" xfId="0" applyFont="1" applyFill="1" applyAlignment="1">
      <alignment horizontal="center"/>
    </xf>
    <xf numFmtId="0" fontId="25" fillId="0" borderId="0" xfId="0" applyFont="1" applyAlignment="1">
      <alignment horizontal="center"/>
    </xf>
    <xf numFmtId="0" fontId="12" fillId="0" borderId="0" xfId="0" applyFont="1" applyBorder="1" applyAlignment="1">
      <alignment horizontal="left"/>
    </xf>
    <xf numFmtId="0" fontId="6" fillId="0" borderId="0" xfId="0" applyFont="1" applyBorder="1" applyAlignment="1">
      <alignment horizontal="left" vertical="center"/>
    </xf>
    <xf numFmtId="14" fontId="25" fillId="0" borderId="0" xfId="0" applyNumberFormat="1" applyFont="1" applyAlignment="1">
      <alignment horizontal="center"/>
    </xf>
    <xf numFmtId="14" fontId="25" fillId="6" borderId="0" xfId="0" applyNumberFormat="1" applyFont="1" applyFill="1" applyAlignment="1">
      <alignment horizontal="center"/>
    </xf>
    <xf numFmtId="14" fontId="16" fillId="4" borderId="0" xfId="0" applyNumberFormat="1" applyFont="1" applyFill="1" applyAlignment="1">
      <alignment horizontal="center" vertical="center" wrapText="1"/>
    </xf>
    <xf numFmtId="0" fontId="2" fillId="7" borderId="3" xfId="0" applyFont="1" applyFill="1" applyBorder="1" applyAlignment="1">
      <alignment horizontal="center"/>
    </xf>
    <xf numFmtId="0" fontId="9" fillId="0" borderId="0" xfId="0" applyFont="1" applyBorder="1" applyAlignment="1">
      <alignment horizontal="center"/>
    </xf>
    <xf numFmtId="0" fontId="4" fillId="0" borderId="0" xfId="0" applyFont="1" applyBorder="1" applyAlignment="1">
      <alignment horizontal="center" vertical="center"/>
    </xf>
    <xf numFmtId="0" fontId="19" fillId="0" borderId="0" xfId="0" applyFont="1" applyBorder="1" applyAlignment="1">
      <alignment horizontal="center" vertical="center"/>
    </xf>
    <xf numFmtId="0" fontId="7" fillId="0" borderId="0" xfId="0" applyFont="1" applyBorder="1" applyAlignment="1">
      <alignment horizontal="left" vertical="center"/>
    </xf>
    <xf numFmtId="0" fontId="12" fillId="0" borderId="0" xfId="0" applyFont="1" applyBorder="1" applyAlignment="1">
      <alignment horizontal="left"/>
    </xf>
    <xf numFmtId="0" fontId="16" fillId="4" borderId="0" xfId="0" applyFont="1" applyFill="1" applyAlignment="1">
      <alignment horizontal="center" vertical="center"/>
    </xf>
    <xf numFmtId="0" fontId="2" fillId="9" borderId="3" xfId="0" applyFont="1" applyFill="1" applyBorder="1" applyAlignment="1">
      <alignment horizontal="center"/>
    </xf>
    <xf numFmtId="0" fontId="1" fillId="0" borderId="0" xfId="0" applyFont="1"/>
    <xf numFmtId="0" fontId="2" fillId="3" borderId="0"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5" borderId="0"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15" fillId="4" borderId="0" xfId="0" applyFont="1" applyFill="1" applyAlignment="1">
      <alignment horizontal="center" vertical="center"/>
    </xf>
    <xf numFmtId="0" fontId="2" fillId="7" borderId="0"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Border="1" applyAlignment="1">
      <alignment horizontal="center"/>
    </xf>
    <xf numFmtId="0" fontId="30" fillId="10" borderId="17" xfId="0" applyFont="1" applyFill="1" applyBorder="1" applyAlignment="1">
      <alignment horizontal="left"/>
    </xf>
    <xf numFmtId="0" fontId="2" fillId="12" borderId="1" xfId="0" applyFont="1" applyFill="1" applyBorder="1" applyAlignment="1">
      <alignment horizontal="center"/>
    </xf>
    <xf numFmtId="0" fontId="2" fillId="12" borderId="0" xfId="0" applyFont="1" applyFill="1" applyBorder="1" applyAlignment="1">
      <alignment horizontal="center"/>
    </xf>
    <xf numFmtId="0" fontId="14" fillId="13" borderId="0" xfId="0" applyFont="1" applyFill="1" applyAlignment="1">
      <alignment horizontal="center" vertical="center"/>
    </xf>
    <xf numFmtId="0" fontId="16" fillId="4" borderId="2" xfId="0" applyFont="1" applyFill="1" applyBorder="1" applyAlignment="1"/>
    <xf numFmtId="0" fontId="16" fillId="4" borderId="0" xfId="0" applyFont="1" applyFill="1" applyAlignment="1">
      <alignment vertical="center"/>
    </xf>
    <xf numFmtId="0" fontId="15" fillId="4" borderId="0" xfId="0" applyFont="1" applyFill="1" applyAlignment="1">
      <alignment vertical="center"/>
    </xf>
    <xf numFmtId="0" fontId="2" fillId="3" borderId="0" xfId="0" applyFont="1" applyFill="1" applyAlignment="1">
      <alignment horizontal="center"/>
    </xf>
    <xf numFmtId="0" fontId="30" fillId="0" borderId="0" xfId="0" applyFont="1"/>
    <xf numFmtId="14" fontId="2" fillId="2" borderId="0" xfId="0" applyNumberFormat="1" applyFont="1" applyFill="1" applyBorder="1" applyAlignment="1">
      <alignment horizontal="center"/>
    </xf>
    <xf numFmtId="0" fontId="34" fillId="14" borderId="21" xfId="0" applyFont="1" applyFill="1" applyBorder="1" applyAlignment="1">
      <alignment horizontal="center" vertical="center"/>
    </xf>
    <xf numFmtId="14" fontId="35" fillId="0" borderId="21" xfId="0" applyNumberFormat="1" applyFont="1" applyBorder="1" applyAlignment="1">
      <alignment horizontal="center" vertical="center"/>
    </xf>
    <xf numFmtId="0" fontId="35" fillId="0" borderId="21" xfId="0" applyFont="1" applyBorder="1" applyAlignment="1">
      <alignment vertical="center"/>
    </xf>
    <xf numFmtId="0" fontId="35" fillId="0" borderId="21" xfId="0" applyFont="1" applyBorder="1" applyAlignment="1">
      <alignment vertical="center" wrapText="1"/>
    </xf>
    <xf numFmtId="0" fontId="34" fillId="14" borderId="22" xfId="0" applyFont="1" applyFill="1" applyBorder="1" applyAlignment="1">
      <alignment horizontal="center" vertical="center"/>
    </xf>
    <xf numFmtId="0" fontId="34" fillId="0" borderId="22" xfId="0" applyFont="1" applyBorder="1" applyAlignment="1">
      <alignment horizontal="center" vertical="center"/>
    </xf>
    <xf numFmtId="0" fontId="0" fillId="0" borderId="0" xfId="0" applyAlignment="1">
      <alignment horizontal="center"/>
    </xf>
    <xf numFmtId="0" fontId="2" fillId="15" borderId="0" xfId="0" applyFont="1" applyFill="1" applyBorder="1" applyAlignment="1">
      <alignment horizontal="center"/>
    </xf>
    <xf numFmtId="0" fontId="0" fillId="0" borderId="5" xfId="0" applyBorder="1"/>
    <xf numFmtId="0" fontId="0" fillId="7" borderId="5" xfId="0" applyFill="1" applyBorder="1"/>
    <xf numFmtId="0" fontId="2" fillId="3" borderId="0" xfId="0" applyFont="1" applyFill="1" applyAlignment="1">
      <alignment horizontal="center"/>
    </xf>
    <xf numFmtId="0" fontId="39" fillId="0" borderId="22" xfId="0" applyFont="1" applyBorder="1" applyAlignment="1">
      <alignment vertical="center"/>
    </xf>
    <xf numFmtId="0" fontId="39" fillId="0" borderId="21" xfId="0" applyFont="1" applyBorder="1" applyAlignment="1">
      <alignment horizontal="center" vertical="center"/>
    </xf>
    <xf numFmtId="0" fontId="1" fillId="0" borderId="21" xfId="0" applyFont="1" applyBorder="1" applyAlignment="1">
      <alignment vertical="center" wrapText="1"/>
    </xf>
    <xf numFmtId="0" fontId="41" fillId="0" borderId="0" xfId="3"/>
    <xf numFmtId="0" fontId="2" fillId="13" borderId="0"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0" fontId="2" fillId="3" borderId="0" xfId="0" applyFont="1" applyFill="1" applyAlignment="1">
      <alignment horizontal="center"/>
    </xf>
    <xf numFmtId="0" fontId="1" fillId="0" borderId="0" xfId="0" applyFont="1" applyAlignment="1">
      <alignment horizontal="center"/>
    </xf>
    <xf numFmtId="0" fontId="25" fillId="6" borderId="0" xfId="0" applyFont="1" applyFill="1" applyAlignment="1">
      <alignment horizontal="center" wrapText="1"/>
    </xf>
    <xf numFmtId="0" fontId="25" fillId="0" borderId="0" xfId="0" applyFont="1" applyAlignment="1">
      <alignment horizontal="center" wrapText="1"/>
    </xf>
    <xf numFmtId="0" fontId="39" fillId="0" borderId="5" xfId="0" applyFont="1" applyFill="1" applyBorder="1" applyAlignment="1">
      <alignment vertical="center"/>
    </xf>
    <xf numFmtId="0" fontId="39" fillId="0" borderId="5" xfId="0" applyFont="1" applyFill="1" applyBorder="1" applyAlignment="1">
      <alignment horizontal="center" vertical="center"/>
    </xf>
    <xf numFmtId="0" fontId="43" fillId="8" borderId="23" xfId="0" applyFont="1" applyFill="1" applyBorder="1" applyAlignment="1">
      <alignment horizontal="center" vertical="center"/>
    </xf>
    <xf numFmtId="0" fontId="43" fillId="8" borderId="2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14" fillId="3" borderId="25" xfId="0" applyFont="1" applyFill="1" applyBorder="1" applyAlignment="1">
      <alignment horizontal="center"/>
    </xf>
    <xf numFmtId="0" fontId="14" fillId="3" borderId="26" xfId="0" applyFont="1" applyFill="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5" xfId="0" applyFont="1" applyBorder="1"/>
    <xf numFmtId="0" fontId="2" fillId="0" borderId="29" xfId="0" applyFont="1" applyFill="1" applyBorder="1"/>
    <xf numFmtId="0" fontId="2" fillId="15" borderId="29" xfId="0" applyFont="1" applyFill="1" applyBorder="1"/>
    <xf numFmtId="0" fontId="2" fillId="17" borderId="29" xfId="0" applyFont="1" applyFill="1" applyBorder="1"/>
    <xf numFmtId="0" fontId="2" fillId="18" borderId="29" xfId="0" applyFont="1" applyFill="1" applyBorder="1"/>
    <xf numFmtId="0" fontId="2" fillId="15" borderId="30" xfId="0" applyFont="1" applyFill="1" applyBorder="1"/>
    <xf numFmtId="0" fontId="2" fillId="0" borderId="25" xfId="0" applyFont="1" applyFill="1" applyBorder="1"/>
    <xf numFmtId="0" fontId="2" fillId="15" borderId="25" xfId="0" applyFont="1" applyFill="1" applyBorder="1"/>
    <xf numFmtId="0" fontId="2" fillId="17" borderId="25" xfId="0" applyFont="1" applyFill="1" applyBorder="1"/>
    <xf numFmtId="0" fontId="2" fillId="18" borderId="25" xfId="0" applyFont="1" applyFill="1" applyBorder="1"/>
    <xf numFmtId="0" fontId="2" fillId="15" borderId="26" xfId="0" applyFont="1" applyFill="1" applyBorder="1"/>
    <xf numFmtId="0" fontId="2" fillId="0" borderId="27" xfId="0" applyFont="1" applyFill="1" applyBorder="1"/>
    <xf numFmtId="0" fontId="2" fillId="15" borderId="27" xfId="0" applyFont="1" applyFill="1" applyBorder="1"/>
    <xf numFmtId="0" fontId="2" fillId="17" borderId="27" xfId="0" applyFont="1" applyFill="1" applyBorder="1"/>
    <xf numFmtId="0" fontId="2" fillId="18" borderId="27" xfId="0" applyFont="1" applyFill="1" applyBorder="1"/>
    <xf numFmtId="0" fontId="2" fillId="15" borderId="28" xfId="0" applyFont="1" applyFill="1" applyBorder="1"/>
    <xf numFmtId="0" fontId="2" fillId="0" borderId="31" xfId="0" applyFont="1" applyFill="1" applyBorder="1"/>
    <xf numFmtId="0" fontId="2" fillId="15" borderId="31" xfId="0" applyFont="1" applyFill="1" applyBorder="1"/>
    <xf numFmtId="0" fontId="2" fillId="17" borderId="31" xfId="0" applyFont="1" applyFill="1" applyBorder="1"/>
    <xf numFmtId="0" fontId="2" fillId="18" borderId="31" xfId="0" applyFont="1" applyFill="1" applyBorder="1"/>
    <xf numFmtId="0" fontId="2" fillId="15" borderId="32" xfId="0" applyFont="1" applyFill="1" applyBorder="1"/>
    <xf numFmtId="0" fontId="2" fillId="0" borderId="33" xfId="0" applyFont="1" applyFill="1" applyBorder="1"/>
    <xf numFmtId="0" fontId="2" fillId="15" borderId="33" xfId="0" applyFont="1" applyFill="1" applyBorder="1"/>
    <xf numFmtId="0" fontId="2" fillId="17" borderId="33" xfId="0" applyFont="1" applyFill="1" applyBorder="1"/>
    <xf numFmtId="0" fontId="2" fillId="18" borderId="33" xfId="0" applyFont="1" applyFill="1" applyBorder="1"/>
    <xf numFmtId="0" fontId="2" fillId="15" borderId="34" xfId="0" applyFont="1" applyFill="1" applyBorder="1"/>
    <xf numFmtId="0" fontId="2" fillId="0" borderId="35" xfId="0" applyFont="1" applyFill="1" applyBorder="1"/>
    <xf numFmtId="0" fontId="2" fillId="0" borderId="36" xfId="0" applyFont="1" applyFill="1" applyBorder="1"/>
    <xf numFmtId="0" fontId="2" fillId="0" borderId="37" xfId="0" applyFont="1" applyFill="1" applyBorder="1"/>
    <xf numFmtId="0" fontId="0" fillId="15" borderId="33" xfId="0" applyFill="1" applyBorder="1"/>
    <xf numFmtId="0" fontId="0" fillId="17" borderId="33" xfId="0" applyFill="1" applyBorder="1"/>
    <xf numFmtId="0" fontId="0" fillId="0" borderId="33" xfId="0" applyFill="1" applyBorder="1"/>
    <xf numFmtId="0" fontId="0" fillId="15" borderId="25" xfId="0" applyFill="1" applyBorder="1"/>
    <xf numFmtId="0" fontId="0" fillId="17" borderId="25" xfId="0" applyFill="1" applyBorder="1"/>
    <xf numFmtId="0" fontId="0" fillId="0" borderId="25" xfId="0" applyFill="1" applyBorder="1"/>
    <xf numFmtId="0" fontId="0" fillId="15" borderId="27" xfId="0" applyFill="1" applyBorder="1"/>
    <xf numFmtId="0" fontId="0" fillId="17" borderId="27" xfId="0" applyFill="1" applyBorder="1"/>
    <xf numFmtId="0" fontId="0" fillId="0" borderId="27" xfId="0" applyFill="1" applyBorder="1"/>
    <xf numFmtId="0" fontId="2" fillId="3" borderId="0" xfId="0" applyFont="1" applyFill="1" applyAlignment="1">
      <alignment horizontal="center"/>
    </xf>
    <xf numFmtId="0" fontId="1" fillId="0" borderId="0" xfId="0" applyFont="1" applyAlignment="1">
      <alignment horizontal="center"/>
    </xf>
    <xf numFmtId="0" fontId="16" fillId="4" borderId="0" xfId="0" applyFont="1" applyFill="1" applyAlignment="1">
      <alignment horizontal="center" vertical="center"/>
    </xf>
    <xf numFmtId="0" fontId="16" fillId="4" borderId="0" xfId="0" applyFont="1" applyFill="1" applyAlignment="1">
      <alignment horizontal="center" vertical="center" wrapText="1"/>
    </xf>
    <xf numFmtId="0" fontId="15" fillId="4" borderId="0" xfId="0" applyFont="1" applyFill="1" applyAlignment="1">
      <alignment horizontal="center" vertical="center"/>
    </xf>
    <xf numFmtId="0" fontId="23" fillId="0" borderId="0" xfId="0" applyFont="1" applyAlignment="1">
      <alignment wrapText="1"/>
    </xf>
    <xf numFmtId="0" fontId="2" fillId="3" borderId="0" xfId="0" applyFont="1" applyFill="1" applyAlignment="1">
      <alignment horizontal="center"/>
    </xf>
    <xf numFmtId="0" fontId="25" fillId="6" borderId="0" xfId="0" applyFont="1" applyFill="1" applyAlignment="1">
      <alignment horizontal="left" wrapText="1"/>
    </xf>
    <xf numFmtId="0" fontId="26" fillId="6" borderId="0" xfId="0" applyFont="1" applyFill="1" applyBorder="1" applyAlignment="1">
      <alignment horizontal="left" vertical="center" wrapText="1"/>
    </xf>
    <xf numFmtId="0" fontId="25" fillId="0" borderId="0" xfId="0" applyFont="1" applyAlignment="1">
      <alignment horizontal="left" wrapText="1"/>
    </xf>
    <xf numFmtId="14" fontId="44" fillId="2" borderId="0" xfId="0" applyNumberFormat="1" applyFont="1" applyFill="1" applyBorder="1" applyAlignment="1">
      <alignment horizontal="center"/>
    </xf>
    <xf numFmtId="0" fontId="2" fillId="3" borderId="0" xfId="0" applyFont="1" applyFill="1" applyAlignment="1">
      <alignment horizontal="center"/>
    </xf>
    <xf numFmtId="14" fontId="2" fillId="2" borderId="5" xfId="0" applyNumberFormat="1" applyFont="1" applyFill="1" applyBorder="1" applyAlignment="1">
      <alignment horizontal="center"/>
    </xf>
    <xf numFmtId="0" fontId="2" fillId="2" borderId="5" xfId="0" applyFont="1" applyFill="1" applyBorder="1" applyAlignment="1">
      <alignment horizontal="center"/>
    </xf>
    <xf numFmtId="0" fontId="2" fillId="2" borderId="5" xfId="0" applyNumberFormat="1" applyFont="1" applyFill="1" applyBorder="1" applyAlignment="1">
      <alignment horizontal="center"/>
    </xf>
    <xf numFmtId="0" fontId="0" fillId="0" borderId="0" xfId="0" applyAlignment="1">
      <alignment horizontal="center" vertical="center"/>
    </xf>
    <xf numFmtId="0" fontId="18" fillId="3" borderId="0" xfId="0" applyFont="1" applyFill="1" applyBorder="1" applyAlignment="1">
      <alignment horizontal="center" vertical="center"/>
    </xf>
    <xf numFmtId="0" fontId="1" fillId="0" borderId="0" xfId="0" applyFont="1" applyBorder="1" applyAlignment="1">
      <alignment horizontal="center"/>
    </xf>
    <xf numFmtId="0" fontId="2" fillId="0" borderId="37" xfId="0" applyFont="1" applyBorder="1" applyAlignment="1">
      <alignment horizontal="center"/>
    </xf>
    <xf numFmtId="0" fontId="2" fillId="0" borderId="30" xfId="0" applyFont="1" applyFill="1" applyBorder="1"/>
    <xf numFmtId="0" fontId="2" fillId="0" borderId="26" xfId="0" applyFont="1" applyFill="1" applyBorder="1"/>
    <xf numFmtId="0" fontId="2" fillId="0" borderId="28" xfId="0" applyFont="1" applyFill="1" applyBorder="1"/>
    <xf numFmtId="0" fontId="2" fillId="0" borderId="32" xfId="0" applyFont="1" applyFill="1" applyBorder="1"/>
    <xf numFmtId="0" fontId="2" fillId="0" borderId="34" xfId="0" applyFont="1" applyFill="1" applyBorder="1"/>
    <xf numFmtId="0" fontId="2" fillId="17" borderId="26" xfId="0" applyFont="1" applyFill="1" applyBorder="1"/>
    <xf numFmtId="0" fontId="2" fillId="17" borderId="28" xfId="0" applyFont="1" applyFill="1" applyBorder="1"/>
    <xf numFmtId="0" fontId="14" fillId="3" borderId="29" xfId="0" applyFont="1" applyFill="1" applyBorder="1" applyAlignment="1">
      <alignment horizontal="center"/>
    </xf>
    <xf numFmtId="0" fontId="14" fillId="3" borderId="30" xfId="0" applyFont="1" applyFill="1" applyBorder="1" applyAlignment="1">
      <alignment horizontal="center"/>
    </xf>
    <xf numFmtId="0" fontId="2" fillId="17" borderId="39" xfId="0" applyFont="1" applyFill="1" applyBorder="1"/>
    <xf numFmtId="0" fontId="2" fillId="17" borderId="36" xfId="0" applyFont="1" applyFill="1" applyBorder="1"/>
    <xf numFmtId="0" fontId="2" fillId="17" borderId="37" xfId="0" applyFont="1" applyFill="1" applyBorder="1"/>
    <xf numFmtId="0" fontId="2" fillId="17" borderId="40" xfId="0" applyFont="1" applyFill="1" applyBorder="1"/>
    <xf numFmtId="0" fontId="2" fillId="17" borderId="35" xfId="0" applyFont="1" applyFill="1" applyBorder="1"/>
    <xf numFmtId="0" fontId="0" fillId="17" borderId="35" xfId="0" applyFill="1" applyBorder="1"/>
    <xf numFmtId="0" fontId="0" fillId="17" borderId="36" xfId="0" applyFill="1" applyBorder="1"/>
    <xf numFmtId="0" fontId="0" fillId="17" borderId="37" xfId="0" applyFill="1" applyBorder="1"/>
    <xf numFmtId="0" fontId="2" fillId="0" borderId="41" xfId="0" applyFont="1" applyBorder="1" applyAlignment="1">
      <alignment horizontal="center"/>
    </xf>
    <xf numFmtId="0" fontId="2" fillId="17" borderId="30" xfId="0" applyFont="1" applyFill="1" applyBorder="1"/>
    <xf numFmtId="0" fontId="2" fillId="16" borderId="29" xfId="0" applyFont="1" applyFill="1" applyBorder="1"/>
    <xf numFmtId="0" fontId="2" fillId="16" borderId="25" xfId="0" applyFont="1" applyFill="1" applyBorder="1"/>
    <xf numFmtId="0" fontId="2" fillId="16" borderId="27" xfId="0" applyFont="1" applyFill="1" applyBorder="1"/>
    <xf numFmtId="0" fontId="2" fillId="16" borderId="31" xfId="0" applyFont="1" applyFill="1" applyBorder="1"/>
    <xf numFmtId="0" fontId="2" fillId="16" borderId="33" xfId="0" applyFont="1" applyFill="1" applyBorder="1"/>
    <xf numFmtId="0" fontId="0" fillId="16" borderId="33" xfId="0" applyFill="1" applyBorder="1"/>
    <xf numFmtId="0" fontId="0" fillId="16" borderId="25" xfId="0" applyFill="1" applyBorder="1"/>
    <xf numFmtId="0" fontId="0" fillId="16" borderId="27" xfId="0" applyFill="1" applyBorder="1"/>
    <xf numFmtId="0" fontId="16" fillId="4" borderId="5" xfId="0" applyFont="1" applyFill="1" applyBorder="1" applyAlignment="1">
      <alignment horizontal="center" vertical="center" wrapText="1"/>
    </xf>
    <xf numFmtId="0" fontId="2" fillId="3" borderId="0" xfId="0" applyFont="1" applyFill="1" applyAlignment="1">
      <alignment horizontal="center"/>
    </xf>
    <xf numFmtId="0" fontId="16" fillId="4" borderId="5"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38"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0" xfId="0" applyFont="1" applyFill="1" applyAlignment="1">
      <alignment horizontal="center" vertical="center"/>
    </xf>
    <xf numFmtId="0" fontId="16" fillId="4" borderId="3"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 fillId="0" borderId="0" xfId="0" applyFont="1" applyAlignment="1">
      <alignment horizontal="center"/>
    </xf>
    <xf numFmtId="0" fontId="2" fillId="0" borderId="7" xfId="0" applyFont="1" applyBorder="1" applyAlignment="1">
      <alignment horizontal="right" vertical="center"/>
    </xf>
    <xf numFmtId="0" fontId="2" fillId="0" borderId="7" xfId="0" applyFont="1" applyBorder="1" applyAlignment="1">
      <alignment horizontal="right"/>
    </xf>
    <xf numFmtId="0" fontId="2" fillId="3" borderId="0" xfId="0" applyFont="1" applyFill="1" applyAlignment="1">
      <alignment horizontal="center"/>
    </xf>
    <xf numFmtId="0" fontId="1" fillId="0" borderId="0" xfId="0" applyFont="1" applyAlignment="1">
      <alignment horizontal="left"/>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0"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4" xfId="0" applyFont="1" applyBorder="1" applyAlignment="1">
      <alignment horizontal="center" vertical="center"/>
    </xf>
    <xf numFmtId="0" fontId="17" fillId="0" borderId="15" xfId="0" applyFont="1" applyBorder="1" applyAlignment="1">
      <alignment horizontal="center" vertical="center"/>
    </xf>
    <xf numFmtId="0" fontId="15" fillId="4" borderId="0" xfId="0" applyFont="1" applyFill="1" applyAlignment="1">
      <alignment horizontal="center"/>
    </xf>
    <xf numFmtId="0" fontId="2" fillId="0" borderId="6" xfId="0" applyFont="1" applyBorder="1" applyAlignment="1">
      <alignment horizontal="right" vertical="center"/>
    </xf>
    <xf numFmtId="0" fontId="16" fillId="4" borderId="1" xfId="0" applyFont="1" applyFill="1" applyBorder="1" applyAlignment="1">
      <alignment horizontal="center" vertical="center" wrapText="1"/>
    </xf>
    <xf numFmtId="0" fontId="15" fillId="4" borderId="0" xfId="0" applyFont="1" applyFill="1" applyAlignment="1">
      <alignment horizontal="center" vertical="center"/>
    </xf>
    <xf numFmtId="0" fontId="16" fillId="4" borderId="2" xfId="0" applyFont="1" applyFill="1" applyBorder="1" applyAlignment="1">
      <alignment horizontal="center"/>
    </xf>
    <xf numFmtId="0" fontId="17" fillId="0" borderId="5" xfId="0"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5" fillId="4" borderId="13" xfId="0" applyFont="1" applyFill="1" applyBorder="1" applyAlignment="1">
      <alignment horizontal="center" vertical="center"/>
    </xf>
    <xf numFmtId="0" fontId="33" fillId="8" borderId="18" xfId="0" applyFont="1" applyFill="1" applyBorder="1" applyAlignment="1">
      <alignment horizontal="center" vertical="center"/>
    </xf>
    <xf numFmtId="0" fontId="33" fillId="8" borderId="19" xfId="0" applyFont="1" applyFill="1" applyBorder="1"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xf>
    <xf numFmtId="0" fontId="1" fillId="16" borderId="5" xfId="0" applyFont="1" applyFill="1" applyBorder="1" applyAlignment="1">
      <alignment horizontal="center"/>
    </xf>
    <xf numFmtId="0" fontId="18" fillId="3" borderId="5" xfId="0" applyFont="1" applyFill="1" applyBorder="1" applyAlignment="1">
      <alignment horizontal="center" vertic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17" borderId="5" xfId="0" applyFont="1" applyFill="1" applyBorder="1" applyAlignment="1">
      <alignment horizontal="center" vertical="center"/>
    </xf>
    <xf numFmtId="0" fontId="0" fillId="0" borderId="0" xfId="0" applyAlignment="1">
      <alignment horizontal="center" vertical="center"/>
    </xf>
    <xf numFmtId="0" fontId="1" fillId="15" borderId="5" xfId="0" applyFont="1" applyFill="1" applyBorder="1" applyAlignment="1">
      <alignment horizontal="center"/>
    </xf>
    <xf numFmtId="1" fontId="1" fillId="0" borderId="5" xfId="0" applyNumberFormat="1" applyFont="1" applyBorder="1" applyAlignment="1">
      <alignment horizontal="center" vertical="center"/>
    </xf>
    <xf numFmtId="0" fontId="15" fillId="4" borderId="5"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24"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42" fillId="4" borderId="5" xfId="0" applyFont="1" applyFill="1" applyBorder="1" applyAlignment="1">
      <alignment horizontal="center" vertical="center"/>
    </xf>
    <xf numFmtId="0" fontId="0" fillId="0" borderId="0" xfId="0" applyAlignment="1">
      <alignment horizontal="center"/>
    </xf>
    <xf numFmtId="0" fontId="42" fillId="4" borderId="24" xfId="0" applyFont="1" applyFill="1" applyBorder="1" applyAlignment="1">
      <alignment horizontal="center" vertical="center"/>
    </xf>
  </cellXfs>
  <cellStyles count="4">
    <cellStyle name="Hipervínculo" xfId="3" builtinId="8"/>
    <cellStyle name="Millares 2" xfId="2"/>
    <cellStyle name="Normal" xfId="0" builtinId="0"/>
    <cellStyle name="Normal 2" xfId="1"/>
  </cellStyles>
  <dxfs count="1">
    <dxf>
      <fill>
        <patternFill>
          <bgColor rgb="FFFF0000"/>
        </patternFill>
      </fill>
    </dxf>
  </dxfs>
  <tableStyles count="0" defaultTableStyle="TableStyleMedium2" defaultPivotStyle="PivotStyleLight16"/>
  <colors>
    <mruColors>
      <color rgb="FF00FF00"/>
      <color rgb="FFCCFF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47625</xdr:colOff>
      <xdr:row>0</xdr:row>
      <xdr:rowOff>38100</xdr:rowOff>
    </xdr:from>
    <xdr:to>
      <xdr:col>5</xdr:col>
      <xdr:colOff>9525</xdr:colOff>
      <xdr:row>3</xdr:row>
      <xdr:rowOff>65656</xdr:rowOff>
    </xdr:to>
    <xdr:pic>
      <xdr:nvPicPr>
        <xdr:cNvPr id="4" name="Imagen 3" descr="Gesvias-RGB">
          <a:extLst>
            <a:ext uri="{FF2B5EF4-FFF2-40B4-BE49-F238E27FC236}">
              <a16:creationId xmlns:a16="http://schemas.microsoft.com/office/drawing/2014/main" xmlns="" id="{00000000-0008-0000-00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600075" y="38100"/>
          <a:ext cx="1371600" cy="484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13</xdr:row>
      <xdr:rowOff>0</xdr:rowOff>
    </xdr:from>
    <xdr:to>
      <xdr:col>15</xdr:col>
      <xdr:colOff>1465942</xdr:colOff>
      <xdr:row>20</xdr:row>
      <xdr:rowOff>47452</xdr:rowOff>
    </xdr:to>
    <xdr:pic>
      <xdr:nvPicPr>
        <xdr:cNvPr id="2" name="Imagen 1"/>
        <xdr:cNvPicPr>
          <a:picLocks noChangeAspect="1"/>
        </xdr:cNvPicPr>
      </xdr:nvPicPr>
      <xdr:blipFill>
        <a:blip xmlns:r="http://schemas.openxmlformats.org/officeDocument/2006/relationships" r:embed="rId1"/>
        <a:stretch>
          <a:fillRect/>
        </a:stretch>
      </xdr:blipFill>
      <xdr:spPr>
        <a:xfrm>
          <a:off x="8039100" y="2476500"/>
          <a:ext cx="7266667" cy="1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49696</xdr:colOff>
      <xdr:row>0</xdr:row>
      <xdr:rowOff>16565</xdr:rowOff>
    </xdr:from>
    <xdr:to>
      <xdr:col>5</xdr:col>
      <xdr:colOff>178905</xdr:colOff>
      <xdr:row>3</xdr:row>
      <xdr:rowOff>46606</xdr:rowOff>
    </xdr:to>
    <xdr:pic>
      <xdr:nvPicPr>
        <xdr:cNvPr id="3" name="Imagen 2" descr="Gesvias-RGB">
          <a:extLst>
            <a:ext uri="{FF2B5EF4-FFF2-40B4-BE49-F238E27FC236}">
              <a16:creationId xmlns:a16="http://schemas.microsoft.com/office/drawing/2014/main" xmlns="" id="{00000000-0008-0000-0100-000003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323022" y="16565"/>
          <a:ext cx="1371600" cy="427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3</xdr:col>
      <xdr:colOff>54666</xdr:colOff>
      <xdr:row>3</xdr:row>
      <xdr:rowOff>71454</xdr:rowOff>
    </xdr:to>
    <xdr:pic>
      <xdr:nvPicPr>
        <xdr:cNvPr id="5" name="Imagen 4" descr="Gesvias-RGB">
          <a:extLst>
            <a:ext uri="{FF2B5EF4-FFF2-40B4-BE49-F238E27FC236}">
              <a16:creationId xmlns:a16="http://schemas.microsoft.com/office/drawing/2014/main" xmlns="" id="{00000000-0008-0000-02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1371600" cy="427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4</xdr:col>
      <xdr:colOff>0</xdr:colOff>
      <xdr:row>3</xdr:row>
      <xdr:rowOff>71454</xdr:rowOff>
    </xdr:to>
    <xdr:pic>
      <xdr:nvPicPr>
        <xdr:cNvPr id="2" name="Imagen 1" descr="Gesvias-RGB">
          <a:extLst>
            <a:ext uri="{FF2B5EF4-FFF2-40B4-BE49-F238E27FC236}">
              <a16:creationId xmlns:a16="http://schemas.microsoft.com/office/drawing/2014/main" xmlns=""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2931629" cy="1630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240196</xdr:colOff>
      <xdr:row>0</xdr:row>
      <xdr:rowOff>41413</xdr:rowOff>
    </xdr:from>
    <xdr:to>
      <xdr:col>4</xdr:col>
      <xdr:colOff>0</xdr:colOff>
      <xdr:row>3</xdr:row>
      <xdr:rowOff>71454</xdr:rowOff>
    </xdr:to>
    <xdr:pic>
      <xdr:nvPicPr>
        <xdr:cNvPr id="2" name="Imagen 1" descr="Gesvias-RGB">
          <a:extLst>
            <a:ext uri="{FF2B5EF4-FFF2-40B4-BE49-F238E27FC236}">
              <a16:creationId xmlns:a16="http://schemas.microsoft.com/office/drawing/2014/main" xmlns=""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60"/>
        <a:stretch/>
      </xdr:blipFill>
      <xdr:spPr bwMode="auto">
        <a:xfrm>
          <a:off x="240196" y="41413"/>
          <a:ext cx="2931629" cy="16302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7</xdr:row>
      <xdr:rowOff>0</xdr:rowOff>
    </xdr:from>
    <xdr:to>
      <xdr:col>10</xdr:col>
      <xdr:colOff>121340</xdr:colOff>
      <xdr:row>19</xdr:row>
      <xdr:rowOff>8282</xdr:rowOff>
    </xdr:to>
    <xdr:sp macro="" textlink="">
      <xdr:nvSpPr>
        <xdr:cNvPr id="3" name="CuadroTexto 2">
          <a:extLst>
            <a:ext uri="{FF2B5EF4-FFF2-40B4-BE49-F238E27FC236}">
              <a16:creationId xmlns:a16="http://schemas.microsoft.com/office/drawing/2014/main" xmlns="" id="{00000000-0008-0000-0500-000003000000}"/>
            </a:ext>
          </a:extLst>
        </xdr:cNvPr>
        <xdr:cNvSpPr txBox="1"/>
      </xdr:nvSpPr>
      <xdr:spPr>
        <a:xfrm>
          <a:off x="1847850" y="1333500"/>
          <a:ext cx="6112565" cy="229428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000"/>
            <a:t>En esta sección se colocarán</a:t>
          </a:r>
          <a:r>
            <a:rPr lang="es-PE" sz="1000" baseline="0"/>
            <a:t> cuadros estadísticas como:</a:t>
          </a:r>
          <a:br>
            <a:rPr lang="es-PE" sz="1000" baseline="0"/>
          </a:br>
          <a:r>
            <a:rPr lang="es-PE" sz="1000" baseline="0"/>
            <a:t>Estadísticas de operativos e inoperativos</a:t>
          </a:r>
          <a:br>
            <a:rPr lang="es-PE" sz="1000" baseline="0"/>
          </a:br>
          <a:r>
            <a:rPr lang="es-PE" sz="1000" baseline="0"/>
            <a:t>Estadística de pruebas de operadores</a:t>
          </a:r>
          <a:br>
            <a:rPr lang="es-PE" sz="1000" baseline="0"/>
          </a:br>
          <a:r>
            <a:rPr lang="es-PE" sz="1000" baseline="0"/>
            <a:t>Estadística de observaciones de postes.</a:t>
          </a:r>
          <a:br>
            <a:rPr lang="es-PE" sz="1000" baseline="0"/>
          </a:br>
          <a:r>
            <a:rPr lang="es-PE" sz="1000" baseline="0"/>
            <a:t>Estadística de poste con mayor número de observaciones durante el mes.</a:t>
          </a:r>
          <a:br>
            <a:rPr lang="es-PE" sz="1000" baseline="0"/>
          </a:br>
          <a:r>
            <a:rPr lang="es-PE" sz="1000" baseline="0"/>
            <a:t>Inoperatividad por fechas</a:t>
          </a:r>
          <a:br>
            <a:rPr lang="es-PE" sz="1000" baseline="0"/>
          </a:br>
          <a:endParaRPr lang="es-PE" sz="10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deperu.com/celulares/index.php"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K80"/>
  <sheetViews>
    <sheetView zoomScale="72" zoomScaleNormal="72" workbookViewId="0">
      <pane xSplit="21" ySplit="7" topLeftCell="V32" activePane="bottomRight" state="frozen"/>
      <selection pane="topRight" activeCell="K1" sqref="K1"/>
      <selection pane="bottomLeft" activeCell="A8" sqref="A8"/>
      <selection pane="bottomRight" activeCell="G9" sqref="G9"/>
    </sheetView>
  </sheetViews>
  <sheetFormatPr baseColWidth="10" defaultColWidth="11.42578125" defaultRowHeight="12" x14ac:dyDescent="0.2"/>
  <cols>
    <col min="1" max="4" width="4.140625" style="1" customWidth="1"/>
    <col min="5" max="5" width="12.85546875" style="1" customWidth="1"/>
    <col min="6" max="6" width="8.5703125" style="1" bestFit="1" customWidth="1"/>
    <col min="7" max="7" width="6.42578125" style="1" bestFit="1" customWidth="1"/>
    <col min="8" max="8" width="7.85546875" style="1" bestFit="1" customWidth="1"/>
    <col min="9" max="9" width="7.85546875" style="138" customWidth="1"/>
    <col min="10" max="10" width="11" style="138" customWidth="1"/>
    <col min="11" max="11" width="12.7109375" style="138" customWidth="1"/>
    <col min="12" max="12" width="11" style="138" customWidth="1"/>
    <col min="13" max="14" width="10.7109375" style="138" customWidth="1"/>
    <col min="15" max="15" width="15.7109375" style="138" customWidth="1"/>
    <col min="16" max="18" width="10.7109375" style="138" customWidth="1"/>
    <col min="19" max="19" width="8.7109375" style="138" customWidth="1"/>
    <col min="20" max="20" width="5" style="1" customWidth="1"/>
    <col min="21" max="21" width="5.42578125" style="1" customWidth="1"/>
    <col min="22" max="52" width="3.7109375" style="2" customWidth="1"/>
    <col min="53" max="77" width="3.42578125" style="1" customWidth="1"/>
    <col min="78" max="1039" width="3.28515625" style="1" customWidth="1"/>
    <col min="1040" max="16384" width="11.42578125" style="1"/>
  </cols>
  <sheetData>
    <row r="1" spans="1:141" ht="11.1" customHeight="1" x14ac:dyDescent="0.2">
      <c r="A1" s="24"/>
      <c r="B1" s="25"/>
      <c r="C1" s="25"/>
      <c r="D1" s="25"/>
      <c r="E1" s="25"/>
      <c r="F1" s="30"/>
      <c r="G1" s="298" t="s">
        <v>46</v>
      </c>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299"/>
      <c r="AM1" s="299"/>
      <c r="AN1" s="299"/>
      <c r="AO1" s="299"/>
      <c r="AP1" s="299"/>
      <c r="AQ1" s="299"/>
      <c r="AR1" s="299"/>
      <c r="AS1" s="300"/>
      <c r="AT1" s="292" t="s">
        <v>30</v>
      </c>
      <c r="AU1" s="293"/>
      <c r="AV1" s="293"/>
      <c r="AW1" s="293"/>
      <c r="AX1" s="293"/>
      <c r="AY1" s="293"/>
      <c r="AZ1" s="294"/>
    </row>
    <row r="2" spans="1:141" ht="11.1" customHeight="1" x14ac:dyDescent="0.2">
      <c r="A2" s="26"/>
      <c r="B2" s="27"/>
      <c r="C2" s="27"/>
      <c r="D2" s="27"/>
      <c r="E2" s="27"/>
      <c r="F2" s="31"/>
      <c r="G2" s="301"/>
      <c r="H2" s="302"/>
      <c r="I2" s="302"/>
      <c r="J2" s="302"/>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N2" s="302"/>
      <c r="AO2" s="302"/>
      <c r="AP2" s="302"/>
      <c r="AQ2" s="302"/>
      <c r="AR2" s="302"/>
      <c r="AS2" s="303"/>
      <c r="AT2" s="292" t="s">
        <v>31</v>
      </c>
      <c r="AU2" s="293"/>
      <c r="AV2" s="293"/>
      <c r="AW2" s="293"/>
      <c r="AX2" s="293"/>
      <c r="AY2" s="293"/>
      <c r="AZ2" s="294"/>
    </row>
    <row r="3" spans="1:141" ht="11.1" customHeight="1" x14ac:dyDescent="0.2">
      <c r="A3" s="26"/>
      <c r="B3" s="27"/>
      <c r="C3" s="27"/>
      <c r="D3" s="27"/>
      <c r="E3" s="27"/>
      <c r="F3" s="31"/>
      <c r="G3" s="301"/>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G3" s="302"/>
      <c r="AH3" s="302"/>
      <c r="AI3" s="302"/>
      <c r="AJ3" s="302"/>
      <c r="AK3" s="302"/>
      <c r="AL3" s="302"/>
      <c r="AM3" s="302"/>
      <c r="AN3" s="302"/>
      <c r="AO3" s="302"/>
      <c r="AP3" s="302"/>
      <c r="AQ3" s="302"/>
      <c r="AR3" s="302"/>
      <c r="AS3" s="303"/>
      <c r="AT3" s="292"/>
      <c r="AU3" s="293"/>
      <c r="AV3" s="293"/>
      <c r="AW3" s="293"/>
      <c r="AX3" s="293"/>
      <c r="AY3" s="293"/>
      <c r="AZ3" s="294"/>
      <c r="BK3" s="105"/>
      <c r="BM3" s="33"/>
    </row>
    <row r="4" spans="1:141" ht="11.1" customHeight="1" x14ac:dyDescent="0.2">
      <c r="A4" s="28"/>
      <c r="B4" s="29"/>
      <c r="C4" s="29"/>
      <c r="D4" s="29"/>
      <c r="E4" s="29"/>
      <c r="F4" s="32"/>
      <c r="G4" s="304"/>
      <c r="H4" s="305"/>
      <c r="I4" s="305"/>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6"/>
      <c r="AT4" s="295"/>
      <c r="AU4" s="296"/>
      <c r="AV4" s="296"/>
      <c r="AW4" s="296"/>
      <c r="AX4" s="296"/>
      <c r="AY4" s="296"/>
      <c r="AZ4" s="297"/>
    </row>
    <row r="5" spans="1:141" ht="8.1" customHeight="1" x14ac:dyDescent="0.2"/>
    <row r="6" spans="1:141" ht="15" customHeight="1" x14ac:dyDescent="0.2">
      <c r="A6" s="157" t="s">
        <v>2</v>
      </c>
      <c r="B6" s="157"/>
      <c r="C6" s="157"/>
      <c r="D6" s="157"/>
      <c r="E6" s="157" t="s">
        <v>1</v>
      </c>
      <c r="F6" s="157" t="s">
        <v>3</v>
      </c>
      <c r="G6" s="156" t="s">
        <v>4</v>
      </c>
      <c r="H6" s="156" t="s">
        <v>5</v>
      </c>
      <c r="I6" s="284" t="s">
        <v>338</v>
      </c>
      <c r="J6" s="283" t="s">
        <v>250</v>
      </c>
      <c r="K6" s="283" t="s">
        <v>251</v>
      </c>
      <c r="L6" s="283" t="s">
        <v>312</v>
      </c>
      <c r="M6" s="283" t="s">
        <v>311</v>
      </c>
      <c r="N6" s="283" t="s">
        <v>379</v>
      </c>
      <c r="O6" s="281" t="s">
        <v>388</v>
      </c>
      <c r="P6" s="280" t="s">
        <v>386</v>
      </c>
      <c r="Q6" s="280" t="s">
        <v>389</v>
      </c>
      <c r="R6" s="278" t="s">
        <v>409</v>
      </c>
      <c r="S6" s="280" t="s">
        <v>387</v>
      </c>
      <c r="T6" s="73" t="s">
        <v>12</v>
      </c>
      <c r="U6" s="72" t="s">
        <v>14</v>
      </c>
      <c r="V6" s="5" t="s">
        <v>10</v>
      </c>
      <c r="W6" s="5" t="s">
        <v>11</v>
      </c>
      <c r="X6" s="5" t="s">
        <v>6</v>
      </c>
      <c r="Y6" s="5" t="s">
        <v>7</v>
      </c>
      <c r="Z6" s="5" t="s">
        <v>7</v>
      </c>
      <c r="AA6" s="5" t="s">
        <v>8</v>
      </c>
      <c r="AB6" s="5" t="s">
        <v>9</v>
      </c>
      <c r="AC6" s="5" t="s">
        <v>10</v>
      </c>
      <c r="AD6" s="5" t="s">
        <v>11</v>
      </c>
      <c r="AE6" s="5" t="s">
        <v>6</v>
      </c>
      <c r="AF6" s="5" t="s">
        <v>7</v>
      </c>
      <c r="AG6" s="5" t="s">
        <v>7</v>
      </c>
      <c r="AH6" s="5" t="s">
        <v>8</v>
      </c>
      <c r="AI6" s="5" t="s">
        <v>9</v>
      </c>
      <c r="AJ6" s="5" t="s">
        <v>10</v>
      </c>
      <c r="AK6" s="5" t="s">
        <v>11</v>
      </c>
      <c r="AL6" s="5" t="s">
        <v>6</v>
      </c>
      <c r="AM6" s="5" t="s">
        <v>7</v>
      </c>
      <c r="AN6" s="5" t="s">
        <v>7</v>
      </c>
      <c r="AO6" s="5" t="s">
        <v>8</v>
      </c>
      <c r="AP6" s="5" t="s">
        <v>9</v>
      </c>
      <c r="AQ6" s="5" t="s">
        <v>10</v>
      </c>
      <c r="AR6" s="5" t="s">
        <v>11</v>
      </c>
      <c r="AS6" s="5" t="s">
        <v>6</v>
      </c>
      <c r="AT6" s="5" t="s">
        <v>7</v>
      </c>
      <c r="AU6" s="5" t="s">
        <v>7</v>
      </c>
      <c r="AV6" s="5" t="s">
        <v>8</v>
      </c>
      <c r="AW6" s="5" t="s">
        <v>9</v>
      </c>
      <c r="AX6" s="5" t="s">
        <v>10</v>
      </c>
      <c r="AY6" s="5" t="s">
        <v>11</v>
      </c>
      <c r="AZ6" s="5" t="s">
        <v>6</v>
      </c>
      <c r="BA6" s="103" t="s">
        <v>7</v>
      </c>
      <c r="BB6" s="103" t="s">
        <v>7</v>
      </c>
      <c r="BC6" s="103" t="s">
        <v>8</v>
      </c>
      <c r="BD6" s="103" t="s">
        <v>9</v>
      </c>
      <c r="BE6" s="103" t="s">
        <v>10</v>
      </c>
      <c r="BF6" s="103" t="s">
        <v>11</v>
      </c>
      <c r="BG6" s="103" t="s">
        <v>6</v>
      </c>
      <c r="BH6" s="103" t="s">
        <v>7</v>
      </c>
      <c r="BI6" s="103" t="s">
        <v>7</v>
      </c>
      <c r="BJ6" s="103" t="s">
        <v>8</v>
      </c>
      <c r="BK6" s="103" t="s">
        <v>9</v>
      </c>
      <c r="BL6" s="103" t="s">
        <v>10</v>
      </c>
      <c r="BM6" s="103" t="s">
        <v>11</v>
      </c>
      <c r="BN6" s="103" t="s">
        <v>6</v>
      </c>
      <c r="BO6" s="103" t="s">
        <v>7</v>
      </c>
      <c r="BP6" s="103" t="s">
        <v>7</v>
      </c>
      <c r="BQ6" s="103" t="s">
        <v>8</v>
      </c>
      <c r="BR6" s="103" t="s">
        <v>9</v>
      </c>
      <c r="BS6" s="103" t="s">
        <v>10</v>
      </c>
      <c r="BT6" s="103" t="s">
        <v>11</v>
      </c>
      <c r="BU6" s="103" t="s">
        <v>6</v>
      </c>
      <c r="BV6" s="103" t="s">
        <v>7</v>
      </c>
      <c r="BW6" s="103" t="s">
        <v>7</v>
      </c>
      <c r="BX6" s="103" t="s">
        <v>8</v>
      </c>
      <c r="BY6" s="103" t="s">
        <v>9</v>
      </c>
      <c r="BZ6" s="103" t="s">
        <v>10</v>
      </c>
      <c r="CA6" s="103" t="s">
        <v>11</v>
      </c>
      <c r="CB6" s="103" t="s">
        <v>6</v>
      </c>
      <c r="CC6" s="106" t="s">
        <v>7</v>
      </c>
      <c r="CD6" s="106" t="s">
        <v>7</v>
      </c>
      <c r="CE6" s="106" t="s">
        <v>8</v>
      </c>
      <c r="CF6" s="106" t="s">
        <v>9</v>
      </c>
      <c r="CG6" s="106" t="s">
        <v>10</v>
      </c>
      <c r="CH6" s="106" t="s">
        <v>11</v>
      </c>
      <c r="CI6" s="106" t="s">
        <v>6</v>
      </c>
      <c r="CJ6" s="106" t="s">
        <v>7</v>
      </c>
      <c r="CK6" s="106" t="s">
        <v>7</v>
      </c>
      <c r="CL6" s="106" t="s">
        <v>8</v>
      </c>
      <c r="CM6" s="106" t="s">
        <v>9</v>
      </c>
      <c r="CN6" s="106" t="s">
        <v>10</v>
      </c>
      <c r="CO6" s="106" t="s">
        <v>11</v>
      </c>
      <c r="CP6" s="106" t="s">
        <v>6</v>
      </c>
      <c r="CQ6" s="106" t="s">
        <v>7</v>
      </c>
      <c r="CR6" s="106" t="s">
        <v>7</v>
      </c>
      <c r="CS6" s="106" t="s">
        <v>8</v>
      </c>
      <c r="CT6" s="106" t="s">
        <v>9</v>
      </c>
      <c r="CU6" s="106" t="s">
        <v>10</v>
      </c>
      <c r="CV6" s="106" t="s">
        <v>11</v>
      </c>
      <c r="CW6" s="106" t="s">
        <v>6</v>
      </c>
      <c r="CX6" s="106" t="s">
        <v>7</v>
      </c>
      <c r="CY6" s="106" t="s">
        <v>7</v>
      </c>
      <c r="CZ6" s="106" t="s">
        <v>8</v>
      </c>
      <c r="DA6" s="106" t="s">
        <v>9</v>
      </c>
      <c r="DB6" s="106" t="s">
        <v>10</v>
      </c>
      <c r="DC6" s="106" t="s">
        <v>11</v>
      </c>
      <c r="DD6" s="106" t="s">
        <v>6</v>
      </c>
      <c r="DE6" s="106" t="s">
        <v>7</v>
      </c>
      <c r="DF6" s="106" t="s">
        <v>7</v>
      </c>
      <c r="DG6" s="106" t="s">
        <v>8</v>
      </c>
      <c r="DH6" s="154" t="s">
        <v>10</v>
      </c>
      <c r="DI6" s="154" t="s">
        <v>11</v>
      </c>
      <c r="DJ6" s="154" t="s">
        <v>6</v>
      </c>
      <c r="DK6" s="154" t="s">
        <v>7</v>
      </c>
      <c r="DL6" s="154" t="s">
        <v>7</v>
      </c>
      <c r="DM6" s="154" t="s">
        <v>8</v>
      </c>
      <c r="DN6" s="154" t="s">
        <v>9</v>
      </c>
      <c r="DO6" s="154" t="s">
        <v>10</v>
      </c>
      <c r="DP6" s="154" t="s">
        <v>11</v>
      </c>
      <c r="DQ6" s="154" t="s">
        <v>6</v>
      </c>
      <c r="DR6" s="154" t="s">
        <v>7</v>
      </c>
      <c r="DS6" s="154" t="s">
        <v>7</v>
      </c>
      <c r="DT6" s="154" t="s">
        <v>8</v>
      </c>
      <c r="DU6" s="154" t="s">
        <v>9</v>
      </c>
      <c r="DV6" s="154" t="s">
        <v>10</v>
      </c>
      <c r="DW6" s="154" t="s">
        <v>11</v>
      </c>
      <c r="DX6" s="154" t="s">
        <v>6</v>
      </c>
      <c r="DY6" s="154" t="s">
        <v>7</v>
      </c>
      <c r="DZ6" s="154" t="s">
        <v>7</v>
      </c>
      <c r="EA6" s="154" t="s">
        <v>8</v>
      </c>
      <c r="EB6" s="154" t="s">
        <v>9</v>
      </c>
      <c r="EC6" s="154" t="s">
        <v>10</v>
      </c>
      <c r="ED6" s="154" t="s">
        <v>11</v>
      </c>
      <c r="EE6" s="154" t="s">
        <v>6</v>
      </c>
      <c r="EF6" s="154" t="s">
        <v>7</v>
      </c>
      <c r="EG6" s="154" t="s">
        <v>7</v>
      </c>
      <c r="EH6" s="154" t="s">
        <v>8</v>
      </c>
      <c r="EI6" s="154" t="s">
        <v>9</v>
      </c>
      <c r="EJ6" s="154" t="s">
        <v>10</v>
      </c>
      <c r="EK6" s="154" t="s">
        <v>11</v>
      </c>
    </row>
    <row r="7" spans="1:141" ht="12" customHeight="1" x14ac:dyDescent="0.2">
      <c r="A7" s="157"/>
      <c r="B7" s="157"/>
      <c r="C7" s="157"/>
      <c r="D7" s="157"/>
      <c r="E7" s="157"/>
      <c r="F7" s="157"/>
      <c r="G7" s="156"/>
      <c r="H7" s="156"/>
      <c r="I7" s="284"/>
      <c r="J7" s="283"/>
      <c r="K7" s="283"/>
      <c r="L7" s="283"/>
      <c r="M7" s="283"/>
      <c r="N7" s="283"/>
      <c r="O7" s="282"/>
      <c r="P7" s="280"/>
      <c r="Q7" s="280"/>
      <c r="R7" s="278"/>
      <c r="S7" s="280"/>
      <c r="T7" s="73"/>
      <c r="U7" s="72"/>
      <c r="V7" s="6">
        <v>1</v>
      </c>
      <c r="W7" s="6">
        <v>2</v>
      </c>
      <c r="X7" s="6">
        <v>3</v>
      </c>
      <c r="Y7" s="6">
        <v>4</v>
      </c>
      <c r="Z7" s="6">
        <v>5</v>
      </c>
      <c r="AA7" s="6">
        <v>6</v>
      </c>
      <c r="AB7" s="6">
        <v>7</v>
      </c>
      <c r="AC7" s="6">
        <v>8</v>
      </c>
      <c r="AD7" s="6">
        <v>9</v>
      </c>
      <c r="AE7" s="6">
        <v>10</v>
      </c>
      <c r="AF7" s="6">
        <v>11</v>
      </c>
      <c r="AG7" s="6">
        <v>12</v>
      </c>
      <c r="AH7" s="6">
        <v>13</v>
      </c>
      <c r="AI7" s="6">
        <v>14</v>
      </c>
      <c r="AJ7" s="6">
        <v>15</v>
      </c>
      <c r="AK7" s="6">
        <v>16</v>
      </c>
      <c r="AL7" s="6">
        <v>17</v>
      </c>
      <c r="AM7" s="6">
        <v>18</v>
      </c>
      <c r="AN7" s="6">
        <v>19</v>
      </c>
      <c r="AO7" s="6">
        <v>20</v>
      </c>
      <c r="AP7" s="6">
        <v>21</v>
      </c>
      <c r="AQ7" s="6">
        <v>22</v>
      </c>
      <c r="AR7" s="6">
        <v>23</v>
      </c>
      <c r="AS7" s="6">
        <v>24</v>
      </c>
      <c r="AT7" s="6">
        <v>25</v>
      </c>
      <c r="AU7" s="6">
        <v>26</v>
      </c>
      <c r="AV7" s="6">
        <v>27</v>
      </c>
      <c r="AW7" s="6">
        <v>28</v>
      </c>
      <c r="AX7" s="6">
        <v>29</v>
      </c>
      <c r="AY7" s="6">
        <v>30</v>
      </c>
      <c r="AZ7" s="6">
        <v>31</v>
      </c>
      <c r="BA7" s="6">
        <v>1</v>
      </c>
      <c r="BB7" s="6">
        <v>2</v>
      </c>
      <c r="BC7" s="6">
        <v>3</v>
      </c>
      <c r="BD7" s="6">
        <v>4</v>
      </c>
      <c r="BE7" s="6">
        <v>5</v>
      </c>
      <c r="BF7" s="6">
        <v>6</v>
      </c>
      <c r="BG7" s="6">
        <v>7</v>
      </c>
      <c r="BH7" s="6">
        <v>8</v>
      </c>
      <c r="BI7" s="6">
        <v>9</v>
      </c>
      <c r="BJ7" s="6">
        <v>10</v>
      </c>
      <c r="BK7" s="6">
        <v>11</v>
      </c>
      <c r="BL7" s="6">
        <v>12</v>
      </c>
      <c r="BM7" s="6">
        <v>13</v>
      </c>
      <c r="BN7" s="6">
        <v>14</v>
      </c>
      <c r="BO7" s="6">
        <v>15</v>
      </c>
      <c r="BP7" s="6">
        <v>16</v>
      </c>
      <c r="BQ7" s="6">
        <v>17</v>
      </c>
      <c r="BR7" s="6">
        <v>18</v>
      </c>
      <c r="BS7" s="6">
        <v>19</v>
      </c>
      <c r="BT7" s="6">
        <v>20</v>
      </c>
      <c r="BU7" s="6">
        <v>21</v>
      </c>
      <c r="BV7" s="6">
        <v>22</v>
      </c>
      <c r="BW7" s="6">
        <v>23</v>
      </c>
      <c r="BX7" s="6">
        <v>24</v>
      </c>
      <c r="BY7" s="6">
        <v>25</v>
      </c>
      <c r="BZ7" s="6">
        <v>26</v>
      </c>
      <c r="CA7" s="6">
        <v>27</v>
      </c>
      <c r="CB7" s="6">
        <v>28</v>
      </c>
      <c r="CC7" s="107">
        <v>1</v>
      </c>
      <c r="CD7" s="107">
        <v>2</v>
      </c>
      <c r="CE7" s="107">
        <v>3</v>
      </c>
      <c r="CF7" s="107">
        <v>4</v>
      </c>
      <c r="CG7" s="107">
        <v>5</v>
      </c>
      <c r="CH7" s="107">
        <v>6</v>
      </c>
      <c r="CI7" s="107">
        <v>7</v>
      </c>
      <c r="CJ7" s="107">
        <v>8</v>
      </c>
      <c r="CK7" s="107">
        <v>9</v>
      </c>
      <c r="CL7" s="107">
        <v>10</v>
      </c>
      <c r="CM7" s="107">
        <v>11</v>
      </c>
      <c r="CN7" s="107">
        <v>12</v>
      </c>
      <c r="CO7" s="107">
        <v>13</v>
      </c>
      <c r="CP7" s="107">
        <v>14</v>
      </c>
      <c r="CQ7" s="107">
        <v>15</v>
      </c>
      <c r="CR7" s="107">
        <v>16</v>
      </c>
      <c r="CS7" s="107">
        <v>17</v>
      </c>
      <c r="CT7" s="107">
        <v>18</v>
      </c>
      <c r="CU7" s="107">
        <v>19</v>
      </c>
      <c r="CV7" s="107">
        <v>20</v>
      </c>
      <c r="CW7" s="107">
        <v>21</v>
      </c>
      <c r="CX7" s="107">
        <v>22</v>
      </c>
      <c r="CY7" s="107">
        <v>23</v>
      </c>
      <c r="CZ7" s="107">
        <v>24</v>
      </c>
      <c r="DA7" s="107">
        <v>25</v>
      </c>
      <c r="DB7" s="107">
        <v>26</v>
      </c>
      <c r="DC7" s="107">
        <v>27</v>
      </c>
      <c r="DD7" s="107">
        <v>28</v>
      </c>
      <c r="DE7" s="107">
        <v>29</v>
      </c>
      <c r="DF7" s="107">
        <v>30</v>
      </c>
      <c r="DG7" s="107">
        <v>31</v>
      </c>
      <c r="DH7" s="107">
        <v>1</v>
      </c>
      <c r="DI7" s="107">
        <v>2</v>
      </c>
      <c r="DJ7" s="107">
        <v>3</v>
      </c>
      <c r="DK7" s="107">
        <v>4</v>
      </c>
      <c r="DL7" s="107">
        <v>5</v>
      </c>
      <c r="DM7" s="107">
        <v>6</v>
      </c>
      <c r="DN7" s="107">
        <v>7</v>
      </c>
      <c r="DO7" s="107">
        <v>8</v>
      </c>
      <c r="DP7" s="107">
        <v>9</v>
      </c>
      <c r="DQ7" s="107">
        <v>10</v>
      </c>
      <c r="DR7" s="107">
        <v>11</v>
      </c>
      <c r="DS7" s="107">
        <v>12</v>
      </c>
      <c r="DT7" s="107">
        <v>13</v>
      </c>
      <c r="DU7" s="107">
        <v>14</v>
      </c>
      <c r="DV7" s="107">
        <v>15</v>
      </c>
      <c r="DW7" s="107">
        <v>16</v>
      </c>
      <c r="DX7" s="107">
        <v>17</v>
      </c>
      <c r="DY7" s="107">
        <v>18</v>
      </c>
      <c r="DZ7" s="107">
        <v>19</v>
      </c>
      <c r="EA7" s="107">
        <v>20</v>
      </c>
      <c r="EB7" s="107">
        <v>21</v>
      </c>
      <c r="EC7" s="107">
        <v>22</v>
      </c>
      <c r="ED7" s="107">
        <v>23</v>
      </c>
      <c r="EE7" s="107">
        <v>24</v>
      </c>
      <c r="EF7" s="107">
        <v>25</v>
      </c>
      <c r="EG7" s="107">
        <v>26</v>
      </c>
      <c r="EH7" s="107">
        <v>27</v>
      </c>
      <c r="EI7" s="107">
        <v>28</v>
      </c>
      <c r="EJ7" s="107">
        <v>29</v>
      </c>
      <c r="EK7" s="107">
        <v>30</v>
      </c>
    </row>
    <row r="8" spans="1:141" ht="12.75" customHeight="1" x14ac:dyDescent="0.2">
      <c r="A8" s="286" t="s">
        <v>0</v>
      </c>
      <c r="B8" s="286"/>
      <c r="C8" s="286"/>
      <c r="D8" s="286"/>
      <c r="E8" s="143">
        <v>977195048</v>
      </c>
      <c r="F8" s="176">
        <v>27</v>
      </c>
      <c r="G8" s="7">
        <v>27</v>
      </c>
      <c r="H8" s="7">
        <v>450</v>
      </c>
      <c r="I8" s="7" t="s">
        <v>201</v>
      </c>
      <c r="J8" s="160">
        <v>44697</v>
      </c>
      <c r="K8" s="160"/>
      <c r="L8" s="160" t="s">
        <v>378</v>
      </c>
      <c r="M8" s="160"/>
      <c r="N8" s="160"/>
      <c r="O8" s="244">
        <v>44796</v>
      </c>
      <c r="P8" s="246">
        <v>23</v>
      </c>
      <c r="Q8" s="246">
        <v>14.01</v>
      </c>
      <c r="R8" s="246"/>
      <c r="S8" s="246" t="s">
        <v>390</v>
      </c>
      <c r="T8" s="7">
        <f t="shared" ref="T8:U27" si="0">COUNTIF($V8:$NL8,T$6)</f>
        <v>28</v>
      </c>
      <c r="U8" s="7">
        <f t="shared" si="0"/>
        <v>1</v>
      </c>
      <c r="V8" s="8" t="s">
        <v>13</v>
      </c>
      <c r="W8" s="8" t="s">
        <v>13</v>
      </c>
      <c r="X8" s="8" t="s">
        <v>13</v>
      </c>
      <c r="Y8" s="8" t="s">
        <v>13</v>
      </c>
      <c r="Z8" s="8" t="s">
        <v>13</v>
      </c>
      <c r="AA8" s="8" t="s">
        <v>13</v>
      </c>
      <c r="AB8" s="8" t="s">
        <v>13</v>
      </c>
      <c r="AC8" s="8" t="s">
        <v>13</v>
      </c>
      <c r="AD8" s="8" t="s">
        <v>13</v>
      </c>
      <c r="AE8" s="35" t="s">
        <v>12</v>
      </c>
      <c r="AF8" s="8" t="s">
        <v>13</v>
      </c>
      <c r="AG8" s="35" t="s">
        <v>12</v>
      </c>
      <c r="AH8" s="8" t="s">
        <v>13</v>
      </c>
      <c r="AI8" s="35" t="s">
        <v>12</v>
      </c>
      <c r="AJ8" s="8" t="s">
        <v>13</v>
      </c>
      <c r="AK8" s="8" t="s">
        <v>13</v>
      </c>
      <c r="AL8" s="8" t="s">
        <v>13</v>
      </c>
      <c r="AM8" s="8" t="s">
        <v>13</v>
      </c>
      <c r="AN8" s="8" t="s">
        <v>13</v>
      </c>
      <c r="AO8" s="37" t="s">
        <v>14</v>
      </c>
      <c r="AP8" s="8" t="s">
        <v>13</v>
      </c>
      <c r="AQ8" s="8" t="s">
        <v>13</v>
      </c>
      <c r="AR8" s="35" t="s">
        <v>12</v>
      </c>
      <c r="AS8" s="8" t="s">
        <v>13</v>
      </c>
      <c r="AT8" s="8" t="s">
        <v>13</v>
      </c>
      <c r="AU8" s="8" t="s">
        <v>13</v>
      </c>
      <c r="AV8" s="35" t="s">
        <v>12</v>
      </c>
      <c r="AW8" s="8" t="s">
        <v>13</v>
      </c>
      <c r="AX8" s="8" t="s">
        <v>13</v>
      </c>
      <c r="AY8" s="8" t="s">
        <v>13</v>
      </c>
      <c r="AZ8" s="35" t="s">
        <v>12</v>
      </c>
      <c r="BA8" s="87" t="s">
        <v>13</v>
      </c>
      <c r="BB8" s="87" t="s">
        <v>13</v>
      </c>
      <c r="BC8" s="87" t="s">
        <v>13</v>
      </c>
      <c r="BD8" s="88" t="s">
        <v>12</v>
      </c>
      <c r="BE8" s="87" t="s">
        <v>13</v>
      </c>
      <c r="BF8" s="87" t="s">
        <v>13</v>
      </c>
      <c r="BG8" s="87" t="s">
        <v>13</v>
      </c>
      <c r="BH8" s="88" t="s">
        <v>12</v>
      </c>
      <c r="BI8" s="87" t="s">
        <v>13</v>
      </c>
      <c r="BJ8" s="17" t="s">
        <v>12</v>
      </c>
      <c r="BK8" s="88" t="s">
        <v>12</v>
      </c>
      <c r="BL8" s="87" t="s">
        <v>13</v>
      </c>
      <c r="BM8" s="87" t="s">
        <v>13</v>
      </c>
      <c r="BN8" s="88" t="s">
        <v>12</v>
      </c>
      <c r="BO8" s="87" t="s">
        <v>13</v>
      </c>
      <c r="BP8" s="87" t="s">
        <v>13</v>
      </c>
      <c r="BQ8" s="89" t="s">
        <v>12</v>
      </c>
      <c r="BR8" s="87" t="s">
        <v>13</v>
      </c>
      <c r="BS8" s="87" t="s">
        <v>13</v>
      </c>
      <c r="BT8" s="87" t="s">
        <v>13</v>
      </c>
      <c r="BU8" s="87" t="s">
        <v>13</v>
      </c>
      <c r="BV8" s="87" t="s">
        <v>13</v>
      </c>
      <c r="BW8" s="87" t="s">
        <v>13</v>
      </c>
      <c r="BX8" s="88" t="s">
        <v>12</v>
      </c>
      <c r="BY8" s="87" t="s">
        <v>13</v>
      </c>
      <c r="BZ8" s="87" t="s">
        <v>13</v>
      </c>
      <c r="CA8" s="87" t="s">
        <v>13</v>
      </c>
      <c r="CB8" s="89" t="s">
        <v>12</v>
      </c>
      <c r="CC8" s="122" t="s">
        <v>12</v>
      </c>
      <c r="CD8" s="108" t="s">
        <v>13</v>
      </c>
      <c r="CE8" s="108" t="s">
        <v>13</v>
      </c>
      <c r="CF8" s="108" t="s">
        <v>13</v>
      </c>
      <c r="CG8" s="108" t="s">
        <v>13</v>
      </c>
      <c r="CH8" s="108" t="s">
        <v>13</v>
      </c>
      <c r="CI8" s="108" t="s">
        <v>13</v>
      </c>
      <c r="CJ8" s="108" t="s">
        <v>13</v>
      </c>
      <c r="CK8" s="108" t="s">
        <v>13</v>
      </c>
      <c r="CL8" s="108" t="s">
        <v>13</v>
      </c>
      <c r="CM8" s="109" t="s">
        <v>12</v>
      </c>
      <c r="CN8" s="108" t="s">
        <v>13</v>
      </c>
      <c r="CO8" s="108" t="s">
        <v>13</v>
      </c>
      <c r="CP8" s="109" t="s">
        <v>12</v>
      </c>
      <c r="CQ8" s="108" t="s">
        <v>13</v>
      </c>
      <c r="CR8" s="108" t="s">
        <v>13</v>
      </c>
      <c r="CS8" s="109" t="s">
        <v>12</v>
      </c>
      <c r="CT8" s="131" t="s">
        <v>13</v>
      </c>
      <c r="CU8" s="131" t="s">
        <v>13</v>
      </c>
      <c r="CV8" s="131" t="s">
        <v>13</v>
      </c>
      <c r="CW8" s="132" t="s">
        <v>12</v>
      </c>
      <c r="CX8" s="131" t="s">
        <v>13</v>
      </c>
      <c r="CY8" s="131" t="s">
        <v>13</v>
      </c>
      <c r="CZ8" s="132" t="s">
        <v>12</v>
      </c>
      <c r="DA8" s="87" t="s">
        <v>13</v>
      </c>
      <c r="DB8" s="87" t="s">
        <v>13</v>
      </c>
      <c r="DC8" s="87" t="s">
        <v>13</v>
      </c>
      <c r="DD8" s="87" t="s">
        <v>13</v>
      </c>
      <c r="DE8" s="87" t="s">
        <v>13</v>
      </c>
      <c r="DF8" s="89" t="s">
        <v>12</v>
      </c>
      <c r="DG8" s="87" t="s">
        <v>13</v>
      </c>
      <c r="DH8" s="87" t="s">
        <v>13</v>
      </c>
      <c r="DI8" s="87" t="s">
        <v>13</v>
      </c>
      <c r="DJ8" s="87" t="s">
        <v>13</v>
      </c>
      <c r="DK8" s="88" t="s">
        <v>12</v>
      </c>
      <c r="DL8" s="87" t="s">
        <v>13</v>
      </c>
      <c r="DM8" s="87" t="s">
        <v>13</v>
      </c>
      <c r="DN8" s="87" t="s">
        <v>13</v>
      </c>
      <c r="DO8" s="87" t="s">
        <v>13</v>
      </c>
      <c r="DP8" s="87" t="s">
        <v>13</v>
      </c>
      <c r="DQ8" s="87" t="s">
        <v>13</v>
      </c>
      <c r="DR8" s="87" t="s">
        <v>13</v>
      </c>
      <c r="DS8" s="88" t="s">
        <v>12</v>
      </c>
      <c r="DT8" s="87" t="s">
        <v>13</v>
      </c>
      <c r="DU8" s="87" t="s">
        <v>13</v>
      </c>
      <c r="DV8" s="87" t="s">
        <v>13</v>
      </c>
      <c r="DW8" s="87" t="s">
        <v>13</v>
      </c>
      <c r="DX8" s="87" t="s">
        <v>13</v>
      </c>
      <c r="DY8" s="87" t="s">
        <v>13</v>
      </c>
      <c r="DZ8" s="88" t="s">
        <v>12</v>
      </c>
      <c r="EA8" s="87" t="s">
        <v>13</v>
      </c>
      <c r="EB8" s="87" t="s">
        <v>13</v>
      </c>
      <c r="EC8" s="88" t="s">
        <v>12</v>
      </c>
      <c r="ED8" s="87" t="s">
        <v>13</v>
      </c>
      <c r="EE8" s="87" t="s">
        <v>13</v>
      </c>
      <c r="EF8" s="88" t="s">
        <v>12</v>
      </c>
      <c r="EG8" s="88" t="s">
        <v>12</v>
      </c>
      <c r="EH8" s="87" t="s">
        <v>13</v>
      </c>
      <c r="EI8" s="87" t="s">
        <v>13</v>
      </c>
      <c r="EJ8" s="88" t="s">
        <v>12</v>
      </c>
      <c r="EK8" s="87" t="s">
        <v>13</v>
      </c>
    </row>
    <row r="9" spans="1:141" ht="12.75" x14ac:dyDescent="0.2">
      <c r="A9" s="286" t="s">
        <v>0</v>
      </c>
      <c r="B9" s="286"/>
      <c r="C9" s="286"/>
      <c r="D9" s="286"/>
      <c r="E9" s="143">
        <v>970565675</v>
      </c>
      <c r="F9" s="176">
        <v>28</v>
      </c>
      <c r="G9" s="7">
        <v>17</v>
      </c>
      <c r="H9" s="7">
        <v>500</v>
      </c>
      <c r="I9" s="7" t="s">
        <v>200</v>
      </c>
      <c r="J9" s="7"/>
      <c r="K9" s="7"/>
      <c r="L9" s="7"/>
      <c r="M9" s="7"/>
      <c r="N9" s="7"/>
      <c r="O9" s="245"/>
      <c r="P9" s="246"/>
      <c r="Q9" s="246"/>
      <c r="R9" s="246"/>
      <c r="S9" s="246"/>
      <c r="T9" s="7">
        <f t="shared" si="0"/>
        <v>21</v>
      </c>
      <c r="U9" s="7">
        <f t="shared" si="0"/>
        <v>7</v>
      </c>
      <c r="V9" s="8" t="s">
        <v>13</v>
      </c>
      <c r="W9" s="8" t="s">
        <v>13</v>
      </c>
      <c r="X9" s="37" t="s">
        <v>14</v>
      </c>
      <c r="Y9" s="8" t="s">
        <v>13</v>
      </c>
      <c r="Z9" s="8" t="s">
        <v>13</v>
      </c>
      <c r="AA9" s="8" t="s">
        <v>13</v>
      </c>
      <c r="AB9" s="8" t="s">
        <v>13</v>
      </c>
      <c r="AC9" s="8" t="s">
        <v>13</v>
      </c>
      <c r="AD9" s="8" t="s">
        <v>13</v>
      </c>
      <c r="AE9" s="37" t="s">
        <v>14</v>
      </c>
      <c r="AF9" s="8" t="s">
        <v>13</v>
      </c>
      <c r="AG9" s="8" t="s">
        <v>13</v>
      </c>
      <c r="AH9" s="8" t="s">
        <v>13</v>
      </c>
      <c r="AI9" s="8" t="s">
        <v>13</v>
      </c>
      <c r="AJ9" s="8" t="s">
        <v>13</v>
      </c>
      <c r="AK9" s="8" t="s">
        <v>13</v>
      </c>
      <c r="AL9" s="8" t="s">
        <v>13</v>
      </c>
      <c r="AM9" s="8" t="s">
        <v>13</v>
      </c>
      <c r="AN9" s="8" t="s">
        <v>13</v>
      </c>
      <c r="AO9" s="35" t="s">
        <v>12</v>
      </c>
      <c r="AP9" s="8" t="s">
        <v>13</v>
      </c>
      <c r="AQ9" s="8" t="s">
        <v>13</v>
      </c>
      <c r="AR9" s="37" t="s">
        <v>14</v>
      </c>
      <c r="AS9" s="8" t="s">
        <v>13</v>
      </c>
      <c r="AT9" s="8" t="s">
        <v>13</v>
      </c>
      <c r="AU9" s="8" t="s">
        <v>13</v>
      </c>
      <c r="AV9" s="37" t="s">
        <v>14</v>
      </c>
      <c r="AW9" s="8" t="s">
        <v>13</v>
      </c>
      <c r="AX9" s="8" t="s">
        <v>13</v>
      </c>
      <c r="AY9" s="8" t="s">
        <v>13</v>
      </c>
      <c r="AZ9" s="37" t="s">
        <v>14</v>
      </c>
      <c r="BA9" s="87" t="s">
        <v>13</v>
      </c>
      <c r="BB9" s="87" t="s">
        <v>13</v>
      </c>
      <c r="BC9" s="87" t="s">
        <v>13</v>
      </c>
      <c r="BD9" s="90" t="s">
        <v>14</v>
      </c>
      <c r="BE9" s="87" t="s">
        <v>13</v>
      </c>
      <c r="BF9" s="87" t="s">
        <v>13</v>
      </c>
      <c r="BG9" s="87" t="s">
        <v>13</v>
      </c>
      <c r="BH9" s="91" t="s">
        <v>14</v>
      </c>
      <c r="BI9" s="87" t="s">
        <v>13</v>
      </c>
      <c r="BJ9" s="88" t="s">
        <v>12</v>
      </c>
      <c r="BK9" s="88" t="s">
        <v>12</v>
      </c>
      <c r="BL9" s="87" t="s">
        <v>13</v>
      </c>
      <c r="BM9" s="87" t="s">
        <v>13</v>
      </c>
      <c r="BN9" s="88" t="s">
        <v>12</v>
      </c>
      <c r="BO9" s="87" t="s">
        <v>13</v>
      </c>
      <c r="BP9" s="87" t="s">
        <v>13</v>
      </c>
      <c r="BQ9" s="88" t="s">
        <v>12</v>
      </c>
      <c r="BR9" s="87" t="s">
        <v>13</v>
      </c>
      <c r="BS9" s="87" t="s">
        <v>13</v>
      </c>
      <c r="BT9" s="87" t="s">
        <v>13</v>
      </c>
      <c r="BU9" s="87" t="s">
        <v>13</v>
      </c>
      <c r="BV9" s="87" t="s">
        <v>13</v>
      </c>
      <c r="BW9" s="87" t="s">
        <v>13</v>
      </c>
      <c r="BX9" s="88" t="s">
        <v>12</v>
      </c>
      <c r="BY9" s="87" t="s">
        <v>13</v>
      </c>
      <c r="BZ9" s="87" t="s">
        <v>13</v>
      </c>
      <c r="CA9" s="87" t="s">
        <v>13</v>
      </c>
      <c r="CB9" s="88" t="s">
        <v>12</v>
      </c>
      <c r="CC9" s="109" t="s">
        <v>12</v>
      </c>
      <c r="CD9" s="108" t="s">
        <v>13</v>
      </c>
      <c r="CE9" s="108" t="s">
        <v>13</v>
      </c>
      <c r="CF9" s="108" t="s">
        <v>13</v>
      </c>
      <c r="CG9" s="108" t="s">
        <v>13</v>
      </c>
      <c r="CH9" s="108" t="s">
        <v>13</v>
      </c>
      <c r="CI9" s="108" t="s">
        <v>13</v>
      </c>
      <c r="CJ9" s="108" t="s">
        <v>13</v>
      </c>
      <c r="CK9" s="108" t="s">
        <v>13</v>
      </c>
      <c r="CL9" s="108" t="s">
        <v>13</v>
      </c>
      <c r="CM9" s="109" t="s">
        <v>12</v>
      </c>
      <c r="CN9" s="108" t="s">
        <v>13</v>
      </c>
      <c r="CO9" s="108" t="s">
        <v>13</v>
      </c>
      <c r="CP9" s="109" t="s">
        <v>12</v>
      </c>
      <c r="CQ9" s="108" t="s">
        <v>13</v>
      </c>
      <c r="CR9" s="108" t="s">
        <v>13</v>
      </c>
      <c r="CS9" s="109" t="s">
        <v>12</v>
      </c>
      <c r="CT9" s="131" t="s">
        <v>13</v>
      </c>
      <c r="CU9" s="131" t="s">
        <v>13</v>
      </c>
      <c r="CV9" s="131" t="s">
        <v>13</v>
      </c>
      <c r="CW9" s="132" t="s">
        <v>12</v>
      </c>
      <c r="CX9" s="131" t="s">
        <v>13</v>
      </c>
      <c r="CY9" s="131" t="s">
        <v>13</v>
      </c>
      <c r="CZ9" s="132" t="s">
        <v>12</v>
      </c>
      <c r="DA9" s="87" t="s">
        <v>13</v>
      </c>
      <c r="DB9" s="87" t="s">
        <v>13</v>
      </c>
      <c r="DC9" s="87" t="s">
        <v>13</v>
      </c>
      <c r="DD9" s="87" t="s">
        <v>13</v>
      </c>
      <c r="DE9" s="87" t="s">
        <v>13</v>
      </c>
      <c r="DF9" s="88" t="s">
        <v>12</v>
      </c>
      <c r="DG9" s="87" t="s">
        <v>13</v>
      </c>
      <c r="DH9" s="87" t="s">
        <v>13</v>
      </c>
      <c r="DI9" s="87" t="s">
        <v>13</v>
      </c>
      <c r="DJ9" s="87" t="s">
        <v>13</v>
      </c>
      <c r="DK9" s="88" t="s">
        <v>12</v>
      </c>
      <c r="DL9" s="87" t="s">
        <v>13</v>
      </c>
      <c r="DM9" s="87" t="s">
        <v>13</v>
      </c>
      <c r="DN9" s="87" t="s">
        <v>13</v>
      </c>
      <c r="DO9" s="87" t="s">
        <v>13</v>
      </c>
      <c r="DP9" s="87" t="s">
        <v>13</v>
      </c>
      <c r="DQ9" s="87" t="s">
        <v>13</v>
      </c>
      <c r="DR9" s="87" t="s">
        <v>13</v>
      </c>
      <c r="DS9" s="88" t="s">
        <v>12</v>
      </c>
      <c r="DT9" s="87" t="s">
        <v>13</v>
      </c>
      <c r="DU9" s="87" t="s">
        <v>13</v>
      </c>
      <c r="DV9" s="87" t="s">
        <v>13</v>
      </c>
      <c r="DW9" s="87" t="s">
        <v>13</v>
      </c>
      <c r="DX9" s="87" t="s">
        <v>13</v>
      </c>
      <c r="DY9" s="87" t="s">
        <v>13</v>
      </c>
      <c r="DZ9" s="88" t="s">
        <v>12</v>
      </c>
      <c r="EA9" s="87" t="s">
        <v>13</v>
      </c>
      <c r="EB9" s="87" t="s">
        <v>13</v>
      </c>
      <c r="EC9" s="88" t="s">
        <v>12</v>
      </c>
      <c r="ED9" s="87" t="s">
        <v>13</v>
      </c>
      <c r="EE9" s="87" t="s">
        <v>13</v>
      </c>
      <c r="EF9" s="88" t="s">
        <v>12</v>
      </c>
      <c r="EG9" s="88" t="s">
        <v>12</v>
      </c>
      <c r="EH9" s="87" t="s">
        <v>13</v>
      </c>
      <c r="EI9" s="87" t="s">
        <v>13</v>
      </c>
      <c r="EJ9" s="88" t="s">
        <v>12</v>
      </c>
      <c r="EK9" s="87" t="s">
        <v>13</v>
      </c>
    </row>
    <row r="10" spans="1:141" ht="12.75" x14ac:dyDescent="0.2">
      <c r="A10" s="286" t="s">
        <v>0</v>
      </c>
      <c r="B10" s="286"/>
      <c r="C10" s="286"/>
      <c r="D10" s="286"/>
      <c r="E10" s="143">
        <v>970803207</v>
      </c>
      <c r="F10" s="177">
        <v>29</v>
      </c>
      <c r="G10" s="9">
        <v>7</v>
      </c>
      <c r="H10" s="9">
        <v>800</v>
      </c>
      <c r="I10" s="7" t="s">
        <v>200</v>
      </c>
      <c r="J10" s="7"/>
      <c r="K10" s="7"/>
      <c r="L10" s="7" t="s">
        <v>380</v>
      </c>
      <c r="M10" s="7"/>
      <c r="N10" s="7"/>
      <c r="O10" s="244">
        <v>44796</v>
      </c>
      <c r="P10" s="246">
        <v>21</v>
      </c>
      <c r="Q10" s="246">
        <v>14.1</v>
      </c>
      <c r="R10" s="246"/>
      <c r="S10" s="246" t="s">
        <v>390</v>
      </c>
      <c r="T10" s="7">
        <f t="shared" si="0"/>
        <v>27</v>
      </c>
      <c r="U10" s="7">
        <f t="shared" si="0"/>
        <v>0</v>
      </c>
      <c r="V10" s="8" t="s">
        <v>13</v>
      </c>
      <c r="W10" s="8" t="s">
        <v>13</v>
      </c>
      <c r="X10" s="35" t="s">
        <v>12</v>
      </c>
      <c r="Y10" s="8" t="s">
        <v>13</v>
      </c>
      <c r="Z10" s="8" t="s">
        <v>13</v>
      </c>
      <c r="AA10" s="8" t="s">
        <v>13</v>
      </c>
      <c r="AB10" s="8" t="s">
        <v>13</v>
      </c>
      <c r="AC10" s="8" t="s">
        <v>13</v>
      </c>
      <c r="AD10" s="8" t="s">
        <v>13</v>
      </c>
      <c r="AE10" s="35" t="s">
        <v>12</v>
      </c>
      <c r="AF10" s="8" t="s">
        <v>13</v>
      </c>
      <c r="AG10" s="8" t="s">
        <v>13</v>
      </c>
      <c r="AH10" s="8" t="s">
        <v>13</v>
      </c>
      <c r="AI10" s="35" t="s">
        <v>12</v>
      </c>
      <c r="AJ10" s="8" t="s">
        <v>13</v>
      </c>
      <c r="AK10" s="8" t="s">
        <v>13</v>
      </c>
      <c r="AL10" s="35" t="s">
        <v>12</v>
      </c>
      <c r="AM10" s="8" t="s">
        <v>13</v>
      </c>
      <c r="AN10" s="8" t="s">
        <v>13</v>
      </c>
      <c r="AO10" s="35" t="s">
        <v>12</v>
      </c>
      <c r="AP10" s="8" t="s">
        <v>13</v>
      </c>
      <c r="AQ10" s="8" t="s">
        <v>13</v>
      </c>
      <c r="AR10" s="35" t="s">
        <v>12</v>
      </c>
      <c r="AS10" s="8" t="s">
        <v>13</v>
      </c>
      <c r="AT10" s="8" t="s">
        <v>13</v>
      </c>
      <c r="AU10" s="8" t="s">
        <v>13</v>
      </c>
      <c r="AV10" s="35" t="s">
        <v>12</v>
      </c>
      <c r="AW10" s="8" t="s">
        <v>13</v>
      </c>
      <c r="AX10" s="8" t="s">
        <v>13</v>
      </c>
      <c r="AY10" s="8" t="s">
        <v>13</v>
      </c>
      <c r="AZ10" s="35" t="s">
        <v>12</v>
      </c>
      <c r="BA10" s="87" t="s">
        <v>13</v>
      </c>
      <c r="BB10" s="87" t="s">
        <v>13</v>
      </c>
      <c r="BC10" s="87" t="s">
        <v>13</v>
      </c>
      <c r="BD10" s="88" t="s">
        <v>12</v>
      </c>
      <c r="BE10" s="87" t="s">
        <v>13</v>
      </c>
      <c r="BF10" s="87" t="s">
        <v>13</v>
      </c>
      <c r="BG10" s="87" t="s">
        <v>13</v>
      </c>
      <c r="BH10" s="88" t="s">
        <v>12</v>
      </c>
      <c r="BI10" s="87" t="s">
        <v>13</v>
      </c>
      <c r="BJ10" s="87" t="s">
        <v>13</v>
      </c>
      <c r="BK10" s="88" t="s">
        <v>12</v>
      </c>
      <c r="BL10" s="87" t="s">
        <v>13</v>
      </c>
      <c r="BM10" s="87" t="s">
        <v>13</v>
      </c>
      <c r="BN10" s="88" t="s">
        <v>12</v>
      </c>
      <c r="BO10" s="87" t="s">
        <v>13</v>
      </c>
      <c r="BP10" s="87" t="s">
        <v>13</v>
      </c>
      <c r="BQ10" s="88" t="s">
        <v>12</v>
      </c>
      <c r="BR10" s="87" t="s">
        <v>13</v>
      </c>
      <c r="BS10" s="87" t="s">
        <v>13</v>
      </c>
      <c r="BT10" s="87" t="s">
        <v>13</v>
      </c>
      <c r="BU10" s="87" t="s">
        <v>13</v>
      </c>
      <c r="BV10" s="87" t="s">
        <v>13</v>
      </c>
      <c r="BW10" s="87" t="s">
        <v>13</v>
      </c>
      <c r="BX10" s="87" t="s">
        <v>13</v>
      </c>
      <c r="BY10" s="87" t="s">
        <v>13</v>
      </c>
      <c r="BZ10" s="87" t="s">
        <v>13</v>
      </c>
      <c r="CA10" s="87" t="s">
        <v>13</v>
      </c>
      <c r="CB10" s="88" t="s">
        <v>12</v>
      </c>
      <c r="CC10" s="109" t="s">
        <v>12</v>
      </c>
      <c r="CD10" s="108" t="s">
        <v>13</v>
      </c>
      <c r="CE10" s="108" t="s">
        <v>13</v>
      </c>
      <c r="CF10" s="108" t="s">
        <v>13</v>
      </c>
      <c r="CG10" s="108" t="s">
        <v>13</v>
      </c>
      <c r="CH10" s="108" t="s">
        <v>13</v>
      </c>
      <c r="CI10" s="108" t="s">
        <v>13</v>
      </c>
      <c r="CJ10" s="108" t="s">
        <v>13</v>
      </c>
      <c r="CK10" s="108" t="s">
        <v>13</v>
      </c>
      <c r="CL10" s="108" t="s">
        <v>13</v>
      </c>
      <c r="CM10" s="108" t="s">
        <v>13</v>
      </c>
      <c r="CN10" s="108" t="s">
        <v>13</v>
      </c>
      <c r="CO10" s="108" t="s">
        <v>13</v>
      </c>
      <c r="CP10" s="109" t="s">
        <v>12</v>
      </c>
      <c r="CQ10" s="108" t="s">
        <v>13</v>
      </c>
      <c r="CR10" s="108" t="s">
        <v>13</v>
      </c>
      <c r="CS10" s="109" t="s">
        <v>12</v>
      </c>
      <c r="CT10" s="131" t="s">
        <v>13</v>
      </c>
      <c r="CU10" s="131" t="s">
        <v>13</v>
      </c>
      <c r="CV10" s="131" t="s">
        <v>13</v>
      </c>
      <c r="CW10" s="132" t="s">
        <v>12</v>
      </c>
      <c r="CX10" s="131" t="s">
        <v>13</v>
      </c>
      <c r="CY10" s="131" t="s">
        <v>13</v>
      </c>
      <c r="CZ10" s="132" t="s">
        <v>12</v>
      </c>
      <c r="DA10" s="87" t="s">
        <v>13</v>
      </c>
      <c r="DB10" s="87" t="s">
        <v>13</v>
      </c>
      <c r="DC10" s="87" t="s">
        <v>13</v>
      </c>
      <c r="DD10" s="87" t="s">
        <v>13</v>
      </c>
      <c r="DE10" s="87" t="s">
        <v>13</v>
      </c>
      <c r="DF10" s="88" t="s">
        <v>12</v>
      </c>
      <c r="DG10" s="87" t="s">
        <v>13</v>
      </c>
      <c r="DH10" s="87" t="s">
        <v>13</v>
      </c>
      <c r="DI10" s="87" t="s">
        <v>13</v>
      </c>
      <c r="DJ10" s="87" t="s">
        <v>13</v>
      </c>
      <c r="DK10" s="88" t="s">
        <v>12</v>
      </c>
      <c r="DL10" s="87" t="s">
        <v>13</v>
      </c>
      <c r="DM10" s="87" t="s">
        <v>13</v>
      </c>
      <c r="DN10" s="87" t="s">
        <v>13</v>
      </c>
      <c r="DO10" s="87" t="s">
        <v>13</v>
      </c>
      <c r="DP10" s="87" t="s">
        <v>13</v>
      </c>
      <c r="DQ10" s="87" t="s">
        <v>13</v>
      </c>
      <c r="DR10" s="87" t="s">
        <v>13</v>
      </c>
      <c r="DS10" s="88" t="s">
        <v>12</v>
      </c>
      <c r="DT10" s="87" t="s">
        <v>13</v>
      </c>
      <c r="DU10" s="87" t="s">
        <v>13</v>
      </c>
      <c r="DV10" s="87" t="s">
        <v>13</v>
      </c>
      <c r="DW10" s="87" t="s">
        <v>13</v>
      </c>
      <c r="DX10" s="87" t="s">
        <v>13</v>
      </c>
      <c r="DY10" s="87" t="s">
        <v>13</v>
      </c>
      <c r="DZ10" s="88" t="s">
        <v>12</v>
      </c>
      <c r="EA10" s="87" t="s">
        <v>13</v>
      </c>
      <c r="EB10" s="87" t="s">
        <v>13</v>
      </c>
      <c r="EC10" s="88" t="s">
        <v>12</v>
      </c>
      <c r="ED10" s="87" t="s">
        <v>13</v>
      </c>
      <c r="EE10" s="87" t="s">
        <v>13</v>
      </c>
      <c r="EF10" s="88" t="s">
        <v>12</v>
      </c>
      <c r="EG10" s="88" t="s">
        <v>12</v>
      </c>
      <c r="EH10" s="87" t="s">
        <v>13</v>
      </c>
      <c r="EI10" s="87" t="s">
        <v>13</v>
      </c>
      <c r="EJ10" s="88" t="s">
        <v>12</v>
      </c>
      <c r="EK10" s="87" t="s">
        <v>13</v>
      </c>
    </row>
    <row r="11" spans="1:141" ht="12.75" x14ac:dyDescent="0.2">
      <c r="A11" s="155" t="s">
        <v>22</v>
      </c>
      <c r="B11" s="155"/>
      <c r="C11" s="155"/>
      <c r="D11" s="155"/>
      <c r="E11" s="143">
        <v>960206718</v>
      </c>
      <c r="F11" s="178">
        <v>30</v>
      </c>
      <c r="G11" s="10">
        <v>1273</v>
      </c>
      <c r="H11" s="10">
        <v>50</v>
      </c>
      <c r="I11" s="7" t="s">
        <v>200</v>
      </c>
      <c r="J11" s="7"/>
      <c r="K11" s="7"/>
      <c r="L11" s="7" t="s">
        <v>380</v>
      </c>
      <c r="M11" s="7"/>
      <c r="N11" s="7"/>
      <c r="O11" s="244">
        <v>44796</v>
      </c>
      <c r="P11" s="246">
        <v>14</v>
      </c>
      <c r="Q11" s="246">
        <v>13.9</v>
      </c>
      <c r="R11" s="246"/>
      <c r="S11" s="246" t="s">
        <v>390</v>
      </c>
      <c r="T11" s="7">
        <f t="shared" si="0"/>
        <v>26</v>
      </c>
      <c r="U11" s="7">
        <f t="shared" si="0"/>
        <v>0</v>
      </c>
      <c r="V11" s="8" t="s">
        <v>13</v>
      </c>
      <c r="W11" s="8" t="s">
        <v>13</v>
      </c>
      <c r="X11" s="35" t="s">
        <v>12</v>
      </c>
      <c r="Y11" s="8" t="s">
        <v>13</v>
      </c>
      <c r="Z11" s="8" t="s">
        <v>13</v>
      </c>
      <c r="AA11" s="8" t="s">
        <v>13</v>
      </c>
      <c r="AB11" s="8" t="s">
        <v>13</v>
      </c>
      <c r="AC11" s="8" t="s">
        <v>13</v>
      </c>
      <c r="AD11" s="8" t="s">
        <v>13</v>
      </c>
      <c r="AE11" s="35" t="s">
        <v>12</v>
      </c>
      <c r="AF11" s="8" t="s">
        <v>13</v>
      </c>
      <c r="AG11" s="8" t="s">
        <v>13</v>
      </c>
      <c r="AH11" s="8" t="s">
        <v>13</v>
      </c>
      <c r="AI11" s="35" t="s">
        <v>12</v>
      </c>
      <c r="AJ11" s="8" t="s">
        <v>13</v>
      </c>
      <c r="AK11" s="8" t="s">
        <v>13</v>
      </c>
      <c r="AL11" s="35" t="s">
        <v>12</v>
      </c>
      <c r="AM11" s="35" t="s">
        <v>12</v>
      </c>
      <c r="AN11" s="8" t="s">
        <v>13</v>
      </c>
      <c r="AO11" s="8" t="s">
        <v>13</v>
      </c>
      <c r="AP11" s="8" t="s">
        <v>13</v>
      </c>
      <c r="AQ11" s="8" t="s">
        <v>13</v>
      </c>
      <c r="AR11" s="8" t="s">
        <v>13</v>
      </c>
      <c r="AS11" s="8" t="s">
        <v>13</v>
      </c>
      <c r="AT11" s="36" t="s">
        <v>12</v>
      </c>
      <c r="AU11" s="8" t="s">
        <v>13</v>
      </c>
      <c r="AV11" s="35" t="s">
        <v>12</v>
      </c>
      <c r="AW11" s="8" t="s">
        <v>13</v>
      </c>
      <c r="AX11" s="8" t="s">
        <v>13</v>
      </c>
      <c r="AY11" s="8" t="s">
        <v>13</v>
      </c>
      <c r="AZ11" s="35" t="s">
        <v>12</v>
      </c>
      <c r="BA11" s="87" t="s">
        <v>13</v>
      </c>
      <c r="BB11" s="87" t="s">
        <v>13</v>
      </c>
      <c r="BC11" s="87" t="s">
        <v>13</v>
      </c>
      <c r="BD11" s="88" t="s">
        <v>12</v>
      </c>
      <c r="BE11" s="87" t="s">
        <v>13</v>
      </c>
      <c r="BF11" s="87" t="s">
        <v>13</v>
      </c>
      <c r="BG11" s="87" t="s">
        <v>13</v>
      </c>
      <c r="BH11" s="92" t="s">
        <v>12</v>
      </c>
      <c r="BI11" s="87" t="s">
        <v>13</v>
      </c>
      <c r="BJ11" s="87" t="s">
        <v>13</v>
      </c>
      <c r="BK11" s="88" t="s">
        <v>12</v>
      </c>
      <c r="BL11" s="87" t="s">
        <v>13</v>
      </c>
      <c r="BM11" s="87" t="s">
        <v>13</v>
      </c>
      <c r="BN11" s="88" t="s">
        <v>12</v>
      </c>
      <c r="BO11" s="87" t="s">
        <v>13</v>
      </c>
      <c r="BP11" s="87" t="s">
        <v>13</v>
      </c>
      <c r="BQ11" s="88" t="s">
        <v>12</v>
      </c>
      <c r="BR11" s="87" t="s">
        <v>13</v>
      </c>
      <c r="BS11" s="87" t="s">
        <v>13</v>
      </c>
      <c r="BT11" s="87" t="s">
        <v>13</v>
      </c>
      <c r="BU11" s="87" t="s">
        <v>13</v>
      </c>
      <c r="BV11" s="88" t="s">
        <v>12</v>
      </c>
      <c r="BW11" s="87" t="s">
        <v>13</v>
      </c>
      <c r="BX11" s="87" t="s">
        <v>13</v>
      </c>
      <c r="BY11" s="87" t="s">
        <v>13</v>
      </c>
      <c r="BZ11" s="87" t="s">
        <v>13</v>
      </c>
      <c r="CA11" s="87" t="s">
        <v>13</v>
      </c>
      <c r="CB11" s="88" t="s">
        <v>12</v>
      </c>
      <c r="CC11" s="108" t="s">
        <v>13</v>
      </c>
      <c r="CD11" s="108" t="s">
        <v>13</v>
      </c>
      <c r="CE11" s="108" t="s">
        <v>13</v>
      </c>
      <c r="CF11" s="109" t="s">
        <v>12</v>
      </c>
      <c r="CG11" s="108" t="s">
        <v>13</v>
      </c>
      <c r="CH11" s="108" t="s">
        <v>13</v>
      </c>
      <c r="CI11" s="109" t="s">
        <v>12</v>
      </c>
      <c r="CJ11" s="108" t="s">
        <v>13</v>
      </c>
      <c r="CK11" s="108" t="s">
        <v>13</v>
      </c>
      <c r="CL11" s="108" t="s">
        <v>13</v>
      </c>
      <c r="CM11" s="108" t="s">
        <v>13</v>
      </c>
      <c r="CN11" s="108" t="s">
        <v>13</v>
      </c>
      <c r="CO11" s="108" t="s">
        <v>13</v>
      </c>
      <c r="CP11" s="108" t="s">
        <v>13</v>
      </c>
      <c r="CQ11" s="108" t="s">
        <v>13</v>
      </c>
      <c r="CR11" s="108" t="s">
        <v>13</v>
      </c>
      <c r="CS11" s="126" t="s">
        <v>12</v>
      </c>
      <c r="CT11" s="131" t="s">
        <v>13</v>
      </c>
      <c r="CU11" s="131" t="s">
        <v>13</v>
      </c>
      <c r="CV11" s="131" t="s">
        <v>13</v>
      </c>
      <c r="CW11" s="132" t="s">
        <v>12</v>
      </c>
      <c r="CX11" s="131" t="s">
        <v>13</v>
      </c>
      <c r="CY11" s="131" t="s">
        <v>13</v>
      </c>
      <c r="CZ11" s="132" t="s">
        <v>12</v>
      </c>
      <c r="DA11" s="88" t="s">
        <v>12</v>
      </c>
      <c r="DB11" s="87" t="s">
        <v>13</v>
      </c>
      <c r="DC11" s="87" t="s">
        <v>13</v>
      </c>
      <c r="DD11" s="87" t="s">
        <v>13</v>
      </c>
      <c r="DE11" s="87" t="s">
        <v>13</v>
      </c>
      <c r="DF11" s="87" t="s">
        <v>13</v>
      </c>
      <c r="DG11" s="87" t="s">
        <v>13</v>
      </c>
      <c r="DH11" s="87" t="s">
        <v>13</v>
      </c>
      <c r="DI11" s="87" t="s">
        <v>13</v>
      </c>
      <c r="DJ11" s="87" t="s">
        <v>13</v>
      </c>
      <c r="DK11" s="88" t="s">
        <v>12</v>
      </c>
      <c r="DL11" s="87" t="s">
        <v>13</v>
      </c>
      <c r="DM11" s="87" t="s">
        <v>13</v>
      </c>
      <c r="DN11" s="87" t="s">
        <v>13</v>
      </c>
      <c r="DO11" s="87" t="s">
        <v>13</v>
      </c>
      <c r="DP11" s="87" t="s">
        <v>13</v>
      </c>
      <c r="DQ11" s="87" t="s">
        <v>13</v>
      </c>
      <c r="DR11" s="87" t="s">
        <v>13</v>
      </c>
      <c r="DS11" s="88" t="s">
        <v>12</v>
      </c>
      <c r="DT11" s="87" t="s">
        <v>13</v>
      </c>
      <c r="DU11" s="87" t="s">
        <v>13</v>
      </c>
      <c r="DV11" s="87" t="s">
        <v>13</v>
      </c>
      <c r="DW11" s="87" t="s">
        <v>13</v>
      </c>
      <c r="DX11" s="87" t="s">
        <v>13</v>
      </c>
      <c r="DY11" s="87" t="s">
        <v>13</v>
      </c>
      <c r="DZ11" s="88" t="s">
        <v>12</v>
      </c>
      <c r="EA11" s="87" t="s">
        <v>13</v>
      </c>
      <c r="EB11" s="87" t="s">
        <v>13</v>
      </c>
      <c r="EC11" s="88" t="s">
        <v>12</v>
      </c>
      <c r="ED11" s="87" t="s">
        <v>13</v>
      </c>
      <c r="EE11" s="87" t="s">
        <v>13</v>
      </c>
      <c r="EF11" s="87" t="s">
        <v>13</v>
      </c>
      <c r="EG11" s="87" t="s">
        <v>13</v>
      </c>
      <c r="EH11" s="87" t="s">
        <v>13</v>
      </c>
      <c r="EI11" s="87" t="s">
        <v>13</v>
      </c>
      <c r="EJ11" s="102" t="s">
        <v>12</v>
      </c>
      <c r="EK11" s="87" t="s">
        <v>13</v>
      </c>
    </row>
    <row r="12" spans="1:141" ht="12.75" customHeight="1" x14ac:dyDescent="0.2">
      <c r="A12" s="285" t="s">
        <v>23</v>
      </c>
      <c r="B12" s="285"/>
      <c r="C12" s="285"/>
      <c r="D12" s="285"/>
      <c r="E12" s="143">
        <v>960209912</v>
      </c>
      <c r="F12" s="179">
        <v>31</v>
      </c>
      <c r="G12" s="11">
        <v>1263</v>
      </c>
      <c r="H12" s="11">
        <v>100</v>
      </c>
      <c r="I12" s="7" t="s">
        <v>200</v>
      </c>
      <c r="J12" s="160">
        <v>44602</v>
      </c>
      <c r="K12" s="160"/>
      <c r="L12" s="160">
        <v>44713</v>
      </c>
      <c r="M12" s="160"/>
      <c r="N12" s="160"/>
      <c r="O12" s="244"/>
      <c r="P12" s="246"/>
      <c r="Q12" s="246"/>
      <c r="R12" s="246"/>
      <c r="S12" s="246"/>
      <c r="T12" s="7">
        <f t="shared" si="0"/>
        <v>18</v>
      </c>
      <c r="U12" s="7">
        <f t="shared" si="0"/>
        <v>8</v>
      </c>
      <c r="V12" s="8" t="s">
        <v>13</v>
      </c>
      <c r="W12" s="8" t="s">
        <v>13</v>
      </c>
      <c r="X12" s="8" t="s">
        <v>13</v>
      </c>
      <c r="Y12" s="43" t="s">
        <v>12</v>
      </c>
      <c r="Z12" s="8" t="s">
        <v>13</v>
      </c>
      <c r="AA12" s="8" t="s">
        <v>13</v>
      </c>
      <c r="AB12" s="37" t="s">
        <v>14</v>
      </c>
      <c r="AC12" s="8" t="s">
        <v>13</v>
      </c>
      <c r="AD12" s="8" t="s">
        <v>13</v>
      </c>
      <c r="AE12" s="8" t="s">
        <v>13</v>
      </c>
      <c r="AF12" s="8" t="s">
        <v>13</v>
      </c>
      <c r="AG12" s="70" t="s">
        <v>12</v>
      </c>
      <c r="AH12" s="8" t="s">
        <v>13</v>
      </c>
      <c r="AI12" s="70" t="s">
        <v>12</v>
      </c>
      <c r="AJ12" s="8" t="s">
        <v>13</v>
      </c>
      <c r="AK12" s="8" t="s">
        <v>13</v>
      </c>
      <c r="AL12" s="8" t="s">
        <v>13</v>
      </c>
      <c r="AM12" s="37" t="s">
        <v>14</v>
      </c>
      <c r="AN12" s="8" t="s">
        <v>13</v>
      </c>
      <c r="AO12" s="8" t="s">
        <v>13</v>
      </c>
      <c r="AP12" s="8" t="s">
        <v>13</v>
      </c>
      <c r="AQ12" s="8" t="s">
        <v>13</v>
      </c>
      <c r="AR12" s="8" t="s">
        <v>13</v>
      </c>
      <c r="AS12" s="8" t="s">
        <v>13</v>
      </c>
      <c r="AT12" s="8" t="s">
        <v>13</v>
      </c>
      <c r="AU12" s="8" t="s">
        <v>13</v>
      </c>
      <c r="AV12" s="70" t="s">
        <v>12</v>
      </c>
      <c r="AW12" s="8" t="s">
        <v>13</v>
      </c>
      <c r="AX12" s="8" t="s">
        <v>13</v>
      </c>
      <c r="AY12" s="8" t="s">
        <v>13</v>
      </c>
      <c r="AZ12" s="8" t="s">
        <v>13</v>
      </c>
      <c r="BA12" s="89" t="s">
        <v>12</v>
      </c>
      <c r="BB12" s="87" t="s">
        <v>13</v>
      </c>
      <c r="BC12" s="87" t="s">
        <v>13</v>
      </c>
      <c r="BD12" s="90" t="s">
        <v>14</v>
      </c>
      <c r="BE12" s="87" t="s">
        <v>13</v>
      </c>
      <c r="BF12" s="87" t="s">
        <v>13</v>
      </c>
      <c r="BG12" s="87" t="s">
        <v>13</v>
      </c>
      <c r="BH12" s="91" t="s">
        <v>14</v>
      </c>
      <c r="BI12" s="87" t="s">
        <v>13</v>
      </c>
      <c r="BJ12" s="88" t="s">
        <v>12</v>
      </c>
      <c r="BK12" s="88" t="s">
        <v>12</v>
      </c>
      <c r="BL12" s="87" t="s">
        <v>13</v>
      </c>
      <c r="BM12" s="87" t="s">
        <v>13</v>
      </c>
      <c r="BN12" s="87" t="s">
        <v>13</v>
      </c>
      <c r="BO12" s="87" t="s">
        <v>13</v>
      </c>
      <c r="BP12" s="87" t="s">
        <v>13</v>
      </c>
      <c r="BQ12" s="88" t="s">
        <v>12</v>
      </c>
      <c r="BR12" s="87" t="s">
        <v>13</v>
      </c>
      <c r="BS12" s="87" t="s">
        <v>13</v>
      </c>
      <c r="BT12" s="87" t="s">
        <v>13</v>
      </c>
      <c r="BU12" s="93" t="s">
        <v>12</v>
      </c>
      <c r="BV12" s="87" t="s">
        <v>13</v>
      </c>
      <c r="BW12" s="87" t="s">
        <v>13</v>
      </c>
      <c r="BX12" s="87" t="s">
        <v>13</v>
      </c>
      <c r="BY12" s="94" t="s">
        <v>12</v>
      </c>
      <c r="BZ12" s="87" t="s">
        <v>13</v>
      </c>
      <c r="CA12" s="87" t="s">
        <v>13</v>
      </c>
      <c r="CB12" s="94" t="s">
        <v>12</v>
      </c>
      <c r="CC12" s="108" t="s">
        <v>13</v>
      </c>
      <c r="CD12" s="108" t="s">
        <v>13</v>
      </c>
      <c r="CE12" s="108" t="s">
        <v>13</v>
      </c>
      <c r="CF12" s="108" t="s">
        <v>13</v>
      </c>
      <c r="CG12" s="108" t="s">
        <v>13</v>
      </c>
      <c r="CH12" s="108" t="s">
        <v>13</v>
      </c>
      <c r="CI12" s="108" t="s">
        <v>13</v>
      </c>
      <c r="CJ12" s="109" t="s">
        <v>12</v>
      </c>
      <c r="CK12" s="109" t="s">
        <v>12</v>
      </c>
      <c r="CL12" s="108" t="s">
        <v>13</v>
      </c>
      <c r="CM12" s="108" t="s">
        <v>13</v>
      </c>
      <c r="CN12" s="108" t="s">
        <v>13</v>
      </c>
      <c r="CO12" s="108" t="s">
        <v>13</v>
      </c>
      <c r="CP12" s="109" t="s">
        <v>12</v>
      </c>
      <c r="CQ12" s="108" t="s">
        <v>13</v>
      </c>
      <c r="CR12" s="108" t="s">
        <v>13</v>
      </c>
      <c r="CS12" s="108" t="s">
        <v>13</v>
      </c>
      <c r="CT12" s="131" t="s">
        <v>13</v>
      </c>
      <c r="CU12" s="131" t="s">
        <v>13</v>
      </c>
      <c r="CV12" s="131" t="s">
        <v>13</v>
      </c>
      <c r="CW12" s="132" t="s">
        <v>12</v>
      </c>
      <c r="CX12" s="131" t="s">
        <v>13</v>
      </c>
      <c r="CY12" s="131" t="s">
        <v>13</v>
      </c>
      <c r="CZ12" s="132" t="s">
        <v>12</v>
      </c>
      <c r="DA12" s="87" t="s">
        <v>13</v>
      </c>
      <c r="DB12" s="87" t="s">
        <v>13</v>
      </c>
      <c r="DC12" s="87" t="s">
        <v>13</v>
      </c>
      <c r="DD12" s="87" t="s">
        <v>13</v>
      </c>
      <c r="DE12" s="87" t="s">
        <v>13</v>
      </c>
      <c r="DF12" s="87" t="s">
        <v>13</v>
      </c>
      <c r="DG12" s="87" t="s">
        <v>13</v>
      </c>
      <c r="DH12" s="98" t="s">
        <v>14</v>
      </c>
      <c r="DI12" s="87" t="s">
        <v>13</v>
      </c>
      <c r="DJ12" s="87" t="s">
        <v>13</v>
      </c>
      <c r="DK12" s="98" t="s">
        <v>14</v>
      </c>
      <c r="DL12" s="87" t="s">
        <v>13</v>
      </c>
      <c r="DM12" s="87" t="s">
        <v>13</v>
      </c>
      <c r="DN12" s="87" t="s">
        <v>13</v>
      </c>
      <c r="DO12" s="87" t="s">
        <v>13</v>
      </c>
      <c r="DP12" s="87" t="s">
        <v>13</v>
      </c>
      <c r="DQ12" s="87" t="s">
        <v>13</v>
      </c>
      <c r="DR12" s="87" t="s">
        <v>13</v>
      </c>
      <c r="DS12" s="87" t="s">
        <v>13</v>
      </c>
      <c r="DT12" s="87" t="s">
        <v>13</v>
      </c>
      <c r="DU12" s="87" t="s">
        <v>13</v>
      </c>
      <c r="DV12" s="87" t="s">
        <v>13</v>
      </c>
      <c r="DW12" s="87" t="s">
        <v>13</v>
      </c>
      <c r="DX12" s="87" t="s">
        <v>13</v>
      </c>
      <c r="DY12" s="87" t="s">
        <v>13</v>
      </c>
      <c r="DZ12" s="87" t="s">
        <v>13</v>
      </c>
      <c r="EA12" s="87" t="s">
        <v>13</v>
      </c>
      <c r="EB12" s="98" t="s">
        <v>14</v>
      </c>
      <c r="EC12" s="87" t="s">
        <v>13</v>
      </c>
      <c r="ED12" s="87" t="s">
        <v>13</v>
      </c>
      <c r="EE12" s="87" t="s">
        <v>13</v>
      </c>
      <c r="EF12" s="88" t="s">
        <v>12</v>
      </c>
      <c r="EG12" s="98" t="s">
        <v>14</v>
      </c>
      <c r="EH12" s="87" t="s">
        <v>13</v>
      </c>
      <c r="EI12" s="88" t="s">
        <v>12</v>
      </c>
      <c r="EJ12" s="87" t="s">
        <v>13</v>
      </c>
      <c r="EK12" s="87" t="s">
        <v>13</v>
      </c>
    </row>
    <row r="13" spans="1:141" ht="12.75" x14ac:dyDescent="0.2">
      <c r="A13" s="285" t="s">
        <v>23</v>
      </c>
      <c r="B13" s="285"/>
      <c r="C13" s="285"/>
      <c r="D13" s="285"/>
      <c r="E13" s="143">
        <v>977195076</v>
      </c>
      <c r="F13" s="176">
        <v>32</v>
      </c>
      <c r="G13" s="7">
        <v>1254</v>
      </c>
      <c r="H13" s="7">
        <v>350</v>
      </c>
      <c r="I13" s="7" t="s">
        <v>201</v>
      </c>
      <c r="J13" s="7"/>
      <c r="K13" s="242">
        <v>44676</v>
      </c>
      <c r="L13" s="160"/>
      <c r="M13" s="160"/>
      <c r="N13" s="160"/>
      <c r="O13" s="244"/>
      <c r="P13" s="246"/>
      <c r="Q13" s="246"/>
      <c r="R13" s="246"/>
      <c r="S13" s="246"/>
      <c r="T13" s="7">
        <f t="shared" si="0"/>
        <v>17</v>
      </c>
      <c r="U13" s="7">
        <f t="shared" si="0"/>
        <v>3</v>
      </c>
      <c r="V13" s="8" t="s">
        <v>13</v>
      </c>
      <c r="W13" s="8" t="s">
        <v>13</v>
      </c>
      <c r="X13" s="8" t="s">
        <v>13</v>
      </c>
      <c r="Y13" s="8" t="s">
        <v>13</v>
      </c>
      <c r="Z13" s="8" t="s">
        <v>13</v>
      </c>
      <c r="AA13" s="8" t="s">
        <v>13</v>
      </c>
      <c r="AB13" s="35" t="s">
        <v>12</v>
      </c>
      <c r="AC13" s="8" t="s">
        <v>13</v>
      </c>
      <c r="AD13" s="8" t="s">
        <v>13</v>
      </c>
      <c r="AE13" s="8" t="s">
        <v>13</v>
      </c>
      <c r="AF13" s="8" t="s">
        <v>13</v>
      </c>
      <c r="AG13" s="35" t="s">
        <v>12</v>
      </c>
      <c r="AH13" s="8" t="s">
        <v>13</v>
      </c>
      <c r="AI13" s="35" t="s">
        <v>12</v>
      </c>
      <c r="AJ13" s="8" t="s">
        <v>13</v>
      </c>
      <c r="AK13" s="8" t="s">
        <v>13</v>
      </c>
      <c r="AL13" s="8" t="s">
        <v>13</v>
      </c>
      <c r="AM13" s="35" t="s">
        <v>12</v>
      </c>
      <c r="AN13" s="8" t="s">
        <v>13</v>
      </c>
      <c r="AO13" s="8" t="s">
        <v>13</v>
      </c>
      <c r="AP13" s="8" t="s">
        <v>13</v>
      </c>
      <c r="AQ13" s="8" t="s">
        <v>13</v>
      </c>
      <c r="AR13" s="8" t="s">
        <v>13</v>
      </c>
      <c r="AS13" s="8" t="s">
        <v>13</v>
      </c>
      <c r="AT13" s="8" t="s">
        <v>13</v>
      </c>
      <c r="AU13" s="8" t="s">
        <v>13</v>
      </c>
      <c r="AV13" s="35" t="s">
        <v>12</v>
      </c>
      <c r="AW13" s="8" t="s">
        <v>13</v>
      </c>
      <c r="AX13" s="8" t="s">
        <v>13</v>
      </c>
      <c r="AY13" s="8" t="s">
        <v>13</v>
      </c>
      <c r="AZ13" s="8" t="s">
        <v>13</v>
      </c>
      <c r="BA13" s="88" t="s">
        <v>12</v>
      </c>
      <c r="BB13" s="87" t="s">
        <v>13</v>
      </c>
      <c r="BC13" s="87" t="s">
        <v>13</v>
      </c>
      <c r="BD13" s="88" t="s">
        <v>12</v>
      </c>
      <c r="BE13" s="87" t="s">
        <v>13</v>
      </c>
      <c r="BF13" s="87" t="s">
        <v>13</v>
      </c>
      <c r="BG13" s="87" t="s">
        <v>13</v>
      </c>
      <c r="BH13" s="88" t="s">
        <v>12</v>
      </c>
      <c r="BI13" s="87" t="s">
        <v>13</v>
      </c>
      <c r="BJ13" s="87" t="s">
        <v>13</v>
      </c>
      <c r="BK13" s="88" t="s">
        <v>12</v>
      </c>
      <c r="BL13" s="87" t="s">
        <v>13</v>
      </c>
      <c r="BM13" s="87" t="s">
        <v>13</v>
      </c>
      <c r="BN13" s="87" t="s">
        <v>13</v>
      </c>
      <c r="BO13" s="87" t="s">
        <v>13</v>
      </c>
      <c r="BP13" s="87" t="s">
        <v>13</v>
      </c>
      <c r="BQ13" s="87" t="s">
        <v>13</v>
      </c>
      <c r="BR13" s="87" t="s">
        <v>13</v>
      </c>
      <c r="BS13" s="87" t="s">
        <v>13</v>
      </c>
      <c r="BT13" s="87" t="s">
        <v>13</v>
      </c>
      <c r="BU13" s="88" t="s">
        <v>12</v>
      </c>
      <c r="BV13" s="87" t="s">
        <v>13</v>
      </c>
      <c r="BW13" s="87" t="s">
        <v>13</v>
      </c>
      <c r="BX13" s="87" t="s">
        <v>13</v>
      </c>
      <c r="BY13" s="94" t="s">
        <v>12</v>
      </c>
      <c r="BZ13" s="87" t="s">
        <v>13</v>
      </c>
      <c r="CA13" s="87" t="s">
        <v>13</v>
      </c>
      <c r="CB13" s="94" t="s">
        <v>12</v>
      </c>
      <c r="CC13" s="108" t="s">
        <v>13</v>
      </c>
      <c r="CD13" s="108" t="s">
        <v>13</v>
      </c>
      <c r="CE13" s="108" t="s">
        <v>13</v>
      </c>
      <c r="CF13" s="108" t="s">
        <v>13</v>
      </c>
      <c r="CG13" s="108" t="s">
        <v>13</v>
      </c>
      <c r="CH13" s="108" t="s">
        <v>13</v>
      </c>
      <c r="CI13" s="108" t="s">
        <v>13</v>
      </c>
      <c r="CJ13" s="109" t="s">
        <v>12</v>
      </c>
      <c r="CK13" s="108" t="s">
        <v>13</v>
      </c>
      <c r="CL13" s="108" t="s">
        <v>13</v>
      </c>
      <c r="CM13" s="108" t="s">
        <v>13</v>
      </c>
      <c r="CN13" s="108" t="s">
        <v>13</v>
      </c>
      <c r="CO13" s="108" t="s">
        <v>13</v>
      </c>
      <c r="CP13" s="108" t="s">
        <v>13</v>
      </c>
      <c r="CQ13" s="108" t="s">
        <v>13</v>
      </c>
      <c r="CR13" s="108" t="s">
        <v>13</v>
      </c>
      <c r="CS13" s="108" t="s">
        <v>13</v>
      </c>
      <c r="CT13" s="131" t="s">
        <v>13</v>
      </c>
      <c r="CU13" s="131" t="s">
        <v>13</v>
      </c>
      <c r="CV13" s="131" t="s">
        <v>13</v>
      </c>
      <c r="CW13" s="132" t="s">
        <v>12</v>
      </c>
      <c r="CX13" s="131" t="s">
        <v>13</v>
      </c>
      <c r="CY13" s="131" t="s">
        <v>13</v>
      </c>
      <c r="CZ13" s="132" t="s">
        <v>12</v>
      </c>
      <c r="DA13" s="87" t="s">
        <v>13</v>
      </c>
      <c r="DB13" s="87" t="s">
        <v>13</v>
      </c>
      <c r="DC13" s="87" t="s">
        <v>13</v>
      </c>
      <c r="DD13" s="87" t="s">
        <v>13</v>
      </c>
      <c r="DE13" s="87" t="s">
        <v>13</v>
      </c>
      <c r="DF13" s="87" t="s">
        <v>13</v>
      </c>
      <c r="DG13" s="87" t="s">
        <v>13</v>
      </c>
      <c r="DH13" s="98" t="s">
        <v>14</v>
      </c>
      <c r="DI13" s="87" t="s">
        <v>13</v>
      </c>
      <c r="DJ13" s="87" t="s">
        <v>13</v>
      </c>
      <c r="DK13" s="98" t="s">
        <v>14</v>
      </c>
      <c r="DL13" s="87" t="s">
        <v>13</v>
      </c>
      <c r="DM13" s="87" t="s">
        <v>13</v>
      </c>
      <c r="DN13" s="87" t="s">
        <v>13</v>
      </c>
      <c r="DO13" s="87" t="s">
        <v>13</v>
      </c>
      <c r="DP13" s="87" t="s">
        <v>13</v>
      </c>
      <c r="DQ13" s="87" t="s">
        <v>13</v>
      </c>
      <c r="DR13" s="87" t="s">
        <v>13</v>
      </c>
      <c r="DS13" s="87" t="s">
        <v>13</v>
      </c>
      <c r="DT13" s="87" t="s">
        <v>13</v>
      </c>
      <c r="DU13" s="87" t="s">
        <v>13</v>
      </c>
      <c r="DV13" s="87" t="s">
        <v>13</v>
      </c>
      <c r="DW13" s="87" t="s">
        <v>13</v>
      </c>
      <c r="DX13" s="87" t="s">
        <v>13</v>
      </c>
      <c r="DY13" s="87" t="s">
        <v>13</v>
      </c>
      <c r="DZ13" s="87" t="s">
        <v>13</v>
      </c>
      <c r="EA13" s="87" t="s">
        <v>13</v>
      </c>
      <c r="EB13" s="98" t="s">
        <v>14</v>
      </c>
      <c r="EC13" s="87" t="s">
        <v>13</v>
      </c>
      <c r="ED13" s="87" t="s">
        <v>13</v>
      </c>
      <c r="EE13" s="87" t="s">
        <v>13</v>
      </c>
      <c r="EF13" s="88" t="s">
        <v>12</v>
      </c>
      <c r="EG13" s="88" t="s">
        <v>12</v>
      </c>
      <c r="EH13" s="87" t="s">
        <v>13</v>
      </c>
      <c r="EI13" s="87" t="s">
        <v>13</v>
      </c>
      <c r="EJ13" s="87" t="s">
        <v>13</v>
      </c>
      <c r="EK13" s="87" t="s">
        <v>13</v>
      </c>
    </row>
    <row r="14" spans="1:141" ht="12.75" x14ac:dyDescent="0.2">
      <c r="A14" s="285" t="s">
        <v>23</v>
      </c>
      <c r="B14" s="285"/>
      <c r="C14" s="285"/>
      <c r="D14" s="285"/>
      <c r="E14" s="143">
        <v>960243609</v>
      </c>
      <c r="F14" s="176">
        <v>33</v>
      </c>
      <c r="G14" s="7">
        <v>1245</v>
      </c>
      <c r="H14" s="7">
        <v>150</v>
      </c>
      <c r="I14" s="7" t="s">
        <v>200</v>
      </c>
      <c r="J14" s="7"/>
      <c r="K14" s="7"/>
      <c r="L14" s="7"/>
      <c r="M14" s="7"/>
      <c r="N14" s="7"/>
      <c r="O14" s="245"/>
      <c r="P14" s="246"/>
      <c r="Q14" s="246"/>
      <c r="R14" s="246"/>
      <c r="S14" s="246"/>
      <c r="T14" s="7">
        <f t="shared" si="0"/>
        <v>14</v>
      </c>
      <c r="U14" s="7">
        <f t="shared" si="0"/>
        <v>7</v>
      </c>
      <c r="V14" s="8" t="s">
        <v>13</v>
      </c>
      <c r="W14" s="8" t="s">
        <v>13</v>
      </c>
      <c r="X14" s="8" t="s">
        <v>13</v>
      </c>
      <c r="Y14" s="35" t="s">
        <v>12</v>
      </c>
      <c r="Z14" s="8" t="s">
        <v>13</v>
      </c>
      <c r="AA14" s="8" t="s">
        <v>13</v>
      </c>
      <c r="AB14" s="37" t="s">
        <v>14</v>
      </c>
      <c r="AC14" s="8" t="s">
        <v>13</v>
      </c>
      <c r="AD14" s="8" t="s">
        <v>13</v>
      </c>
      <c r="AE14" s="8" t="s">
        <v>13</v>
      </c>
      <c r="AF14" s="8" t="s">
        <v>13</v>
      </c>
      <c r="AG14" s="35" t="s">
        <v>12</v>
      </c>
      <c r="AH14" s="8" t="s">
        <v>13</v>
      </c>
      <c r="AI14" s="8" t="s">
        <v>13</v>
      </c>
      <c r="AJ14" s="8" t="s">
        <v>13</v>
      </c>
      <c r="AK14" s="8" t="s">
        <v>13</v>
      </c>
      <c r="AL14" s="8" t="s">
        <v>13</v>
      </c>
      <c r="AM14" s="8" t="s">
        <v>13</v>
      </c>
      <c r="AN14" s="8" t="s">
        <v>13</v>
      </c>
      <c r="AO14" s="8" t="s">
        <v>13</v>
      </c>
      <c r="AP14" s="8" t="s">
        <v>13</v>
      </c>
      <c r="AQ14" s="8" t="s">
        <v>13</v>
      </c>
      <c r="AR14" s="8" t="s">
        <v>13</v>
      </c>
      <c r="AS14" s="8" t="s">
        <v>13</v>
      </c>
      <c r="AT14" s="8" t="s">
        <v>13</v>
      </c>
      <c r="AU14" s="8" t="s">
        <v>13</v>
      </c>
      <c r="AV14" s="69" t="s">
        <v>14</v>
      </c>
      <c r="AW14" s="8" t="s">
        <v>13</v>
      </c>
      <c r="AX14" s="8" t="s">
        <v>13</v>
      </c>
      <c r="AY14" s="8" t="s">
        <v>13</v>
      </c>
      <c r="AZ14" s="8" t="s">
        <v>13</v>
      </c>
      <c r="BA14" s="90" t="s">
        <v>14</v>
      </c>
      <c r="BB14" s="87" t="s">
        <v>13</v>
      </c>
      <c r="BC14" s="87" t="s">
        <v>13</v>
      </c>
      <c r="BD14" s="90" t="s">
        <v>14</v>
      </c>
      <c r="BE14" s="87" t="s">
        <v>13</v>
      </c>
      <c r="BF14" s="87" t="s">
        <v>13</v>
      </c>
      <c r="BG14" s="87" t="s">
        <v>13</v>
      </c>
      <c r="BH14" s="91" t="s">
        <v>14</v>
      </c>
      <c r="BI14" s="87" t="s">
        <v>13</v>
      </c>
      <c r="BJ14" s="87" t="s">
        <v>13</v>
      </c>
      <c r="BK14" s="88" t="s">
        <v>12</v>
      </c>
      <c r="BL14" s="87" t="s">
        <v>13</v>
      </c>
      <c r="BM14" s="87" t="s">
        <v>13</v>
      </c>
      <c r="BN14" s="87" t="s">
        <v>13</v>
      </c>
      <c r="BO14" s="87" t="s">
        <v>13</v>
      </c>
      <c r="BP14" s="87" t="s">
        <v>13</v>
      </c>
      <c r="BQ14" s="88" t="s">
        <v>12</v>
      </c>
      <c r="BR14" s="87" t="s">
        <v>13</v>
      </c>
      <c r="BS14" s="87" t="s">
        <v>13</v>
      </c>
      <c r="BT14" s="87" t="s">
        <v>13</v>
      </c>
      <c r="BU14" s="93" t="s">
        <v>12</v>
      </c>
      <c r="BV14" s="87" t="s">
        <v>13</v>
      </c>
      <c r="BW14" s="87" t="s">
        <v>13</v>
      </c>
      <c r="BX14" s="87" t="s">
        <v>13</v>
      </c>
      <c r="BY14" s="87" t="s">
        <v>13</v>
      </c>
      <c r="BZ14" s="87" t="s">
        <v>13</v>
      </c>
      <c r="CA14" s="87" t="s">
        <v>13</v>
      </c>
      <c r="CB14" s="89" t="s">
        <v>12</v>
      </c>
      <c r="CC14" s="108" t="s">
        <v>13</v>
      </c>
      <c r="CD14" s="108" t="s">
        <v>13</v>
      </c>
      <c r="CE14" s="108" t="s">
        <v>13</v>
      </c>
      <c r="CF14" s="108" t="s">
        <v>13</v>
      </c>
      <c r="CG14" s="108" t="s">
        <v>13</v>
      </c>
      <c r="CH14" s="108" t="s">
        <v>13</v>
      </c>
      <c r="CI14" s="108" t="s">
        <v>13</v>
      </c>
      <c r="CJ14" s="109" t="s">
        <v>12</v>
      </c>
      <c r="CK14" s="109" t="s">
        <v>12</v>
      </c>
      <c r="CL14" s="108" t="s">
        <v>13</v>
      </c>
      <c r="CM14" s="109" t="s">
        <v>12</v>
      </c>
      <c r="CN14" s="108" t="s">
        <v>13</v>
      </c>
      <c r="CO14" s="108" t="s">
        <v>13</v>
      </c>
      <c r="CP14" s="108" t="s">
        <v>13</v>
      </c>
      <c r="CQ14" s="108" t="s">
        <v>13</v>
      </c>
      <c r="CR14" s="108" t="s">
        <v>13</v>
      </c>
      <c r="CS14" s="108" t="s">
        <v>13</v>
      </c>
      <c r="CT14" s="131" t="s">
        <v>13</v>
      </c>
      <c r="CU14" s="131" t="s">
        <v>13</v>
      </c>
      <c r="CV14" s="131" t="s">
        <v>13</v>
      </c>
      <c r="CW14" s="132" t="s">
        <v>12</v>
      </c>
      <c r="CX14" s="131" t="s">
        <v>13</v>
      </c>
      <c r="CY14" s="131" t="s">
        <v>13</v>
      </c>
      <c r="CZ14" s="132" t="s">
        <v>12</v>
      </c>
      <c r="DA14" s="87" t="s">
        <v>13</v>
      </c>
      <c r="DB14" s="87" t="s">
        <v>13</v>
      </c>
      <c r="DC14" s="87" t="s">
        <v>13</v>
      </c>
      <c r="DD14" s="87" t="s">
        <v>13</v>
      </c>
      <c r="DE14" s="87" t="s">
        <v>13</v>
      </c>
      <c r="DF14" s="87" t="s">
        <v>13</v>
      </c>
      <c r="DG14" s="87" t="s">
        <v>13</v>
      </c>
      <c r="DH14" s="98" t="s">
        <v>14</v>
      </c>
      <c r="DI14" s="87" t="s">
        <v>13</v>
      </c>
      <c r="DJ14" s="87" t="s">
        <v>13</v>
      </c>
      <c r="DK14" s="98" t="s">
        <v>14</v>
      </c>
      <c r="DL14" s="87" t="s">
        <v>13</v>
      </c>
      <c r="DM14" s="87" t="s">
        <v>13</v>
      </c>
      <c r="DN14" s="87" t="s">
        <v>13</v>
      </c>
      <c r="DO14" s="87" t="s">
        <v>13</v>
      </c>
      <c r="DP14" s="87" t="s">
        <v>13</v>
      </c>
      <c r="DQ14" s="87" t="s">
        <v>13</v>
      </c>
      <c r="DR14" s="87" t="s">
        <v>13</v>
      </c>
      <c r="DS14" s="87" t="s">
        <v>13</v>
      </c>
      <c r="DT14" s="87" t="s">
        <v>13</v>
      </c>
      <c r="DU14" s="87" t="s">
        <v>13</v>
      </c>
      <c r="DV14" s="87" t="s">
        <v>13</v>
      </c>
      <c r="DW14" s="87" t="s">
        <v>13</v>
      </c>
      <c r="DX14" s="87" t="s">
        <v>13</v>
      </c>
      <c r="DY14" s="87" t="s">
        <v>13</v>
      </c>
      <c r="DZ14" s="87" t="s">
        <v>13</v>
      </c>
      <c r="EA14" s="87" t="s">
        <v>13</v>
      </c>
      <c r="EB14" s="88" t="s">
        <v>12</v>
      </c>
      <c r="EC14" s="87" t="s">
        <v>13</v>
      </c>
      <c r="ED14" s="87" t="s">
        <v>13</v>
      </c>
      <c r="EE14" s="87" t="s">
        <v>13</v>
      </c>
      <c r="EF14" s="88" t="s">
        <v>12</v>
      </c>
      <c r="EG14" s="88" t="s">
        <v>12</v>
      </c>
      <c r="EH14" s="87" t="s">
        <v>13</v>
      </c>
      <c r="EI14" s="87" t="s">
        <v>13</v>
      </c>
      <c r="EJ14" s="87" t="s">
        <v>13</v>
      </c>
      <c r="EK14" s="87" t="s">
        <v>13</v>
      </c>
    </row>
    <row r="15" spans="1:141" ht="12.75" x14ac:dyDescent="0.2">
      <c r="A15" s="285" t="s">
        <v>23</v>
      </c>
      <c r="B15" s="285"/>
      <c r="C15" s="285"/>
      <c r="D15" s="285"/>
      <c r="E15" s="143">
        <v>933173786</v>
      </c>
      <c r="F15" s="176">
        <v>34</v>
      </c>
      <c r="G15" s="7">
        <v>1235</v>
      </c>
      <c r="H15" s="7">
        <v>200</v>
      </c>
      <c r="I15" s="7" t="s">
        <v>200</v>
      </c>
      <c r="J15" s="7"/>
      <c r="K15" s="7"/>
      <c r="L15" s="7"/>
      <c r="M15" s="7"/>
      <c r="N15" s="7"/>
      <c r="O15" s="245"/>
      <c r="P15" s="246"/>
      <c r="Q15" s="246"/>
      <c r="R15" s="246"/>
      <c r="S15" s="246"/>
      <c r="T15" s="7">
        <f t="shared" si="0"/>
        <v>10</v>
      </c>
      <c r="U15" s="7">
        <f t="shared" si="0"/>
        <v>10</v>
      </c>
      <c r="V15" s="8" t="s">
        <v>13</v>
      </c>
      <c r="W15" s="8" t="s">
        <v>13</v>
      </c>
      <c r="X15" s="8" t="s">
        <v>13</v>
      </c>
      <c r="Y15" s="69" t="s">
        <v>14</v>
      </c>
      <c r="Z15" s="8" t="s">
        <v>13</v>
      </c>
      <c r="AA15" s="8" t="s">
        <v>13</v>
      </c>
      <c r="AB15" s="69" t="s">
        <v>14</v>
      </c>
      <c r="AC15" s="8" t="s">
        <v>13</v>
      </c>
      <c r="AD15" s="8" t="s">
        <v>13</v>
      </c>
      <c r="AE15" s="8" t="s">
        <v>13</v>
      </c>
      <c r="AF15" s="8" t="s">
        <v>13</v>
      </c>
      <c r="AG15" s="8" t="s">
        <v>13</v>
      </c>
      <c r="AH15" s="8" t="s">
        <v>13</v>
      </c>
      <c r="AI15" s="8" t="s">
        <v>13</v>
      </c>
      <c r="AJ15" s="8" t="s">
        <v>13</v>
      </c>
      <c r="AK15" s="8" t="s">
        <v>13</v>
      </c>
      <c r="AL15" s="8" t="s">
        <v>13</v>
      </c>
      <c r="AM15" s="8" t="s">
        <v>13</v>
      </c>
      <c r="AN15" s="8" t="s">
        <v>13</v>
      </c>
      <c r="AO15" s="8" t="s">
        <v>13</v>
      </c>
      <c r="AP15" s="8" t="s">
        <v>13</v>
      </c>
      <c r="AQ15" s="8" t="s">
        <v>13</v>
      </c>
      <c r="AR15" s="8" t="s">
        <v>13</v>
      </c>
      <c r="AS15" s="8" t="s">
        <v>13</v>
      </c>
      <c r="AT15" s="8" t="s">
        <v>13</v>
      </c>
      <c r="AU15" s="8" t="s">
        <v>13</v>
      </c>
      <c r="AV15" s="69" t="s">
        <v>14</v>
      </c>
      <c r="AW15" s="8" t="s">
        <v>13</v>
      </c>
      <c r="AX15" s="8" t="s">
        <v>13</v>
      </c>
      <c r="AY15" s="8" t="s">
        <v>13</v>
      </c>
      <c r="AZ15" s="8" t="s">
        <v>13</v>
      </c>
      <c r="BA15" s="90" t="s">
        <v>14</v>
      </c>
      <c r="BB15" s="87" t="s">
        <v>13</v>
      </c>
      <c r="BC15" s="87" t="s">
        <v>13</v>
      </c>
      <c r="BD15" s="90" t="s">
        <v>14</v>
      </c>
      <c r="BE15" s="87" t="s">
        <v>13</v>
      </c>
      <c r="BF15" s="87" t="s">
        <v>13</v>
      </c>
      <c r="BG15" s="87" t="s">
        <v>13</v>
      </c>
      <c r="BH15" s="95" t="s">
        <v>12</v>
      </c>
      <c r="BI15" s="87" t="s">
        <v>13</v>
      </c>
      <c r="BJ15" s="87" t="s">
        <v>13</v>
      </c>
      <c r="BK15" s="88" t="s">
        <v>12</v>
      </c>
      <c r="BL15" s="87" t="s">
        <v>13</v>
      </c>
      <c r="BM15" s="87" t="s">
        <v>13</v>
      </c>
      <c r="BN15" s="87" t="s">
        <v>13</v>
      </c>
      <c r="BO15" s="87" t="s">
        <v>13</v>
      </c>
      <c r="BP15" s="87" t="s">
        <v>13</v>
      </c>
      <c r="BQ15" s="87" t="s">
        <v>13</v>
      </c>
      <c r="BR15" s="87" t="s">
        <v>13</v>
      </c>
      <c r="BS15" s="87" t="s">
        <v>13</v>
      </c>
      <c r="BT15" s="87" t="s">
        <v>13</v>
      </c>
      <c r="BU15" s="96" t="s">
        <v>14</v>
      </c>
      <c r="BV15" s="87" t="s">
        <v>13</v>
      </c>
      <c r="BW15" s="87" t="s">
        <v>13</v>
      </c>
      <c r="BX15" s="87" t="s">
        <v>13</v>
      </c>
      <c r="BY15" s="87" t="s">
        <v>13</v>
      </c>
      <c r="BZ15" s="87" t="s">
        <v>13</v>
      </c>
      <c r="CA15" s="87" t="s">
        <v>13</v>
      </c>
      <c r="CB15" s="97" t="s">
        <v>14</v>
      </c>
      <c r="CC15" s="108" t="s">
        <v>13</v>
      </c>
      <c r="CD15" s="108" t="s">
        <v>13</v>
      </c>
      <c r="CE15" s="108" t="s">
        <v>13</v>
      </c>
      <c r="CF15" s="108" t="s">
        <v>13</v>
      </c>
      <c r="CG15" s="108" t="s">
        <v>13</v>
      </c>
      <c r="CH15" s="108" t="s">
        <v>13</v>
      </c>
      <c r="CI15" s="108" t="s">
        <v>13</v>
      </c>
      <c r="CJ15" s="110" t="s">
        <v>14</v>
      </c>
      <c r="CK15" s="109" t="s">
        <v>12</v>
      </c>
      <c r="CL15" s="108" t="s">
        <v>13</v>
      </c>
      <c r="CM15" s="109" t="s">
        <v>12</v>
      </c>
      <c r="CN15" s="108" t="s">
        <v>13</v>
      </c>
      <c r="CO15" s="108" t="s">
        <v>13</v>
      </c>
      <c r="CP15" s="108" t="s">
        <v>13</v>
      </c>
      <c r="CQ15" s="108" t="s">
        <v>13</v>
      </c>
      <c r="CR15" s="108" t="s">
        <v>13</v>
      </c>
      <c r="CS15" s="108" t="s">
        <v>13</v>
      </c>
      <c r="CT15" s="131" t="s">
        <v>13</v>
      </c>
      <c r="CU15" s="131" t="s">
        <v>13</v>
      </c>
      <c r="CV15" s="131" t="s">
        <v>13</v>
      </c>
      <c r="CW15" s="132" t="s">
        <v>12</v>
      </c>
      <c r="CX15" s="131" t="s">
        <v>13</v>
      </c>
      <c r="CY15" s="131" t="s">
        <v>13</v>
      </c>
      <c r="CZ15" s="132" t="s">
        <v>12</v>
      </c>
      <c r="DA15" s="87" t="s">
        <v>13</v>
      </c>
      <c r="DB15" s="87" t="s">
        <v>13</v>
      </c>
      <c r="DC15" s="87" t="s">
        <v>13</v>
      </c>
      <c r="DD15" s="87" t="s">
        <v>13</v>
      </c>
      <c r="DE15" s="87" t="s">
        <v>13</v>
      </c>
      <c r="DF15" s="87" t="s">
        <v>13</v>
      </c>
      <c r="DG15" s="87" t="s">
        <v>13</v>
      </c>
      <c r="DH15" s="88" t="s">
        <v>12</v>
      </c>
      <c r="DI15" s="87" t="s">
        <v>13</v>
      </c>
      <c r="DJ15" s="87" t="s">
        <v>13</v>
      </c>
      <c r="DK15" s="98" t="s">
        <v>14</v>
      </c>
      <c r="DL15" s="87" t="s">
        <v>13</v>
      </c>
      <c r="DM15" s="87" t="s">
        <v>13</v>
      </c>
      <c r="DN15" s="87" t="s">
        <v>13</v>
      </c>
      <c r="DO15" s="87" t="s">
        <v>13</v>
      </c>
      <c r="DP15" s="87" t="s">
        <v>13</v>
      </c>
      <c r="DQ15" s="87" t="s">
        <v>13</v>
      </c>
      <c r="DR15" s="87" t="s">
        <v>13</v>
      </c>
      <c r="DS15" s="87" t="s">
        <v>13</v>
      </c>
      <c r="DT15" s="87" t="s">
        <v>13</v>
      </c>
      <c r="DU15" s="87" t="s">
        <v>13</v>
      </c>
      <c r="DV15" s="87" t="s">
        <v>13</v>
      </c>
      <c r="DW15" s="87" t="s">
        <v>13</v>
      </c>
      <c r="DX15" s="87" t="s">
        <v>13</v>
      </c>
      <c r="DY15" s="87" t="s">
        <v>13</v>
      </c>
      <c r="DZ15" s="87" t="s">
        <v>13</v>
      </c>
      <c r="EA15" s="87" t="s">
        <v>13</v>
      </c>
      <c r="EB15" s="98" t="s">
        <v>14</v>
      </c>
      <c r="EC15" s="87" t="s">
        <v>13</v>
      </c>
      <c r="ED15" s="87" t="s">
        <v>13</v>
      </c>
      <c r="EE15" s="87" t="s">
        <v>13</v>
      </c>
      <c r="EF15" s="88" t="s">
        <v>12</v>
      </c>
      <c r="EG15" s="88" t="s">
        <v>12</v>
      </c>
      <c r="EH15" s="88" t="s">
        <v>12</v>
      </c>
      <c r="EI15" s="87" t="s">
        <v>13</v>
      </c>
      <c r="EJ15" s="87" t="s">
        <v>13</v>
      </c>
      <c r="EK15" s="87" t="s">
        <v>13</v>
      </c>
    </row>
    <row r="16" spans="1:141" ht="12.75" x14ac:dyDescent="0.2">
      <c r="A16" s="285" t="s">
        <v>23</v>
      </c>
      <c r="B16" s="285"/>
      <c r="C16" s="285"/>
      <c r="D16" s="285"/>
      <c r="E16" s="143">
        <v>950112353</v>
      </c>
      <c r="F16" s="176">
        <v>35</v>
      </c>
      <c r="G16" s="7">
        <v>1225</v>
      </c>
      <c r="H16" s="7">
        <v>650</v>
      </c>
      <c r="I16" s="7" t="s">
        <v>201</v>
      </c>
      <c r="J16" s="7"/>
      <c r="K16" s="242">
        <v>44713</v>
      </c>
      <c r="L16" s="7"/>
      <c r="M16" s="160">
        <v>44713</v>
      </c>
      <c r="N16" s="160"/>
      <c r="O16" s="244"/>
      <c r="P16" s="246"/>
      <c r="Q16" s="246"/>
      <c r="R16" s="246"/>
      <c r="S16" s="246"/>
      <c r="T16" s="7">
        <f t="shared" si="0"/>
        <v>5</v>
      </c>
      <c r="U16" s="7">
        <f t="shared" si="0"/>
        <v>13</v>
      </c>
      <c r="V16" s="8" t="s">
        <v>13</v>
      </c>
      <c r="W16" s="8" t="s">
        <v>13</v>
      </c>
      <c r="X16" s="8" t="s">
        <v>13</v>
      </c>
      <c r="Y16" s="69" t="s">
        <v>14</v>
      </c>
      <c r="Z16" s="8" t="s">
        <v>13</v>
      </c>
      <c r="AA16" s="8" t="s">
        <v>13</v>
      </c>
      <c r="AB16" s="69" t="s">
        <v>14</v>
      </c>
      <c r="AC16" s="8" t="s">
        <v>13</v>
      </c>
      <c r="AD16" s="8" t="s">
        <v>13</v>
      </c>
      <c r="AE16" s="8" t="s">
        <v>13</v>
      </c>
      <c r="AF16" s="8" t="s">
        <v>13</v>
      </c>
      <c r="AG16" s="8" t="s">
        <v>13</v>
      </c>
      <c r="AH16" s="8" t="s">
        <v>13</v>
      </c>
      <c r="AI16" s="8" t="s">
        <v>13</v>
      </c>
      <c r="AJ16" s="8" t="s">
        <v>13</v>
      </c>
      <c r="AK16" s="8" t="s">
        <v>13</v>
      </c>
      <c r="AL16" s="8" t="s">
        <v>13</v>
      </c>
      <c r="AM16" s="8" t="s">
        <v>13</v>
      </c>
      <c r="AN16" s="8" t="s">
        <v>13</v>
      </c>
      <c r="AO16" s="8" t="s">
        <v>13</v>
      </c>
      <c r="AP16" s="8" t="s">
        <v>13</v>
      </c>
      <c r="AQ16" s="8" t="s">
        <v>13</v>
      </c>
      <c r="AR16" s="8" t="s">
        <v>13</v>
      </c>
      <c r="AS16" s="8" t="s">
        <v>13</v>
      </c>
      <c r="AT16" s="8" t="s">
        <v>13</v>
      </c>
      <c r="AU16" s="8" t="s">
        <v>13</v>
      </c>
      <c r="AV16" s="69" t="s">
        <v>14</v>
      </c>
      <c r="AW16" s="8" t="s">
        <v>13</v>
      </c>
      <c r="AX16" s="8" t="s">
        <v>13</v>
      </c>
      <c r="AY16" s="8" t="s">
        <v>13</v>
      </c>
      <c r="AZ16" s="8" t="s">
        <v>13</v>
      </c>
      <c r="BA16" s="90" t="s">
        <v>14</v>
      </c>
      <c r="BB16" s="87" t="s">
        <v>13</v>
      </c>
      <c r="BC16" s="87" t="s">
        <v>13</v>
      </c>
      <c r="BD16" s="90" t="s">
        <v>14</v>
      </c>
      <c r="BE16" s="87" t="s">
        <v>13</v>
      </c>
      <c r="BF16" s="87" t="s">
        <v>13</v>
      </c>
      <c r="BG16" s="87" t="s">
        <v>13</v>
      </c>
      <c r="BH16" s="91" t="s">
        <v>14</v>
      </c>
      <c r="BI16" s="87" t="s">
        <v>13</v>
      </c>
      <c r="BJ16" s="87" t="s">
        <v>13</v>
      </c>
      <c r="BK16" s="88" t="s">
        <v>12</v>
      </c>
      <c r="BL16" s="87" t="s">
        <v>13</v>
      </c>
      <c r="BM16" s="87" t="s">
        <v>13</v>
      </c>
      <c r="BN16" s="87" t="s">
        <v>13</v>
      </c>
      <c r="BO16" s="87" t="s">
        <v>13</v>
      </c>
      <c r="BP16" s="87" t="s">
        <v>13</v>
      </c>
      <c r="BQ16" s="87" t="s">
        <v>13</v>
      </c>
      <c r="BR16" s="87" t="s">
        <v>13</v>
      </c>
      <c r="BS16" s="87" t="s">
        <v>13</v>
      </c>
      <c r="BT16" s="87" t="s">
        <v>13</v>
      </c>
      <c r="BU16" s="98" t="s">
        <v>14</v>
      </c>
      <c r="BV16" s="87" t="s">
        <v>13</v>
      </c>
      <c r="BW16" s="87" t="s">
        <v>13</v>
      </c>
      <c r="BX16" s="87" t="s">
        <v>13</v>
      </c>
      <c r="BY16" s="87" t="s">
        <v>13</v>
      </c>
      <c r="BZ16" s="87" t="s">
        <v>13</v>
      </c>
      <c r="CA16" s="87" t="s">
        <v>13</v>
      </c>
      <c r="CB16" s="98" t="s">
        <v>14</v>
      </c>
      <c r="CC16" s="108" t="s">
        <v>13</v>
      </c>
      <c r="CD16" s="108" t="s">
        <v>13</v>
      </c>
      <c r="CE16" s="108" t="s">
        <v>13</v>
      </c>
      <c r="CF16" s="108" t="s">
        <v>13</v>
      </c>
      <c r="CG16" s="108" t="s">
        <v>13</v>
      </c>
      <c r="CH16" s="108" t="s">
        <v>13</v>
      </c>
      <c r="CI16" s="108" t="s">
        <v>13</v>
      </c>
      <c r="CJ16" s="110" t="s">
        <v>14</v>
      </c>
      <c r="CK16" s="109" t="s">
        <v>12</v>
      </c>
      <c r="CL16" s="108" t="s">
        <v>13</v>
      </c>
      <c r="CM16" s="109" t="s">
        <v>12</v>
      </c>
      <c r="CN16" s="108" t="s">
        <v>13</v>
      </c>
      <c r="CO16" s="108" t="s">
        <v>13</v>
      </c>
      <c r="CP16" s="108" t="s">
        <v>13</v>
      </c>
      <c r="CQ16" s="108" t="s">
        <v>13</v>
      </c>
      <c r="CR16" s="108" t="s">
        <v>13</v>
      </c>
      <c r="CS16" s="108" t="s">
        <v>13</v>
      </c>
      <c r="CT16" s="131" t="s">
        <v>13</v>
      </c>
      <c r="CU16" s="131" t="s">
        <v>13</v>
      </c>
      <c r="CV16" s="131" t="s">
        <v>13</v>
      </c>
      <c r="CW16" s="133" t="s">
        <v>14</v>
      </c>
      <c r="CX16" s="131" t="s">
        <v>13</v>
      </c>
      <c r="CY16" s="131" t="s">
        <v>13</v>
      </c>
      <c r="CZ16" s="132" t="s">
        <v>12</v>
      </c>
      <c r="DA16" s="87" t="s">
        <v>13</v>
      </c>
      <c r="DB16" s="87" t="s">
        <v>13</v>
      </c>
      <c r="DC16" s="87" t="s">
        <v>13</v>
      </c>
      <c r="DD16" s="87" t="s">
        <v>13</v>
      </c>
      <c r="DE16" s="87" t="s">
        <v>13</v>
      </c>
      <c r="DF16" s="87" t="s">
        <v>13</v>
      </c>
      <c r="DG16" s="87" t="s">
        <v>13</v>
      </c>
      <c r="DH16" s="97" t="s">
        <v>14</v>
      </c>
      <c r="DI16" s="87" t="s">
        <v>13</v>
      </c>
      <c r="DJ16" s="87" t="s">
        <v>13</v>
      </c>
      <c r="DK16" s="98" t="s">
        <v>14</v>
      </c>
      <c r="DL16" s="87" t="s">
        <v>13</v>
      </c>
      <c r="DM16" s="87" t="s">
        <v>13</v>
      </c>
      <c r="DN16" s="87" t="s">
        <v>13</v>
      </c>
      <c r="DO16" s="87" t="s">
        <v>13</v>
      </c>
      <c r="DP16" s="87" t="s">
        <v>13</v>
      </c>
      <c r="DQ16" s="87" t="s">
        <v>13</v>
      </c>
      <c r="DR16" s="87" t="s">
        <v>13</v>
      </c>
      <c r="DS16" s="87" t="s">
        <v>13</v>
      </c>
      <c r="DT16" s="87" t="s">
        <v>13</v>
      </c>
      <c r="DU16" s="87" t="s">
        <v>13</v>
      </c>
      <c r="DV16" s="87" t="s">
        <v>13</v>
      </c>
      <c r="DW16" s="87" t="s">
        <v>13</v>
      </c>
      <c r="DX16" s="87" t="s">
        <v>13</v>
      </c>
      <c r="DY16" s="87" t="s">
        <v>13</v>
      </c>
      <c r="DZ16" s="87" t="s">
        <v>13</v>
      </c>
      <c r="EA16" s="87" t="s">
        <v>13</v>
      </c>
      <c r="EB16" s="98" t="s">
        <v>14</v>
      </c>
      <c r="EC16" s="87" t="s">
        <v>13</v>
      </c>
      <c r="ED16" s="87" t="s">
        <v>13</v>
      </c>
      <c r="EE16" s="87" t="s">
        <v>13</v>
      </c>
      <c r="EF16" s="87" t="s">
        <v>13</v>
      </c>
      <c r="EG16" s="88" t="s">
        <v>12</v>
      </c>
      <c r="EH16" s="87" t="s">
        <v>13</v>
      </c>
      <c r="EI16" s="87" t="s">
        <v>13</v>
      </c>
      <c r="EJ16" s="87" t="s">
        <v>13</v>
      </c>
      <c r="EK16" s="87" t="s">
        <v>13</v>
      </c>
    </row>
    <row r="17" spans="1:141" ht="12.75" x14ac:dyDescent="0.2">
      <c r="A17" s="285" t="s">
        <v>23</v>
      </c>
      <c r="B17" s="285"/>
      <c r="C17" s="285"/>
      <c r="D17" s="285"/>
      <c r="E17" s="143">
        <v>924349041</v>
      </c>
      <c r="F17" s="177">
        <v>36</v>
      </c>
      <c r="G17" s="9">
        <v>1216</v>
      </c>
      <c r="H17" s="9">
        <v>400</v>
      </c>
      <c r="I17" s="7" t="s">
        <v>200</v>
      </c>
      <c r="J17" s="160">
        <v>44704</v>
      </c>
      <c r="K17" s="160"/>
      <c r="L17" s="160"/>
      <c r="M17" s="160"/>
      <c r="N17" s="160"/>
      <c r="O17" s="244"/>
      <c r="P17" s="246"/>
      <c r="Q17" s="246"/>
      <c r="R17" s="246"/>
      <c r="S17" s="246"/>
      <c r="T17" s="7">
        <f t="shared" si="0"/>
        <v>20</v>
      </c>
      <c r="U17" s="7">
        <f t="shared" si="0"/>
        <v>3</v>
      </c>
      <c r="V17" s="8" t="s">
        <v>13</v>
      </c>
      <c r="W17" s="8" t="s">
        <v>13</v>
      </c>
      <c r="X17" s="8" t="s">
        <v>13</v>
      </c>
      <c r="Y17" s="43" t="s">
        <v>12</v>
      </c>
      <c r="Z17" s="8" t="s">
        <v>13</v>
      </c>
      <c r="AA17" s="8" t="s">
        <v>13</v>
      </c>
      <c r="AB17" s="70" t="s">
        <v>12</v>
      </c>
      <c r="AC17" s="8" t="s">
        <v>13</v>
      </c>
      <c r="AD17" s="8" t="s">
        <v>13</v>
      </c>
      <c r="AE17" s="8" t="s">
        <v>13</v>
      </c>
      <c r="AF17" s="8" t="s">
        <v>13</v>
      </c>
      <c r="AG17" s="35" t="s">
        <v>12</v>
      </c>
      <c r="AH17" s="8" t="s">
        <v>13</v>
      </c>
      <c r="AI17" s="35" t="s">
        <v>12</v>
      </c>
      <c r="AJ17" s="8" t="s">
        <v>13</v>
      </c>
      <c r="AK17" s="8" t="s">
        <v>13</v>
      </c>
      <c r="AL17" s="8" t="s">
        <v>13</v>
      </c>
      <c r="AM17" s="35" t="s">
        <v>12</v>
      </c>
      <c r="AN17" s="8" t="s">
        <v>13</v>
      </c>
      <c r="AO17" s="8" t="s">
        <v>13</v>
      </c>
      <c r="AP17" s="8" t="s">
        <v>13</v>
      </c>
      <c r="AQ17" s="8" t="s">
        <v>13</v>
      </c>
      <c r="AR17" s="8" t="s">
        <v>13</v>
      </c>
      <c r="AS17" s="8" t="s">
        <v>13</v>
      </c>
      <c r="AT17" s="8" t="s">
        <v>13</v>
      </c>
      <c r="AU17" s="35" t="s">
        <v>12</v>
      </c>
      <c r="AV17" s="70" t="s">
        <v>12</v>
      </c>
      <c r="AW17" s="8" t="s">
        <v>13</v>
      </c>
      <c r="AX17" s="8" t="s">
        <v>13</v>
      </c>
      <c r="AY17" s="8" t="s">
        <v>13</v>
      </c>
      <c r="AZ17" s="8" t="s">
        <v>13</v>
      </c>
      <c r="BA17" s="89" t="s">
        <v>12</v>
      </c>
      <c r="BB17" s="87" t="s">
        <v>13</v>
      </c>
      <c r="BC17" s="87" t="s">
        <v>13</v>
      </c>
      <c r="BD17" s="89" t="s">
        <v>12</v>
      </c>
      <c r="BE17" s="87" t="s">
        <v>13</v>
      </c>
      <c r="BF17" s="87" t="s">
        <v>13</v>
      </c>
      <c r="BG17" s="99" t="s">
        <v>13</v>
      </c>
      <c r="BH17" s="88" t="s">
        <v>12</v>
      </c>
      <c r="BI17" s="87" t="s">
        <v>13</v>
      </c>
      <c r="BJ17" s="87" t="s">
        <v>13</v>
      </c>
      <c r="BK17" s="94" t="s">
        <v>12</v>
      </c>
      <c r="BL17" s="87" t="s">
        <v>13</v>
      </c>
      <c r="BM17" s="87" t="s">
        <v>13</v>
      </c>
      <c r="BN17" s="87" t="s">
        <v>13</v>
      </c>
      <c r="BO17" s="87" t="s">
        <v>13</v>
      </c>
      <c r="BP17" s="87" t="s">
        <v>13</v>
      </c>
      <c r="BQ17" s="94" t="s">
        <v>12</v>
      </c>
      <c r="BR17" s="87" t="s">
        <v>13</v>
      </c>
      <c r="BS17" s="87" t="s">
        <v>13</v>
      </c>
      <c r="BT17" s="87" t="s">
        <v>13</v>
      </c>
      <c r="BU17" s="88" t="s">
        <v>12</v>
      </c>
      <c r="BV17" s="87" t="s">
        <v>13</v>
      </c>
      <c r="BW17" s="87" t="s">
        <v>13</v>
      </c>
      <c r="BX17" s="87" t="s">
        <v>13</v>
      </c>
      <c r="BY17" s="94" t="s">
        <v>12</v>
      </c>
      <c r="BZ17" s="87" t="s">
        <v>13</v>
      </c>
      <c r="CA17" s="87" t="s">
        <v>13</v>
      </c>
      <c r="CB17" s="87" t="s">
        <v>13</v>
      </c>
      <c r="CC17" s="108" t="s">
        <v>13</v>
      </c>
      <c r="CD17" s="108" t="s">
        <v>13</v>
      </c>
      <c r="CE17" s="108" t="s">
        <v>13</v>
      </c>
      <c r="CF17" s="108" t="s">
        <v>13</v>
      </c>
      <c r="CG17" s="108" t="s">
        <v>13</v>
      </c>
      <c r="CH17" s="108" t="s">
        <v>13</v>
      </c>
      <c r="CI17" s="108" t="s">
        <v>13</v>
      </c>
      <c r="CJ17" s="109" t="s">
        <v>12</v>
      </c>
      <c r="CK17" s="108" t="s">
        <v>13</v>
      </c>
      <c r="CL17" s="108" t="s">
        <v>13</v>
      </c>
      <c r="CM17" s="109" t="s">
        <v>12</v>
      </c>
      <c r="CN17" s="108" t="s">
        <v>13</v>
      </c>
      <c r="CO17" s="108" t="s">
        <v>13</v>
      </c>
      <c r="CP17" s="108" t="s">
        <v>13</v>
      </c>
      <c r="CQ17" s="108" t="s">
        <v>13</v>
      </c>
      <c r="CR17" s="108" t="s">
        <v>13</v>
      </c>
      <c r="CS17" s="108" t="s">
        <v>13</v>
      </c>
      <c r="CT17" s="131" t="s">
        <v>13</v>
      </c>
      <c r="CU17" s="131" t="s">
        <v>13</v>
      </c>
      <c r="CV17" s="131" t="s">
        <v>13</v>
      </c>
      <c r="CW17" s="132" t="s">
        <v>12</v>
      </c>
      <c r="CX17" s="131" t="s">
        <v>13</v>
      </c>
      <c r="CY17" s="131" t="s">
        <v>13</v>
      </c>
      <c r="CZ17" s="132" t="s">
        <v>12</v>
      </c>
      <c r="DA17" s="87" t="s">
        <v>13</v>
      </c>
      <c r="DB17" s="87" t="s">
        <v>13</v>
      </c>
      <c r="DC17" s="87" t="s">
        <v>13</v>
      </c>
      <c r="DD17" s="87" t="s">
        <v>13</v>
      </c>
      <c r="DE17" s="87" t="s">
        <v>13</v>
      </c>
      <c r="DF17" s="87" t="s">
        <v>13</v>
      </c>
      <c r="DG17" s="87" t="s">
        <v>13</v>
      </c>
      <c r="DH17" s="98" t="s">
        <v>14</v>
      </c>
      <c r="DI17" s="87" t="s">
        <v>13</v>
      </c>
      <c r="DJ17" s="87" t="s">
        <v>13</v>
      </c>
      <c r="DK17" s="98" t="s">
        <v>14</v>
      </c>
      <c r="DL17" s="87" t="s">
        <v>13</v>
      </c>
      <c r="DM17" s="87" t="s">
        <v>13</v>
      </c>
      <c r="DN17" s="88" t="s">
        <v>12</v>
      </c>
      <c r="DO17" s="87" t="s">
        <v>13</v>
      </c>
      <c r="DP17" s="87" t="s">
        <v>13</v>
      </c>
      <c r="DQ17" s="87" t="s">
        <v>13</v>
      </c>
      <c r="DR17" s="87" t="s">
        <v>13</v>
      </c>
      <c r="DS17" s="87" t="s">
        <v>13</v>
      </c>
      <c r="DT17" s="87" t="s">
        <v>13</v>
      </c>
      <c r="DU17" s="87" t="s">
        <v>13</v>
      </c>
      <c r="DV17" s="87" t="s">
        <v>13</v>
      </c>
      <c r="DW17" s="87" t="s">
        <v>13</v>
      </c>
      <c r="DX17" s="87" t="s">
        <v>13</v>
      </c>
      <c r="DY17" s="87" t="s">
        <v>13</v>
      </c>
      <c r="DZ17" s="87" t="s">
        <v>13</v>
      </c>
      <c r="EA17" s="87" t="s">
        <v>13</v>
      </c>
      <c r="EB17" s="98" t="s">
        <v>14</v>
      </c>
      <c r="EC17" s="87" t="s">
        <v>13</v>
      </c>
      <c r="ED17" s="87" t="s">
        <v>13</v>
      </c>
      <c r="EE17" s="87" t="s">
        <v>13</v>
      </c>
      <c r="EF17" s="87" t="s">
        <v>13</v>
      </c>
      <c r="EG17" s="88" t="s">
        <v>12</v>
      </c>
      <c r="EH17" s="87" t="s">
        <v>13</v>
      </c>
      <c r="EI17" s="87" t="s">
        <v>13</v>
      </c>
      <c r="EJ17" s="87" t="s">
        <v>13</v>
      </c>
      <c r="EK17" s="87" t="s">
        <v>13</v>
      </c>
    </row>
    <row r="18" spans="1:141" ht="12.75" customHeight="1" x14ac:dyDescent="0.2">
      <c r="A18" s="286" t="s">
        <v>24</v>
      </c>
      <c r="B18" s="286"/>
      <c r="C18" s="286"/>
      <c r="D18" s="286"/>
      <c r="E18" s="143">
        <v>939354668</v>
      </c>
      <c r="F18" s="176">
        <v>49</v>
      </c>
      <c r="G18" s="7">
        <v>177</v>
      </c>
      <c r="H18" s="7">
        <v>600</v>
      </c>
      <c r="I18" s="7" t="s">
        <v>204</v>
      </c>
      <c r="J18" s="7"/>
      <c r="K18" s="7"/>
      <c r="L18" s="7"/>
      <c r="M18" s="7"/>
      <c r="N18" s="7"/>
      <c r="O18" s="245"/>
      <c r="P18" s="246"/>
      <c r="Q18" s="246"/>
      <c r="R18" s="246"/>
      <c r="S18" s="246"/>
      <c r="T18" s="7">
        <f t="shared" si="0"/>
        <v>27</v>
      </c>
      <c r="U18" s="7">
        <f t="shared" si="0"/>
        <v>0</v>
      </c>
      <c r="V18" s="8" t="s">
        <v>13</v>
      </c>
      <c r="W18" s="8" t="s">
        <v>13</v>
      </c>
      <c r="X18" s="8" t="s">
        <v>13</v>
      </c>
      <c r="Y18" s="35" t="s">
        <v>12</v>
      </c>
      <c r="Z18" s="8" t="s">
        <v>13</v>
      </c>
      <c r="AA18" s="8" t="s">
        <v>13</v>
      </c>
      <c r="AB18" s="8" t="s">
        <v>13</v>
      </c>
      <c r="AC18" s="8" t="s">
        <v>13</v>
      </c>
      <c r="AD18" s="8" t="s">
        <v>13</v>
      </c>
      <c r="AE18" s="8" t="s">
        <v>13</v>
      </c>
      <c r="AF18" s="35" t="s">
        <v>12</v>
      </c>
      <c r="AG18" s="8" t="s">
        <v>13</v>
      </c>
      <c r="AH18" s="8" t="s">
        <v>13</v>
      </c>
      <c r="AI18" s="8" t="s">
        <v>13</v>
      </c>
      <c r="AJ18" s="8" t="s">
        <v>13</v>
      </c>
      <c r="AK18" s="8" t="s">
        <v>13</v>
      </c>
      <c r="AL18" s="8" t="s">
        <v>13</v>
      </c>
      <c r="AM18" s="35" t="s">
        <v>12</v>
      </c>
      <c r="AN18" s="8" t="s">
        <v>13</v>
      </c>
      <c r="AO18" s="35" t="s">
        <v>12</v>
      </c>
      <c r="AP18" s="35" t="s">
        <v>12</v>
      </c>
      <c r="AQ18" s="8" t="s">
        <v>13</v>
      </c>
      <c r="AR18" s="8" t="s">
        <v>13</v>
      </c>
      <c r="AS18" s="8" t="s">
        <v>13</v>
      </c>
      <c r="AT18" s="35" t="s">
        <v>12</v>
      </c>
      <c r="AU18" s="8" t="s">
        <v>13</v>
      </c>
      <c r="AV18" s="8" t="s">
        <v>13</v>
      </c>
      <c r="AW18" s="8" t="s">
        <v>13</v>
      </c>
      <c r="AX18" s="8" t="s">
        <v>13</v>
      </c>
      <c r="AY18" s="8" t="s">
        <v>13</v>
      </c>
      <c r="AZ18" s="8" t="s">
        <v>13</v>
      </c>
      <c r="BA18" s="87" t="s">
        <v>13</v>
      </c>
      <c r="BB18" s="88" t="s">
        <v>12</v>
      </c>
      <c r="BC18" s="87" t="s">
        <v>13</v>
      </c>
      <c r="BD18" s="88" t="s">
        <v>12</v>
      </c>
      <c r="BE18" s="87" t="s">
        <v>13</v>
      </c>
      <c r="BF18" s="87" t="s">
        <v>13</v>
      </c>
      <c r="BG18" s="94" t="s">
        <v>12</v>
      </c>
      <c r="BH18" s="87" t="s">
        <v>13</v>
      </c>
      <c r="BI18" s="94" t="s">
        <v>12</v>
      </c>
      <c r="BJ18" s="87" t="s">
        <v>13</v>
      </c>
      <c r="BK18" s="87" t="s">
        <v>13</v>
      </c>
      <c r="BL18" s="87" t="s">
        <v>13</v>
      </c>
      <c r="BM18" s="87" t="s">
        <v>13</v>
      </c>
      <c r="BN18" s="87" t="s">
        <v>13</v>
      </c>
      <c r="BO18" s="88" t="s">
        <v>12</v>
      </c>
      <c r="BP18" s="87" t="s">
        <v>13</v>
      </c>
      <c r="BQ18" s="87" t="s">
        <v>13</v>
      </c>
      <c r="BR18" s="88" t="s">
        <v>12</v>
      </c>
      <c r="BS18" s="87" t="s">
        <v>13</v>
      </c>
      <c r="BT18" s="87" t="s">
        <v>13</v>
      </c>
      <c r="BU18" s="87" t="s">
        <v>13</v>
      </c>
      <c r="BV18" s="88" t="s">
        <v>12</v>
      </c>
      <c r="BW18" s="87" t="s">
        <v>13</v>
      </c>
      <c r="BX18" s="87" t="s">
        <v>13</v>
      </c>
      <c r="BY18" s="87" t="s">
        <v>13</v>
      </c>
      <c r="BZ18" s="87" t="s">
        <v>13</v>
      </c>
      <c r="CA18" s="87" t="s">
        <v>13</v>
      </c>
      <c r="CB18" s="87" t="s">
        <v>13</v>
      </c>
      <c r="CC18" s="109" t="s">
        <v>12</v>
      </c>
      <c r="CD18" s="108" t="s">
        <v>13</v>
      </c>
      <c r="CE18" s="109" t="s">
        <v>12</v>
      </c>
      <c r="CF18" s="108" t="s">
        <v>13</v>
      </c>
      <c r="CG18" s="108" t="s">
        <v>13</v>
      </c>
      <c r="CH18" s="108" t="s">
        <v>13</v>
      </c>
      <c r="CI18" s="108" t="s">
        <v>13</v>
      </c>
      <c r="CJ18" s="109" t="s">
        <v>12</v>
      </c>
      <c r="CK18" s="108" t="s">
        <v>13</v>
      </c>
      <c r="CL18" s="108" t="s">
        <v>13</v>
      </c>
      <c r="CM18" s="109" t="s">
        <v>12</v>
      </c>
      <c r="CN18" s="108" t="s">
        <v>13</v>
      </c>
      <c r="CO18" s="108" t="s">
        <v>13</v>
      </c>
      <c r="CP18" s="108" t="s">
        <v>13</v>
      </c>
      <c r="CQ18" s="109" t="s">
        <v>12</v>
      </c>
      <c r="CR18" s="108" t="s">
        <v>13</v>
      </c>
      <c r="CS18" s="108" t="s">
        <v>13</v>
      </c>
      <c r="CT18" s="132" t="s">
        <v>12</v>
      </c>
      <c r="CU18" s="131" t="s">
        <v>13</v>
      </c>
      <c r="CV18" s="131" t="s">
        <v>13</v>
      </c>
      <c r="CW18" s="131" t="s">
        <v>13</v>
      </c>
      <c r="CX18" s="132" t="s">
        <v>12</v>
      </c>
      <c r="CY18" s="131" t="s">
        <v>13</v>
      </c>
      <c r="CZ18" s="132" t="s">
        <v>12</v>
      </c>
      <c r="DA18" s="87" t="s">
        <v>13</v>
      </c>
      <c r="DB18" s="87" t="s">
        <v>13</v>
      </c>
      <c r="DC18" s="87" t="s">
        <v>13</v>
      </c>
      <c r="DD18" s="87" t="s">
        <v>13</v>
      </c>
      <c r="DE18" s="87" t="s">
        <v>13</v>
      </c>
      <c r="DF18" s="87" t="s">
        <v>13</v>
      </c>
      <c r="DG18" s="87" t="s">
        <v>13</v>
      </c>
      <c r="DH18" s="88" t="s">
        <v>12</v>
      </c>
      <c r="DI18" s="87" t="s">
        <v>13</v>
      </c>
      <c r="DJ18" s="87" t="s">
        <v>13</v>
      </c>
      <c r="DK18" s="87" t="s">
        <v>13</v>
      </c>
      <c r="DL18" s="87" t="s">
        <v>13</v>
      </c>
      <c r="DM18" s="88" t="s">
        <v>12</v>
      </c>
      <c r="DN18" s="87" t="s">
        <v>13</v>
      </c>
      <c r="DO18" s="87" t="s">
        <v>13</v>
      </c>
      <c r="DP18" s="87" t="s">
        <v>13</v>
      </c>
      <c r="DQ18" s="87" t="s">
        <v>13</v>
      </c>
      <c r="DR18" s="88" t="s">
        <v>12</v>
      </c>
      <c r="DS18" s="88" t="s">
        <v>12</v>
      </c>
      <c r="DT18" s="87" t="s">
        <v>13</v>
      </c>
      <c r="DU18" s="87" t="s">
        <v>13</v>
      </c>
      <c r="DV18" s="87" t="s">
        <v>13</v>
      </c>
      <c r="DW18" s="87" t="s">
        <v>13</v>
      </c>
      <c r="DX18" s="87" t="s">
        <v>13</v>
      </c>
      <c r="DY18" s="87" t="s">
        <v>13</v>
      </c>
      <c r="DZ18" s="87" t="s">
        <v>13</v>
      </c>
      <c r="EA18" s="88" t="s">
        <v>12</v>
      </c>
      <c r="EB18" s="87" t="s">
        <v>13</v>
      </c>
      <c r="EC18" s="87" t="s">
        <v>13</v>
      </c>
      <c r="ED18" s="87" t="s">
        <v>13</v>
      </c>
      <c r="EE18" s="87" t="s">
        <v>13</v>
      </c>
      <c r="EF18" s="87" t="s">
        <v>13</v>
      </c>
      <c r="EG18" s="88" t="s">
        <v>12</v>
      </c>
      <c r="EH18" s="87" t="s">
        <v>13</v>
      </c>
      <c r="EI18" s="87" t="s">
        <v>13</v>
      </c>
      <c r="EJ18" s="87" t="s">
        <v>13</v>
      </c>
      <c r="EK18" s="87" t="s">
        <v>13</v>
      </c>
    </row>
    <row r="19" spans="1:141" ht="12.75" x14ac:dyDescent="0.2">
      <c r="A19" s="286" t="s">
        <v>24</v>
      </c>
      <c r="B19" s="286"/>
      <c r="C19" s="286"/>
      <c r="D19" s="286"/>
      <c r="E19" s="143">
        <v>939354708</v>
      </c>
      <c r="F19" s="176">
        <v>50</v>
      </c>
      <c r="G19" s="7">
        <v>167</v>
      </c>
      <c r="H19" s="7">
        <v>650</v>
      </c>
      <c r="I19" s="7" t="s">
        <v>204</v>
      </c>
      <c r="J19" s="7"/>
      <c r="K19" s="7"/>
      <c r="L19" s="7"/>
      <c r="M19" s="7"/>
      <c r="N19" s="7"/>
      <c r="O19" s="245"/>
      <c r="P19" s="246"/>
      <c r="Q19" s="246"/>
      <c r="R19" s="246"/>
      <c r="S19" s="246"/>
      <c r="T19" s="7">
        <f t="shared" si="0"/>
        <v>24</v>
      </c>
      <c r="U19" s="7">
        <f t="shared" si="0"/>
        <v>2</v>
      </c>
      <c r="V19" s="8" t="s">
        <v>13</v>
      </c>
      <c r="W19" s="8" t="s">
        <v>13</v>
      </c>
      <c r="X19" s="8" t="s">
        <v>13</v>
      </c>
      <c r="Y19" s="43" t="s">
        <v>12</v>
      </c>
      <c r="Z19" s="8" t="s">
        <v>13</v>
      </c>
      <c r="AA19" s="8" t="s">
        <v>13</v>
      </c>
      <c r="AB19" s="8" t="s">
        <v>13</v>
      </c>
      <c r="AC19" s="8" t="s">
        <v>13</v>
      </c>
      <c r="AD19" s="8" t="s">
        <v>13</v>
      </c>
      <c r="AE19" s="8" t="s">
        <v>13</v>
      </c>
      <c r="AF19" s="35" t="s">
        <v>12</v>
      </c>
      <c r="AG19" s="8" t="s">
        <v>13</v>
      </c>
      <c r="AH19" s="8" t="s">
        <v>13</v>
      </c>
      <c r="AI19" s="8" t="s">
        <v>13</v>
      </c>
      <c r="AJ19" s="8" t="s">
        <v>13</v>
      </c>
      <c r="AK19" s="8" t="s">
        <v>13</v>
      </c>
      <c r="AL19" s="8" t="s">
        <v>13</v>
      </c>
      <c r="AM19" s="35" t="s">
        <v>12</v>
      </c>
      <c r="AN19" s="8" t="s">
        <v>13</v>
      </c>
      <c r="AO19" s="35" t="s">
        <v>12</v>
      </c>
      <c r="AP19" s="35" t="s">
        <v>12</v>
      </c>
      <c r="AQ19" s="8" t="s">
        <v>13</v>
      </c>
      <c r="AR19" s="8" t="s">
        <v>13</v>
      </c>
      <c r="AS19" s="8" t="s">
        <v>13</v>
      </c>
      <c r="AT19" s="37" t="s">
        <v>14</v>
      </c>
      <c r="AU19" s="8" t="s">
        <v>13</v>
      </c>
      <c r="AV19" s="8" t="s">
        <v>13</v>
      </c>
      <c r="AW19" s="8" t="s">
        <v>13</v>
      </c>
      <c r="AX19" s="8" t="s">
        <v>13</v>
      </c>
      <c r="AY19" s="8" t="s">
        <v>13</v>
      </c>
      <c r="AZ19" s="8" t="s">
        <v>13</v>
      </c>
      <c r="BA19" s="87" t="s">
        <v>13</v>
      </c>
      <c r="BB19" s="88" t="s">
        <v>12</v>
      </c>
      <c r="BC19" s="87" t="s">
        <v>13</v>
      </c>
      <c r="BD19" s="88" t="s">
        <v>12</v>
      </c>
      <c r="BE19" s="87" t="s">
        <v>13</v>
      </c>
      <c r="BF19" s="87" t="s">
        <v>13</v>
      </c>
      <c r="BG19" s="94" t="s">
        <v>12</v>
      </c>
      <c r="BH19" s="87" t="s">
        <v>13</v>
      </c>
      <c r="BI19" s="94" t="s">
        <v>12</v>
      </c>
      <c r="BJ19" s="87" t="s">
        <v>13</v>
      </c>
      <c r="BK19" s="87" t="s">
        <v>13</v>
      </c>
      <c r="BL19" s="87" t="s">
        <v>13</v>
      </c>
      <c r="BM19" s="87" t="s">
        <v>13</v>
      </c>
      <c r="BN19" s="87" t="s">
        <v>13</v>
      </c>
      <c r="BO19" s="88" t="s">
        <v>12</v>
      </c>
      <c r="BP19" s="87" t="s">
        <v>13</v>
      </c>
      <c r="BQ19" s="87" t="s">
        <v>13</v>
      </c>
      <c r="BR19" s="94" t="s">
        <v>12</v>
      </c>
      <c r="BS19" s="87" t="s">
        <v>13</v>
      </c>
      <c r="BT19" s="87" t="s">
        <v>13</v>
      </c>
      <c r="BU19" s="87" t="s">
        <v>13</v>
      </c>
      <c r="BV19" s="88" t="s">
        <v>12</v>
      </c>
      <c r="BW19" s="87" t="s">
        <v>13</v>
      </c>
      <c r="BX19" s="87" t="s">
        <v>13</v>
      </c>
      <c r="BY19" s="87" t="s">
        <v>13</v>
      </c>
      <c r="BZ19" s="87" t="s">
        <v>13</v>
      </c>
      <c r="CA19" s="87" t="s">
        <v>13</v>
      </c>
      <c r="CB19" s="87" t="s">
        <v>13</v>
      </c>
      <c r="CC19" s="109" t="s">
        <v>12</v>
      </c>
      <c r="CD19" s="108" t="s">
        <v>13</v>
      </c>
      <c r="CE19" s="109" t="s">
        <v>12</v>
      </c>
      <c r="CF19" s="108" t="s">
        <v>13</v>
      </c>
      <c r="CG19" s="108" t="s">
        <v>13</v>
      </c>
      <c r="CH19" s="108" t="s">
        <v>13</v>
      </c>
      <c r="CI19" s="108" t="s">
        <v>13</v>
      </c>
      <c r="CJ19" s="108" t="s">
        <v>13</v>
      </c>
      <c r="CK19" s="108" t="s">
        <v>13</v>
      </c>
      <c r="CL19" s="108" t="s">
        <v>13</v>
      </c>
      <c r="CM19" s="108" t="s">
        <v>13</v>
      </c>
      <c r="CN19" s="108" t="s">
        <v>13</v>
      </c>
      <c r="CO19" s="108" t="s">
        <v>13</v>
      </c>
      <c r="CP19" s="108" t="s">
        <v>13</v>
      </c>
      <c r="CQ19" s="109" t="s">
        <v>12</v>
      </c>
      <c r="CR19" s="108" t="s">
        <v>13</v>
      </c>
      <c r="CS19" s="108" t="s">
        <v>13</v>
      </c>
      <c r="CT19" s="132" t="s">
        <v>12</v>
      </c>
      <c r="CU19" s="131" t="s">
        <v>13</v>
      </c>
      <c r="CV19" s="131" t="s">
        <v>13</v>
      </c>
      <c r="CW19" s="131" t="s">
        <v>13</v>
      </c>
      <c r="CX19" s="133" t="s">
        <v>14</v>
      </c>
      <c r="CY19" s="131" t="s">
        <v>13</v>
      </c>
      <c r="CZ19" s="132" t="s">
        <v>12</v>
      </c>
      <c r="DA19" s="87" t="s">
        <v>13</v>
      </c>
      <c r="DB19" s="87" t="s">
        <v>13</v>
      </c>
      <c r="DC19" s="87" t="s">
        <v>13</v>
      </c>
      <c r="DD19" s="87" t="s">
        <v>13</v>
      </c>
      <c r="DE19" s="87" t="s">
        <v>13</v>
      </c>
      <c r="DF19" s="88" t="s">
        <v>12</v>
      </c>
      <c r="DG19" s="87" t="s">
        <v>13</v>
      </c>
      <c r="DH19" s="88" t="s">
        <v>12</v>
      </c>
      <c r="DI19" s="87" t="s">
        <v>13</v>
      </c>
      <c r="DJ19" s="87" t="s">
        <v>13</v>
      </c>
      <c r="DK19" s="87" t="s">
        <v>13</v>
      </c>
      <c r="DL19" s="87" t="s">
        <v>13</v>
      </c>
      <c r="DM19" s="88" t="s">
        <v>12</v>
      </c>
      <c r="DN19" s="87" t="s">
        <v>13</v>
      </c>
      <c r="DO19" s="87" t="s">
        <v>13</v>
      </c>
      <c r="DP19" s="87" t="s">
        <v>13</v>
      </c>
      <c r="DQ19" s="87" t="s">
        <v>13</v>
      </c>
      <c r="DR19" s="87" t="s">
        <v>13</v>
      </c>
      <c r="DS19" s="88" t="s">
        <v>12</v>
      </c>
      <c r="DT19" s="87" t="s">
        <v>13</v>
      </c>
      <c r="DU19" s="87" t="s">
        <v>13</v>
      </c>
      <c r="DV19" s="87" t="s">
        <v>13</v>
      </c>
      <c r="DW19" s="87" t="s">
        <v>13</v>
      </c>
      <c r="DX19" s="87" t="s">
        <v>13</v>
      </c>
      <c r="DY19" s="87" t="s">
        <v>13</v>
      </c>
      <c r="DZ19" s="87" t="s">
        <v>13</v>
      </c>
      <c r="EA19" s="88" t="s">
        <v>12</v>
      </c>
      <c r="EB19" s="87" t="s">
        <v>13</v>
      </c>
      <c r="EC19" s="87" t="s">
        <v>13</v>
      </c>
      <c r="ED19" s="87" t="s">
        <v>13</v>
      </c>
      <c r="EE19" s="87" t="s">
        <v>13</v>
      </c>
      <c r="EF19" s="87" t="s">
        <v>13</v>
      </c>
      <c r="EG19" s="88" t="s">
        <v>12</v>
      </c>
      <c r="EH19" s="87" t="s">
        <v>13</v>
      </c>
      <c r="EI19" s="88" t="s">
        <v>12</v>
      </c>
      <c r="EJ19" s="87" t="s">
        <v>13</v>
      </c>
      <c r="EK19" s="87" t="s">
        <v>13</v>
      </c>
    </row>
    <row r="20" spans="1:141" ht="12.75" x14ac:dyDescent="0.2">
      <c r="A20" s="286" t="s">
        <v>24</v>
      </c>
      <c r="B20" s="286"/>
      <c r="C20" s="286"/>
      <c r="D20" s="286"/>
      <c r="E20" s="143">
        <v>939355994</v>
      </c>
      <c r="F20" s="176">
        <v>51</v>
      </c>
      <c r="G20" s="7">
        <v>157</v>
      </c>
      <c r="H20" s="7">
        <v>850</v>
      </c>
      <c r="I20" s="7" t="s">
        <v>204</v>
      </c>
      <c r="J20" s="160">
        <v>44662</v>
      </c>
      <c r="K20" s="242">
        <v>44735</v>
      </c>
      <c r="L20" s="160"/>
      <c r="M20" s="160"/>
      <c r="N20" s="160"/>
      <c r="O20" s="244"/>
      <c r="P20" s="246"/>
      <c r="Q20" s="246"/>
      <c r="R20" s="246"/>
      <c r="S20" s="246"/>
      <c r="T20" s="7">
        <f t="shared" si="0"/>
        <v>23</v>
      </c>
      <c r="U20" s="7">
        <f t="shared" si="0"/>
        <v>5</v>
      </c>
      <c r="V20" s="8" t="s">
        <v>13</v>
      </c>
      <c r="W20" s="8" t="s">
        <v>13</v>
      </c>
      <c r="X20" s="8" t="s">
        <v>13</v>
      </c>
      <c r="Y20" s="35" t="s">
        <v>12</v>
      </c>
      <c r="Z20" s="8" t="s">
        <v>13</v>
      </c>
      <c r="AA20" s="8" t="s">
        <v>13</v>
      </c>
      <c r="AB20" s="8" t="s">
        <v>13</v>
      </c>
      <c r="AC20" s="8" t="s">
        <v>13</v>
      </c>
      <c r="AD20" s="8" t="s">
        <v>13</v>
      </c>
      <c r="AE20" s="8" t="s">
        <v>13</v>
      </c>
      <c r="AF20" s="35" t="s">
        <v>12</v>
      </c>
      <c r="AG20" s="8" t="s">
        <v>13</v>
      </c>
      <c r="AH20" s="8" t="s">
        <v>13</v>
      </c>
      <c r="AI20" s="8" t="s">
        <v>13</v>
      </c>
      <c r="AJ20" s="8" t="s">
        <v>13</v>
      </c>
      <c r="AK20" s="8" t="s">
        <v>13</v>
      </c>
      <c r="AL20" s="8" t="s">
        <v>13</v>
      </c>
      <c r="AM20" s="35" t="s">
        <v>12</v>
      </c>
      <c r="AN20" s="35" t="s">
        <v>12</v>
      </c>
      <c r="AO20" s="35" t="s">
        <v>12</v>
      </c>
      <c r="AP20" s="35" t="s">
        <v>12</v>
      </c>
      <c r="AQ20" s="8" t="s">
        <v>13</v>
      </c>
      <c r="AR20" s="8" t="s">
        <v>13</v>
      </c>
      <c r="AS20" s="8" t="s">
        <v>13</v>
      </c>
      <c r="AT20" s="35" t="s">
        <v>12</v>
      </c>
      <c r="AU20" s="8" t="s">
        <v>13</v>
      </c>
      <c r="AV20" s="8" t="s">
        <v>13</v>
      </c>
      <c r="AW20" s="8" t="s">
        <v>13</v>
      </c>
      <c r="AX20" s="8" t="s">
        <v>13</v>
      </c>
      <c r="AY20" s="8" t="s">
        <v>13</v>
      </c>
      <c r="AZ20" s="8" t="s">
        <v>13</v>
      </c>
      <c r="BA20" s="87" t="s">
        <v>13</v>
      </c>
      <c r="BB20" s="88" t="s">
        <v>12</v>
      </c>
      <c r="BC20" s="87" t="s">
        <v>13</v>
      </c>
      <c r="BD20" s="88" t="s">
        <v>12</v>
      </c>
      <c r="BE20" s="87" t="s">
        <v>13</v>
      </c>
      <c r="BF20" s="87" t="s">
        <v>13</v>
      </c>
      <c r="BG20" s="94" t="s">
        <v>12</v>
      </c>
      <c r="BH20" s="87" t="s">
        <v>13</v>
      </c>
      <c r="BI20" s="94" t="s">
        <v>12</v>
      </c>
      <c r="BJ20" s="87" t="s">
        <v>13</v>
      </c>
      <c r="BK20" s="87" t="s">
        <v>13</v>
      </c>
      <c r="BL20" s="87" t="s">
        <v>13</v>
      </c>
      <c r="BM20" s="87" t="s">
        <v>13</v>
      </c>
      <c r="BN20" s="87" t="s">
        <v>13</v>
      </c>
      <c r="BO20" s="87" t="s">
        <v>13</v>
      </c>
      <c r="BP20" s="87" t="s">
        <v>13</v>
      </c>
      <c r="BQ20" s="87" t="s">
        <v>13</v>
      </c>
      <c r="BR20" s="94" t="s">
        <v>12</v>
      </c>
      <c r="BS20" s="87" t="s">
        <v>13</v>
      </c>
      <c r="BT20" s="87" t="s">
        <v>13</v>
      </c>
      <c r="BU20" s="87" t="s">
        <v>13</v>
      </c>
      <c r="BV20" s="88" t="s">
        <v>12</v>
      </c>
      <c r="BW20" s="87" t="s">
        <v>13</v>
      </c>
      <c r="BX20" s="87" t="s">
        <v>13</v>
      </c>
      <c r="BY20" s="87" t="s">
        <v>13</v>
      </c>
      <c r="BZ20" s="87" t="s">
        <v>13</v>
      </c>
      <c r="CA20" s="87" t="s">
        <v>13</v>
      </c>
      <c r="CB20" s="87" t="s">
        <v>13</v>
      </c>
      <c r="CC20" s="108" t="s">
        <v>13</v>
      </c>
      <c r="CD20" s="108" t="s">
        <v>13</v>
      </c>
      <c r="CE20" s="109" t="s">
        <v>12</v>
      </c>
      <c r="CF20" s="108" t="s">
        <v>13</v>
      </c>
      <c r="CG20" s="108" t="s">
        <v>13</v>
      </c>
      <c r="CH20" s="108" t="s">
        <v>13</v>
      </c>
      <c r="CI20" s="108" t="s">
        <v>13</v>
      </c>
      <c r="CJ20" s="109" t="s">
        <v>12</v>
      </c>
      <c r="CK20" s="108" t="s">
        <v>13</v>
      </c>
      <c r="CL20" s="108" t="s">
        <v>13</v>
      </c>
      <c r="CM20" s="108" t="s">
        <v>13</v>
      </c>
      <c r="CN20" s="108" t="s">
        <v>13</v>
      </c>
      <c r="CO20" s="108" t="s">
        <v>13</v>
      </c>
      <c r="CP20" s="108" t="s">
        <v>13</v>
      </c>
      <c r="CQ20" s="109" t="s">
        <v>12</v>
      </c>
      <c r="CR20" s="108" t="s">
        <v>13</v>
      </c>
      <c r="CS20" s="108" t="s">
        <v>13</v>
      </c>
      <c r="CT20" s="132" t="s">
        <v>12</v>
      </c>
      <c r="CU20" s="131" t="s">
        <v>13</v>
      </c>
      <c r="CV20" s="131" t="s">
        <v>13</v>
      </c>
      <c r="CW20" s="131" t="s">
        <v>13</v>
      </c>
      <c r="CX20" s="135" t="s">
        <v>14</v>
      </c>
      <c r="CY20" s="131" t="s">
        <v>13</v>
      </c>
      <c r="CZ20" s="135" t="s">
        <v>14</v>
      </c>
      <c r="DA20" s="87" t="s">
        <v>13</v>
      </c>
      <c r="DB20" s="87" t="s">
        <v>13</v>
      </c>
      <c r="DC20" s="87" t="s">
        <v>13</v>
      </c>
      <c r="DD20" s="87" t="s">
        <v>13</v>
      </c>
      <c r="DE20" s="87" t="s">
        <v>13</v>
      </c>
      <c r="DF20" s="98" t="s">
        <v>14</v>
      </c>
      <c r="DG20" s="98" t="s">
        <v>14</v>
      </c>
      <c r="DH20" s="98" t="s">
        <v>14</v>
      </c>
      <c r="DI20" s="87" t="s">
        <v>13</v>
      </c>
      <c r="DJ20" s="87" t="s">
        <v>13</v>
      </c>
      <c r="DK20" s="87" t="s">
        <v>13</v>
      </c>
      <c r="DL20" s="87" t="s">
        <v>13</v>
      </c>
      <c r="DM20" s="88" t="s">
        <v>12</v>
      </c>
      <c r="DN20" s="87" t="s">
        <v>13</v>
      </c>
      <c r="DO20" s="87" t="s">
        <v>13</v>
      </c>
      <c r="DP20" s="87" t="s">
        <v>13</v>
      </c>
      <c r="DQ20" s="87" t="s">
        <v>13</v>
      </c>
      <c r="DR20" s="88" t="s">
        <v>12</v>
      </c>
      <c r="DS20" s="88" t="s">
        <v>12</v>
      </c>
      <c r="DT20" s="87" t="s">
        <v>13</v>
      </c>
      <c r="DU20" s="87" t="s">
        <v>13</v>
      </c>
      <c r="DV20" s="87" t="s">
        <v>13</v>
      </c>
      <c r="DW20" s="87" t="s">
        <v>13</v>
      </c>
      <c r="DX20" s="87" t="s">
        <v>13</v>
      </c>
      <c r="DY20" s="87" t="s">
        <v>13</v>
      </c>
      <c r="DZ20" s="87" t="s">
        <v>13</v>
      </c>
      <c r="EA20" s="88" t="s">
        <v>12</v>
      </c>
      <c r="EB20" s="87" t="s">
        <v>13</v>
      </c>
      <c r="EC20" s="87" t="s">
        <v>13</v>
      </c>
      <c r="ED20" s="87" t="s">
        <v>13</v>
      </c>
      <c r="EE20" s="87" t="s">
        <v>13</v>
      </c>
      <c r="EF20" s="87" t="s">
        <v>13</v>
      </c>
      <c r="EG20" s="88" t="s">
        <v>12</v>
      </c>
      <c r="EH20" s="87" t="s">
        <v>13</v>
      </c>
      <c r="EI20" s="88" t="s">
        <v>12</v>
      </c>
      <c r="EJ20" s="87" t="s">
        <v>13</v>
      </c>
      <c r="EK20" s="87" t="s">
        <v>13</v>
      </c>
    </row>
    <row r="21" spans="1:141" ht="12.75" x14ac:dyDescent="0.2">
      <c r="A21" s="286" t="s">
        <v>24</v>
      </c>
      <c r="B21" s="286"/>
      <c r="C21" s="286"/>
      <c r="D21" s="286"/>
      <c r="E21" s="143" t="s">
        <v>17</v>
      </c>
      <c r="F21" s="177">
        <v>52</v>
      </c>
      <c r="G21" s="9">
        <v>147</v>
      </c>
      <c r="H21" s="9">
        <v>950</v>
      </c>
      <c r="I21" s="7" t="s">
        <v>347</v>
      </c>
      <c r="J21" s="160">
        <v>44662</v>
      </c>
      <c r="K21" s="160"/>
      <c r="L21" s="160"/>
      <c r="M21" s="160">
        <v>44735</v>
      </c>
      <c r="N21" s="160">
        <v>44764</v>
      </c>
      <c r="O21" s="244"/>
      <c r="P21" s="246"/>
      <c r="Q21" s="246"/>
      <c r="R21" s="246"/>
      <c r="S21" s="246"/>
      <c r="T21" s="7">
        <f t="shared" si="0"/>
        <v>5</v>
      </c>
      <c r="U21" s="7">
        <f t="shared" si="0"/>
        <v>15</v>
      </c>
      <c r="V21" s="8" t="s">
        <v>13</v>
      </c>
      <c r="W21" s="8" t="s">
        <v>13</v>
      </c>
      <c r="X21" s="8" t="s">
        <v>13</v>
      </c>
      <c r="Y21" s="8" t="s">
        <v>13</v>
      </c>
      <c r="Z21" s="8" t="s">
        <v>13</v>
      </c>
      <c r="AA21" s="8" t="s">
        <v>13</v>
      </c>
      <c r="AB21" s="8" t="s">
        <v>13</v>
      </c>
      <c r="AC21" s="8" t="s">
        <v>13</v>
      </c>
      <c r="AD21" s="8" t="s">
        <v>13</v>
      </c>
      <c r="AE21" s="8" t="s">
        <v>13</v>
      </c>
      <c r="AF21" s="8" t="s">
        <v>13</v>
      </c>
      <c r="AG21" s="8" t="s">
        <v>13</v>
      </c>
      <c r="AH21" s="8" t="s">
        <v>13</v>
      </c>
      <c r="AI21" s="8" t="s">
        <v>13</v>
      </c>
      <c r="AJ21" s="8" t="s">
        <v>13</v>
      </c>
      <c r="AK21" s="8" t="s">
        <v>13</v>
      </c>
      <c r="AL21" s="8" t="s">
        <v>13</v>
      </c>
      <c r="AM21" s="8" t="s">
        <v>13</v>
      </c>
      <c r="AN21" s="8" t="s">
        <v>13</v>
      </c>
      <c r="AO21" s="35" t="s">
        <v>12</v>
      </c>
      <c r="AP21" s="35" t="s">
        <v>12</v>
      </c>
      <c r="AQ21" s="8" t="s">
        <v>13</v>
      </c>
      <c r="AR21" s="8" t="s">
        <v>13</v>
      </c>
      <c r="AS21" s="8" t="s">
        <v>13</v>
      </c>
      <c r="AT21" s="37" t="s">
        <v>14</v>
      </c>
      <c r="AU21" s="8" t="s">
        <v>13</v>
      </c>
      <c r="AV21" s="8" t="s">
        <v>13</v>
      </c>
      <c r="AW21" s="8" t="s">
        <v>13</v>
      </c>
      <c r="AX21" s="8" t="s">
        <v>13</v>
      </c>
      <c r="AY21" s="8" t="s">
        <v>13</v>
      </c>
      <c r="AZ21" s="8" t="s">
        <v>13</v>
      </c>
      <c r="BA21" s="87" t="s">
        <v>13</v>
      </c>
      <c r="BB21" s="88" t="s">
        <v>12</v>
      </c>
      <c r="BC21" s="87" t="s">
        <v>13</v>
      </c>
      <c r="BD21" s="87" t="s">
        <v>13</v>
      </c>
      <c r="BE21" s="87" t="s">
        <v>13</v>
      </c>
      <c r="BF21" s="87" t="s">
        <v>13</v>
      </c>
      <c r="BG21" s="100" t="s">
        <v>14</v>
      </c>
      <c r="BH21" s="87" t="s">
        <v>13</v>
      </c>
      <c r="BI21" s="100" t="s">
        <v>14</v>
      </c>
      <c r="BJ21" s="87" t="s">
        <v>13</v>
      </c>
      <c r="BK21" s="87" t="s">
        <v>13</v>
      </c>
      <c r="BL21" s="87" t="s">
        <v>13</v>
      </c>
      <c r="BM21" s="87" t="s">
        <v>13</v>
      </c>
      <c r="BN21" s="87" t="s">
        <v>13</v>
      </c>
      <c r="BO21" s="100" t="s">
        <v>14</v>
      </c>
      <c r="BP21" s="87" t="s">
        <v>13</v>
      </c>
      <c r="BQ21" s="87" t="s">
        <v>13</v>
      </c>
      <c r="BR21" s="87" t="s">
        <v>13</v>
      </c>
      <c r="BS21" s="87" t="s">
        <v>13</v>
      </c>
      <c r="BT21" s="87" t="s">
        <v>13</v>
      </c>
      <c r="BU21" s="87" t="s">
        <v>13</v>
      </c>
      <c r="BV21" s="98" t="s">
        <v>14</v>
      </c>
      <c r="BW21" s="101" t="s">
        <v>12</v>
      </c>
      <c r="BX21" s="87" t="s">
        <v>13</v>
      </c>
      <c r="BY21" s="87" t="s">
        <v>13</v>
      </c>
      <c r="BZ21" s="87" t="s">
        <v>13</v>
      </c>
      <c r="CA21" s="87" t="s">
        <v>13</v>
      </c>
      <c r="CB21" s="87" t="s">
        <v>13</v>
      </c>
      <c r="CC21" s="110" t="s">
        <v>14</v>
      </c>
      <c r="CD21" s="108" t="s">
        <v>13</v>
      </c>
      <c r="CE21" s="110" t="s">
        <v>14</v>
      </c>
      <c r="CF21" s="108" t="s">
        <v>13</v>
      </c>
      <c r="CG21" s="108" t="s">
        <v>13</v>
      </c>
      <c r="CH21" s="108" t="s">
        <v>13</v>
      </c>
      <c r="CI21" s="108" t="s">
        <v>13</v>
      </c>
      <c r="CJ21" s="108" t="s">
        <v>13</v>
      </c>
      <c r="CK21" s="108" t="s">
        <v>13</v>
      </c>
      <c r="CL21" s="108" t="s">
        <v>13</v>
      </c>
      <c r="CM21" s="108" t="s">
        <v>13</v>
      </c>
      <c r="CN21" s="108" t="s">
        <v>13</v>
      </c>
      <c r="CO21" s="108" t="s">
        <v>13</v>
      </c>
      <c r="CP21" s="108" t="s">
        <v>13</v>
      </c>
      <c r="CQ21" s="110" t="s">
        <v>14</v>
      </c>
      <c r="CR21" s="108" t="s">
        <v>13</v>
      </c>
      <c r="CS21" s="108" t="s">
        <v>13</v>
      </c>
      <c r="CT21" s="132" t="s">
        <v>12</v>
      </c>
      <c r="CU21" s="131" t="s">
        <v>13</v>
      </c>
      <c r="CV21" s="131" t="s">
        <v>13</v>
      </c>
      <c r="CW21" s="131" t="s">
        <v>13</v>
      </c>
      <c r="CX21" s="135" t="s">
        <v>14</v>
      </c>
      <c r="CY21" s="131" t="s">
        <v>13</v>
      </c>
      <c r="CZ21" s="135" t="s">
        <v>14</v>
      </c>
      <c r="DA21" s="87" t="s">
        <v>13</v>
      </c>
      <c r="DB21" s="87" t="s">
        <v>13</v>
      </c>
      <c r="DC21" s="87" t="s">
        <v>13</v>
      </c>
      <c r="DD21" s="87" t="s">
        <v>13</v>
      </c>
      <c r="DE21" s="87" t="s">
        <v>13</v>
      </c>
      <c r="DF21" s="98" t="s">
        <v>14</v>
      </c>
      <c r="DG21" s="87" t="s">
        <v>13</v>
      </c>
      <c r="DH21" s="98" t="s">
        <v>14</v>
      </c>
      <c r="DI21" s="87" t="s">
        <v>13</v>
      </c>
      <c r="DJ21" s="87" t="s">
        <v>13</v>
      </c>
      <c r="DK21" s="87" t="s">
        <v>13</v>
      </c>
      <c r="DL21" s="87" t="s">
        <v>13</v>
      </c>
      <c r="DM21" s="87" t="s">
        <v>13</v>
      </c>
      <c r="DN21" s="87" t="s">
        <v>13</v>
      </c>
      <c r="DO21" s="87" t="s">
        <v>13</v>
      </c>
      <c r="DP21" s="87" t="s">
        <v>13</v>
      </c>
      <c r="DQ21" s="87" t="s">
        <v>13</v>
      </c>
      <c r="DR21" s="98" t="s">
        <v>14</v>
      </c>
      <c r="DS21" s="98" t="s">
        <v>14</v>
      </c>
      <c r="DT21" s="87" t="s">
        <v>13</v>
      </c>
      <c r="DU21" s="87" t="s">
        <v>13</v>
      </c>
      <c r="DV21" s="87" t="s">
        <v>13</v>
      </c>
      <c r="DW21" s="87" t="s">
        <v>13</v>
      </c>
      <c r="DX21" s="87" t="s">
        <v>13</v>
      </c>
      <c r="DY21" s="87" t="s">
        <v>13</v>
      </c>
      <c r="DZ21" s="87" t="s">
        <v>13</v>
      </c>
      <c r="EA21" s="87" t="s">
        <v>13</v>
      </c>
      <c r="EB21" s="87" t="s">
        <v>13</v>
      </c>
      <c r="EC21" s="87" t="s">
        <v>13</v>
      </c>
      <c r="ED21" s="87" t="s">
        <v>13</v>
      </c>
      <c r="EE21" s="87" t="s">
        <v>13</v>
      </c>
      <c r="EF21" s="87" t="s">
        <v>13</v>
      </c>
      <c r="EG21" s="87" t="s">
        <v>13</v>
      </c>
      <c r="EH21" s="87" t="s">
        <v>13</v>
      </c>
      <c r="EI21" s="15" t="s">
        <v>14</v>
      </c>
      <c r="EJ21" s="87" t="s">
        <v>13</v>
      </c>
      <c r="EK21" s="87" t="s">
        <v>13</v>
      </c>
    </row>
    <row r="22" spans="1:141" ht="12.75" customHeight="1" x14ac:dyDescent="0.2">
      <c r="A22" s="285" t="s">
        <v>25</v>
      </c>
      <c r="B22" s="285"/>
      <c r="C22" s="285"/>
      <c r="D22" s="285"/>
      <c r="E22" s="143">
        <v>960215388</v>
      </c>
      <c r="F22" s="179">
        <v>61</v>
      </c>
      <c r="G22" s="11">
        <v>68</v>
      </c>
      <c r="H22" s="11">
        <v>550</v>
      </c>
      <c r="I22" s="7" t="s">
        <v>200</v>
      </c>
      <c r="J22" s="7"/>
      <c r="K22" s="7"/>
      <c r="L22" s="7"/>
      <c r="M22" s="7"/>
      <c r="N22" s="7"/>
      <c r="O22" s="245"/>
      <c r="P22" s="246"/>
      <c r="Q22" s="246"/>
      <c r="R22" s="246"/>
      <c r="S22" s="246"/>
      <c r="T22" s="7">
        <f t="shared" si="0"/>
        <v>22</v>
      </c>
      <c r="U22" s="7">
        <f t="shared" si="0"/>
        <v>0</v>
      </c>
      <c r="V22" s="8" t="s">
        <v>13</v>
      </c>
      <c r="W22" s="8" t="s">
        <v>13</v>
      </c>
      <c r="X22" s="8" t="s">
        <v>13</v>
      </c>
      <c r="Y22" s="8" t="s">
        <v>13</v>
      </c>
      <c r="Z22" s="8" t="s">
        <v>13</v>
      </c>
      <c r="AA22" s="35" t="s">
        <v>12</v>
      </c>
      <c r="AB22" s="8" t="s">
        <v>13</v>
      </c>
      <c r="AC22" s="8" t="s">
        <v>13</v>
      </c>
      <c r="AD22" s="8" t="s">
        <v>13</v>
      </c>
      <c r="AE22" s="8" t="s">
        <v>13</v>
      </c>
      <c r="AF22" s="35" t="s">
        <v>12</v>
      </c>
      <c r="AG22" s="8" t="s">
        <v>13</v>
      </c>
      <c r="AH22" s="8" t="s">
        <v>13</v>
      </c>
      <c r="AI22" s="35" t="s">
        <v>12</v>
      </c>
      <c r="AJ22" s="8" t="s">
        <v>13</v>
      </c>
      <c r="AK22" s="8" t="s">
        <v>13</v>
      </c>
      <c r="AL22" s="8" t="s">
        <v>13</v>
      </c>
      <c r="AM22" s="35" t="s">
        <v>12</v>
      </c>
      <c r="AN22" s="35" t="s">
        <v>12</v>
      </c>
      <c r="AO22" s="35" t="s">
        <v>12</v>
      </c>
      <c r="AP22" s="35" t="s">
        <v>12</v>
      </c>
      <c r="AQ22" s="8" t="s">
        <v>13</v>
      </c>
      <c r="AR22" s="8" t="s">
        <v>13</v>
      </c>
      <c r="AS22" s="8" t="s">
        <v>13</v>
      </c>
      <c r="AT22" s="8" t="s">
        <v>13</v>
      </c>
      <c r="AU22" s="8" t="s">
        <v>13</v>
      </c>
      <c r="AV22" s="8" t="s">
        <v>13</v>
      </c>
      <c r="AW22" s="8" t="s">
        <v>13</v>
      </c>
      <c r="AX22" s="8" t="s">
        <v>13</v>
      </c>
      <c r="AY22" s="8" t="s">
        <v>13</v>
      </c>
      <c r="AZ22" s="8" t="s">
        <v>13</v>
      </c>
      <c r="BA22" s="87" t="s">
        <v>13</v>
      </c>
      <c r="BB22" s="87" t="s">
        <v>13</v>
      </c>
      <c r="BC22" s="88" t="s">
        <v>12</v>
      </c>
      <c r="BD22" s="87" t="s">
        <v>13</v>
      </c>
      <c r="BE22" s="87" t="s">
        <v>13</v>
      </c>
      <c r="BF22" s="87" t="s">
        <v>13</v>
      </c>
      <c r="BG22" s="94" t="s">
        <v>12</v>
      </c>
      <c r="BH22" s="87" t="s">
        <v>13</v>
      </c>
      <c r="BI22" s="87" t="s">
        <v>13</v>
      </c>
      <c r="BJ22" s="87" t="s">
        <v>13</v>
      </c>
      <c r="BK22" s="87" t="s">
        <v>13</v>
      </c>
      <c r="BL22" s="87" t="s">
        <v>13</v>
      </c>
      <c r="BM22" s="87" t="s">
        <v>13</v>
      </c>
      <c r="BN22" s="87" t="s">
        <v>13</v>
      </c>
      <c r="BO22" s="87" t="s">
        <v>13</v>
      </c>
      <c r="BP22" s="87" t="s">
        <v>13</v>
      </c>
      <c r="BQ22" s="87" t="s">
        <v>13</v>
      </c>
      <c r="BR22" s="94" t="s">
        <v>12</v>
      </c>
      <c r="BS22" s="87" t="s">
        <v>13</v>
      </c>
      <c r="BT22" s="87" t="s">
        <v>13</v>
      </c>
      <c r="BU22" s="87" t="s">
        <v>13</v>
      </c>
      <c r="BV22" s="87" t="s">
        <v>13</v>
      </c>
      <c r="BW22" s="94" t="s">
        <v>12</v>
      </c>
      <c r="BX22" s="87" t="s">
        <v>13</v>
      </c>
      <c r="BY22" s="87" t="s">
        <v>13</v>
      </c>
      <c r="BZ22" s="87" t="s">
        <v>13</v>
      </c>
      <c r="CA22" s="87" t="s">
        <v>13</v>
      </c>
      <c r="CB22" s="101" t="s">
        <v>12</v>
      </c>
      <c r="CC22" s="108" t="s">
        <v>13</v>
      </c>
      <c r="CD22" s="108" t="s">
        <v>13</v>
      </c>
      <c r="CE22" s="108" t="s">
        <v>13</v>
      </c>
      <c r="CF22" s="108" t="s">
        <v>13</v>
      </c>
      <c r="CG22" s="108" t="s">
        <v>13</v>
      </c>
      <c r="CH22" s="108" t="s">
        <v>13</v>
      </c>
      <c r="CI22" s="108" t="s">
        <v>13</v>
      </c>
      <c r="CJ22" s="108" t="s">
        <v>13</v>
      </c>
      <c r="CK22" s="108" t="s">
        <v>13</v>
      </c>
      <c r="CL22" s="109" t="s">
        <v>12</v>
      </c>
      <c r="CM22" s="108" t="s">
        <v>13</v>
      </c>
      <c r="CN22" s="108" t="s">
        <v>13</v>
      </c>
      <c r="CO22" s="108" t="s">
        <v>13</v>
      </c>
      <c r="CP22" s="108" t="s">
        <v>13</v>
      </c>
      <c r="CQ22" s="108" t="s">
        <v>13</v>
      </c>
      <c r="CR22" s="108" t="s">
        <v>13</v>
      </c>
      <c r="CS22" s="108" t="s">
        <v>13</v>
      </c>
      <c r="CT22" s="132" t="s">
        <v>12</v>
      </c>
      <c r="CU22" s="131" t="s">
        <v>13</v>
      </c>
      <c r="CV22" s="131" t="s">
        <v>13</v>
      </c>
      <c r="CW22" s="131" t="s">
        <v>13</v>
      </c>
      <c r="CX22" s="132" t="s">
        <v>12</v>
      </c>
      <c r="CY22" s="131" t="s">
        <v>13</v>
      </c>
      <c r="CZ22" s="132" t="s">
        <v>12</v>
      </c>
      <c r="DA22" s="87" t="s">
        <v>13</v>
      </c>
      <c r="DB22" s="87" t="s">
        <v>13</v>
      </c>
      <c r="DC22" s="87" t="s">
        <v>13</v>
      </c>
      <c r="DD22" s="87" t="s">
        <v>13</v>
      </c>
      <c r="DE22" s="87" t="s">
        <v>13</v>
      </c>
      <c r="DF22" s="87" t="s">
        <v>13</v>
      </c>
      <c r="DG22" s="88" t="s">
        <v>12</v>
      </c>
      <c r="DH22" s="87" t="s">
        <v>13</v>
      </c>
      <c r="DI22" s="87" t="s">
        <v>13</v>
      </c>
      <c r="DJ22" s="87" t="s">
        <v>13</v>
      </c>
      <c r="DK22" s="87" t="s">
        <v>13</v>
      </c>
      <c r="DL22" s="87" t="s">
        <v>13</v>
      </c>
      <c r="DM22" s="87" t="s">
        <v>13</v>
      </c>
      <c r="DN22" s="87" t="s">
        <v>13</v>
      </c>
      <c r="DO22" s="87" t="s">
        <v>13</v>
      </c>
      <c r="DP22" s="87" t="s">
        <v>13</v>
      </c>
      <c r="DQ22" s="87" t="s">
        <v>13</v>
      </c>
      <c r="DR22" s="88" t="s">
        <v>12</v>
      </c>
      <c r="DS22" s="87" t="s">
        <v>13</v>
      </c>
      <c r="DT22" s="87" t="s">
        <v>13</v>
      </c>
      <c r="DU22" s="87" t="s">
        <v>13</v>
      </c>
      <c r="DV22" s="87" t="s">
        <v>13</v>
      </c>
      <c r="DW22" s="87" t="s">
        <v>13</v>
      </c>
      <c r="DX22" s="87" t="s">
        <v>13</v>
      </c>
      <c r="DY22" s="87" t="s">
        <v>13</v>
      </c>
      <c r="DZ22" s="87" t="s">
        <v>13</v>
      </c>
      <c r="EA22" s="87" t="s">
        <v>13</v>
      </c>
      <c r="EB22" s="87" t="s">
        <v>13</v>
      </c>
      <c r="EC22" s="87" t="s">
        <v>13</v>
      </c>
      <c r="ED22" s="87" t="s">
        <v>13</v>
      </c>
      <c r="EE22" s="87" t="s">
        <v>13</v>
      </c>
      <c r="EF22" s="88" t="s">
        <v>12</v>
      </c>
      <c r="EG22" s="88" t="s">
        <v>12</v>
      </c>
      <c r="EH22" s="88" t="s">
        <v>12</v>
      </c>
      <c r="EI22" s="87" t="s">
        <v>13</v>
      </c>
      <c r="EJ22" s="88" t="s">
        <v>12</v>
      </c>
      <c r="EK22" s="87" t="s">
        <v>13</v>
      </c>
    </row>
    <row r="23" spans="1:141" ht="12.75" x14ac:dyDescent="0.2">
      <c r="A23" s="285" t="s">
        <v>25</v>
      </c>
      <c r="B23" s="285"/>
      <c r="C23" s="285"/>
      <c r="D23" s="285"/>
      <c r="E23" s="143" t="s">
        <v>18</v>
      </c>
      <c r="F23" s="176">
        <v>62</v>
      </c>
      <c r="G23" s="7">
        <v>59</v>
      </c>
      <c r="H23" s="7">
        <v>20</v>
      </c>
      <c r="I23" s="7" t="s">
        <v>347</v>
      </c>
      <c r="J23" s="160">
        <v>44707</v>
      </c>
      <c r="K23" s="160"/>
      <c r="L23" s="160"/>
      <c r="M23" s="160"/>
      <c r="N23" s="160"/>
      <c r="O23" s="244"/>
      <c r="P23" s="246"/>
      <c r="Q23" s="246"/>
      <c r="R23" s="246"/>
      <c r="S23" s="246"/>
      <c r="T23" s="7">
        <f t="shared" si="0"/>
        <v>16</v>
      </c>
      <c r="U23" s="7">
        <f t="shared" si="0"/>
        <v>0</v>
      </c>
      <c r="V23" s="8" t="s">
        <v>13</v>
      </c>
      <c r="W23" s="8" t="s">
        <v>13</v>
      </c>
      <c r="X23" s="8" t="s">
        <v>13</v>
      </c>
      <c r="Y23" s="8" t="s">
        <v>13</v>
      </c>
      <c r="Z23" s="8" t="s">
        <v>13</v>
      </c>
      <c r="AA23" s="35" t="s">
        <v>12</v>
      </c>
      <c r="AB23" s="8" t="s">
        <v>13</v>
      </c>
      <c r="AC23" s="8" t="s">
        <v>13</v>
      </c>
      <c r="AD23" s="8" t="s">
        <v>13</v>
      </c>
      <c r="AE23" s="8" t="s">
        <v>13</v>
      </c>
      <c r="AF23" s="8" t="s">
        <v>13</v>
      </c>
      <c r="AG23" s="8" t="s">
        <v>13</v>
      </c>
      <c r="AH23" s="8" t="s">
        <v>13</v>
      </c>
      <c r="AI23" s="35" t="s">
        <v>12</v>
      </c>
      <c r="AJ23" s="8" t="s">
        <v>13</v>
      </c>
      <c r="AK23" s="8" t="s">
        <v>13</v>
      </c>
      <c r="AL23" s="8" t="s">
        <v>13</v>
      </c>
      <c r="AM23" s="8" t="s">
        <v>13</v>
      </c>
      <c r="AN23" s="35" t="s">
        <v>12</v>
      </c>
      <c r="AO23" s="8" t="s">
        <v>13</v>
      </c>
      <c r="AP23" s="35" t="s">
        <v>12</v>
      </c>
      <c r="AQ23" s="8" t="s">
        <v>13</v>
      </c>
      <c r="AR23" s="8" t="s">
        <v>13</v>
      </c>
      <c r="AS23" s="8" t="s">
        <v>13</v>
      </c>
      <c r="AT23" s="8" t="s">
        <v>13</v>
      </c>
      <c r="AU23" s="8" t="s">
        <v>13</v>
      </c>
      <c r="AV23" s="8" t="s">
        <v>13</v>
      </c>
      <c r="AW23" s="8" t="s">
        <v>13</v>
      </c>
      <c r="AX23" s="8" t="s">
        <v>13</v>
      </c>
      <c r="AY23" s="8" t="s">
        <v>13</v>
      </c>
      <c r="AZ23" s="8" t="s">
        <v>13</v>
      </c>
      <c r="BA23" s="87" t="s">
        <v>13</v>
      </c>
      <c r="BB23" s="87" t="s">
        <v>13</v>
      </c>
      <c r="BC23" s="88" t="s">
        <v>12</v>
      </c>
      <c r="BD23" s="87" t="s">
        <v>13</v>
      </c>
      <c r="BE23" s="87" t="s">
        <v>13</v>
      </c>
      <c r="BF23" s="87" t="s">
        <v>13</v>
      </c>
      <c r="BG23" s="94" t="s">
        <v>12</v>
      </c>
      <c r="BH23" s="87" t="s">
        <v>13</v>
      </c>
      <c r="BI23" s="87" t="s">
        <v>13</v>
      </c>
      <c r="BJ23" s="87" t="s">
        <v>13</v>
      </c>
      <c r="BK23" s="87" t="s">
        <v>13</v>
      </c>
      <c r="BL23" s="87" t="s">
        <v>13</v>
      </c>
      <c r="BM23" s="87" t="s">
        <v>13</v>
      </c>
      <c r="BN23" s="87" t="s">
        <v>13</v>
      </c>
      <c r="BO23" s="87" t="s">
        <v>13</v>
      </c>
      <c r="BP23" s="87" t="s">
        <v>13</v>
      </c>
      <c r="BQ23" s="87" t="s">
        <v>13</v>
      </c>
      <c r="BR23" s="93" t="s">
        <v>12</v>
      </c>
      <c r="BS23" s="87" t="s">
        <v>13</v>
      </c>
      <c r="BT23" s="87" t="s">
        <v>13</v>
      </c>
      <c r="BU23" s="87" t="s">
        <v>13</v>
      </c>
      <c r="BV23" s="87" t="s">
        <v>13</v>
      </c>
      <c r="BW23" s="87" t="s">
        <v>13</v>
      </c>
      <c r="BX23" s="87" t="s">
        <v>13</v>
      </c>
      <c r="BY23" s="87" t="s">
        <v>13</v>
      </c>
      <c r="BZ23" s="87" t="s">
        <v>13</v>
      </c>
      <c r="CA23" s="87" t="s">
        <v>13</v>
      </c>
      <c r="CB23" s="101" t="s">
        <v>12</v>
      </c>
      <c r="CC23" s="108" t="s">
        <v>13</v>
      </c>
      <c r="CD23" s="108" t="s">
        <v>13</v>
      </c>
      <c r="CE23" s="108" t="s">
        <v>13</v>
      </c>
      <c r="CF23" s="108" t="s">
        <v>13</v>
      </c>
      <c r="CG23" s="108" t="s">
        <v>13</v>
      </c>
      <c r="CH23" s="108" t="s">
        <v>13</v>
      </c>
      <c r="CI23" s="108" t="s">
        <v>13</v>
      </c>
      <c r="CJ23" s="108" t="s">
        <v>13</v>
      </c>
      <c r="CK23" s="108" t="s">
        <v>13</v>
      </c>
      <c r="CL23" s="109" t="s">
        <v>12</v>
      </c>
      <c r="CM23" s="108" t="s">
        <v>13</v>
      </c>
      <c r="CN23" s="108" t="s">
        <v>13</v>
      </c>
      <c r="CO23" s="108" t="s">
        <v>13</v>
      </c>
      <c r="CP23" s="108" t="s">
        <v>13</v>
      </c>
      <c r="CQ23" s="108" t="s">
        <v>13</v>
      </c>
      <c r="CR23" s="108" t="s">
        <v>13</v>
      </c>
      <c r="CS23" s="108" t="s">
        <v>13</v>
      </c>
      <c r="CT23" s="132" t="s">
        <v>12</v>
      </c>
      <c r="CU23" s="131" t="s">
        <v>13</v>
      </c>
      <c r="CV23" s="131" t="s">
        <v>13</v>
      </c>
      <c r="CW23" s="131" t="s">
        <v>13</v>
      </c>
      <c r="CX23" s="132" t="s">
        <v>12</v>
      </c>
      <c r="CY23" s="131" t="s">
        <v>13</v>
      </c>
      <c r="CZ23" s="132" t="s">
        <v>12</v>
      </c>
      <c r="DA23" s="87" t="s">
        <v>13</v>
      </c>
      <c r="DB23" s="87" t="s">
        <v>13</v>
      </c>
      <c r="DC23" s="87" t="s">
        <v>13</v>
      </c>
      <c r="DD23" s="87" t="s">
        <v>13</v>
      </c>
      <c r="DE23" s="87" t="s">
        <v>13</v>
      </c>
      <c r="DF23" s="87" t="s">
        <v>13</v>
      </c>
      <c r="DG23" s="89" t="s">
        <v>12</v>
      </c>
      <c r="DH23" s="87" t="s">
        <v>13</v>
      </c>
      <c r="DI23" s="87" t="s">
        <v>13</v>
      </c>
      <c r="DJ23" s="87" t="s">
        <v>13</v>
      </c>
      <c r="DK23" s="87" t="s">
        <v>13</v>
      </c>
      <c r="DL23" s="87" t="s">
        <v>13</v>
      </c>
      <c r="DM23" s="87" t="s">
        <v>13</v>
      </c>
      <c r="DN23" s="87" t="s">
        <v>13</v>
      </c>
      <c r="DO23" s="87" t="s">
        <v>13</v>
      </c>
      <c r="DP23" s="87" t="s">
        <v>13</v>
      </c>
      <c r="DQ23" s="87" t="s">
        <v>13</v>
      </c>
      <c r="DR23" s="88" t="s">
        <v>12</v>
      </c>
      <c r="DS23" s="87" t="s">
        <v>13</v>
      </c>
      <c r="DT23" s="87" t="s">
        <v>13</v>
      </c>
      <c r="DU23" s="87" t="s">
        <v>13</v>
      </c>
      <c r="DV23" s="87" t="s">
        <v>13</v>
      </c>
      <c r="DW23" s="87" t="s">
        <v>13</v>
      </c>
      <c r="DX23" s="87" t="s">
        <v>13</v>
      </c>
      <c r="DY23" s="87" t="s">
        <v>13</v>
      </c>
      <c r="DZ23" s="87" t="s">
        <v>13</v>
      </c>
      <c r="EA23" s="87" t="s">
        <v>13</v>
      </c>
      <c r="EB23" s="87" t="s">
        <v>13</v>
      </c>
      <c r="EC23" s="87" t="s">
        <v>13</v>
      </c>
      <c r="ED23" s="87" t="s">
        <v>13</v>
      </c>
      <c r="EE23" s="87" t="s">
        <v>13</v>
      </c>
      <c r="EF23" s="87" t="s">
        <v>13</v>
      </c>
      <c r="EG23" s="88" t="s">
        <v>12</v>
      </c>
      <c r="EH23" s="87" t="s">
        <v>13</v>
      </c>
      <c r="EI23" s="87" t="s">
        <v>13</v>
      </c>
      <c r="EJ23" s="88" t="s">
        <v>12</v>
      </c>
      <c r="EK23" s="87" t="s">
        <v>13</v>
      </c>
    </row>
    <row r="24" spans="1:141" ht="12.75" x14ac:dyDescent="0.2">
      <c r="A24" s="285" t="s">
        <v>25</v>
      </c>
      <c r="B24" s="285"/>
      <c r="C24" s="285"/>
      <c r="D24" s="285"/>
      <c r="E24" s="143">
        <v>939365811</v>
      </c>
      <c r="F24" s="176">
        <v>63</v>
      </c>
      <c r="G24" s="7">
        <v>49</v>
      </c>
      <c r="H24" s="7">
        <v>200</v>
      </c>
      <c r="I24" s="7" t="s">
        <v>204</v>
      </c>
      <c r="J24" s="7"/>
      <c r="K24" s="7"/>
      <c r="L24" s="7"/>
      <c r="M24" s="7"/>
      <c r="N24" s="7"/>
      <c r="O24" s="245"/>
      <c r="P24" s="246"/>
      <c r="Q24" s="246"/>
      <c r="R24" s="246"/>
      <c r="S24" s="246"/>
      <c r="T24" s="7">
        <f t="shared" si="0"/>
        <v>18</v>
      </c>
      <c r="U24" s="7">
        <f t="shared" si="0"/>
        <v>0</v>
      </c>
      <c r="V24" s="8" t="s">
        <v>13</v>
      </c>
      <c r="W24" s="8" t="s">
        <v>13</v>
      </c>
      <c r="X24" s="8" t="s">
        <v>13</v>
      </c>
      <c r="Y24" s="8" t="s">
        <v>13</v>
      </c>
      <c r="Z24" s="8" t="s">
        <v>13</v>
      </c>
      <c r="AA24" s="35" t="s">
        <v>12</v>
      </c>
      <c r="AB24" s="8" t="s">
        <v>13</v>
      </c>
      <c r="AC24" s="8" t="s">
        <v>13</v>
      </c>
      <c r="AD24" s="8" t="s">
        <v>13</v>
      </c>
      <c r="AE24" s="8" t="s">
        <v>13</v>
      </c>
      <c r="AF24" s="35" t="s">
        <v>12</v>
      </c>
      <c r="AG24" s="8" t="s">
        <v>13</v>
      </c>
      <c r="AH24" s="8" t="s">
        <v>13</v>
      </c>
      <c r="AI24" s="8" t="s">
        <v>13</v>
      </c>
      <c r="AJ24" s="8" t="s">
        <v>13</v>
      </c>
      <c r="AK24" s="8" t="s">
        <v>13</v>
      </c>
      <c r="AL24" s="8" t="s">
        <v>13</v>
      </c>
      <c r="AM24" s="8" t="s">
        <v>13</v>
      </c>
      <c r="AN24" s="8" t="s">
        <v>13</v>
      </c>
      <c r="AO24" s="8" t="s">
        <v>13</v>
      </c>
      <c r="AP24" s="35" t="s">
        <v>12</v>
      </c>
      <c r="AQ24" s="8" t="s">
        <v>13</v>
      </c>
      <c r="AR24" s="8" t="s">
        <v>13</v>
      </c>
      <c r="AS24" s="8" t="s">
        <v>13</v>
      </c>
      <c r="AT24" s="8" t="s">
        <v>13</v>
      </c>
      <c r="AU24" s="8" t="s">
        <v>13</v>
      </c>
      <c r="AV24" s="8" t="s">
        <v>13</v>
      </c>
      <c r="AW24" s="8" t="s">
        <v>13</v>
      </c>
      <c r="AX24" s="8" t="s">
        <v>13</v>
      </c>
      <c r="AY24" s="8" t="s">
        <v>13</v>
      </c>
      <c r="AZ24" s="8" t="s">
        <v>13</v>
      </c>
      <c r="BA24" s="87" t="s">
        <v>13</v>
      </c>
      <c r="BB24" s="87" t="s">
        <v>13</v>
      </c>
      <c r="BC24" s="88" t="s">
        <v>12</v>
      </c>
      <c r="BD24" s="87" t="s">
        <v>13</v>
      </c>
      <c r="BE24" s="87" t="s">
        <v>13</v>
      </c>
      <c r="BF24" s="87" t="s">
        <v>13</v>
      </c>
      <c r="BG24" s="93" t="s">
        <v>12</v>
      </c>
      <c r="BH24" s="87" t="s">
        <v>13</v>
      </c>
      <c r="BI24" s="87" t="s">
        <v>13</v>
      </c>
      <c r="BJ24" s="87" t="s">
        <v>13</v>
      </c>
      <c r="BK24" s="87" t="s">
        <v>13</v>
      </c>
      <c r="BL24" s="87" t="s">
        <v>13</v>
      </c>
      <c r="BM24" s="87" t="s">
        <v>13</v>
      </c>
      <c r="BN24" s="87" t="s">
        <v>13</v>
      </c>
      <c r="BO24" s="87" t="s">
        <v>13</v>
      </c>
      <c r="BP24" s="87" t="s">
        <v>13</v>
      </c>
      <c r="BQ24" s="87" t="s">
        <v>13</v>
      </c>
      <c r="BR24" s="93" t="s">
        <v>12</v>
      </c>
      <c r="BS24" s="87" t="s">
        <v>13</v>
      </c>
      <c r="BT24" s="87" t="s">
        <v>13</v>
      </c>
      <c r="BU24" s="87" t="s">
        <v>13</v>
      </c>
      <c r="BV24" s="87" t="s">
        <v>13</v>
      </c>
      <c r="BW24" s="94" t="s">
        <v>12</v>
      </c>
      <c r="BX24" s="94" t="s">
        <v>12</v>
      </c>
      <c r="BY24" s="87" t="s">
        <v>13</v>
      </c>
      <c r="BZ24" s="87" t="s">
        <v>13</v>
      </c>
      <c r="CA24" s="87" t="s">
        <v>13</v>
      </c>
      <c r="CB24" s="94" t="s">
        <v>12</v>
      </c>
      <c r="CC24" s="108" t="s">
        <v>13</v>
      </c>
      <c r="CD24" s="108" t="s">
        <v>13</v>
      </c>
      <c r="CE24" s="108" t="s">
        <v>13</v>
      </c>
      <c r="CF24" s="108" t="s">
        <v>13</v>
      </c>
      <c r="CG24" s="108" t="s">
        <v>13</v>
      </c>
      <c r="CH24" s="108" t="s">
        <v>13</v>
      </c>
      <c r="CI24" s="108" t="s">
        <v>13</v>
      </c>
      <c r="CJ24" s="108" t="s">
        <v>13</v>
      </c>
      <c r="CK24" s="108" t="s">
        <v>13</v>
      </c>
      <c r="CL24" s="108" t="s">
        <v>13</v>
      </c>
      <c r="CM24" s="108" t="s">
        <v>13</v>
      </c>
      <c r="CN24" s="108" t="s">
        <v>13</v>
      </c>
      <c r="CO24" s="108" t="s">
        <v>13</v>
      </c>
      <c r="CP24" s="108" t="s">
        <v>13</v>
      </c>
      <c r="CQ24" s="108" t="s">
        <v>13</v>
      </c>
      <c r="CR24" s="108" t="s">
        <v>13</v>
      </c>
      <c r="CS24" s="109" t="s">
        <v>12</v>
      </c>
      <c r="CT24" s="132" t="s">
        <v>12</v>
      </c>
      <c r="CU24" s="131" t="s">
        <v>13</v>
      </c>
      <c r="CV24" s="131" t="s">
        <v>13</v>
      </c>
      <c r="CW24" s="131" t="s">
        <v>13</v>
      </c>
      <c r="CX24" s="132" t="s">
        <v>12</v>
      </c>
      <c r="CY24" s="131" t="s">
        <v>13</v>
      </c>
      <c r="CZ24" s="132" t="s">
        <v>12</v>
      </c>
      <c r="DA24" s="87" t="s">
        <v>13</v>
      </c>
      <c r="DB24" s="87" t="s">
        <v>13</v>
      </c>
      <c r="DC24" s="87" t="s">
        <v>13</v>
      </c>
      <c r="DD24" s="87" t="s">
        <v>13</v>
      </c>
      <c r="DE24" s="87" t="s">
        <v>13</v>
      </c>
      <c r="DF24" s="87" t="s">
        <v>13</v>
      </c>
      <c r="DG24" s="88" t="s">
        <v>12</v>
      </c>
      <c r="DH24" s="87" t="s">
        <v>13</v>
      </c>
      <c r="DI24" s="87" t="s">
        <v>13</v>
      </c>
      <c r="DJ24" s="87" t="s">
        <v>13</v>
      </c>
      <c r="DK24" s="87" t="s">
        <v>13</v>
      </c>
      <c r="DL24" s="87" t="s">
        <v>13</v>
      </c>
      <c r="DM24" s="87" t="s">
        <v>13</v>
      </c>
      <c r="DN24" s="87" t="s">
        <v>13</v>
      </c>
      <c r="DO24" s="87" t="s">
        <v>13</v>
      </c>
      <c r="DP24" s="87" t="s">
        <v>13</v>
      </c>
      <c r="DQ24" s="87" t="s">
        <v>13</v>
      </c>
      <c r="DR24" s="88" t="s">
        <v>12</v>
      </c>
      <c r="DS24" s="87" t="s">
        <v>13</v>
      </c>
      <c r="DT24" s="87" t="s">
        <v>13</v>
      </c>
      <c r="DU24" s="87" t="s">
        <v>13</v>
      </c>
      <c r="DV24" s="87" t="s">
        <v>13</v>
      </c>
      <c r="DW24" s="87" t="s">
        <v>13</v>
      </c>
      <c r="DX24" s="87" t="s">
        <v>13</v>
      </c>
      <c r="DY24" s="87" t="s">
        <v>13</v>
      </c>
      <c r="DZ24" s="87" t="s">
        <v>13</v>
      </c>
      <c r="EA24" s="87" t="s">
        <v>13</v>
      </c>
      <c r="EB24" s="87" t="s">
        <v>13</v>
      </c>
      <c r="EC24" s="87" t="s">
        <v>13</v>
      </c>
      <c r="ED24" s="87" t="s">
        <v>13</v>
      </c>
      <c r="EE24" s="87" t="s">
        <v>13</v>
      </c>
      <c r="EF24" s="88" t="s">
        <v>12</v>
      </c>
      <c r="EG24" s="88" t="s">
        <v>12</v>
      </c>
      <c r="EH24" s="87" t="s">
        <v>13</v>
      </c>
      <c r="EI24" s="87" t="s">
        <v>13</v>
      </c>
      <c r="EJ24" s="88" t="s">
        <v>12</v>
      </c>
      <c r="EK24" s="87" t="s">
        <v>13</v>
      </c>
    </row>
    <row r="25" spans="1:141" ht="12.75" x14ac:dyDescent="0.2">
      <c r="A25" s="285" t="s">
        <v>25</v>
      </c>
      <c r="B25" s="285"/>
      <c r="C25" s="285"/>
      <c r="D25" s="285"/>
      <c r="E25" s="143">
        <v>939356574</v>
      </c>
      <c r="F25" s="176">
        <v>64</v>
      </c>
      <c r="G25" s="7">
        <v>39</v>
      </c>
      <c r="H25" s="7">
        <v>950</v>
      </c>
      <c r="I25" s="7" t="s">
        <v>204</v>
      </c>
      <c r="J25" s="7"/>
      <c r="K25" s="7"/>
      <c r="L25" s="7"/>
      <c r="M25" s="7"/>
      <c r="N25" s="7"/>
      <c r="O25" s="245"/>
      <c r="P25" s="246"/>
      <c r="Q25" s="246"/>
      <c r="R25" s="246"/>
      <c r="S25" s="246"/>
      <c r="T25" s="7">
        <f t="shared" si="0"/>
        <v>20</v>
      </c>
      <c r="U25" s="7">
        <f t="shared" si="0"/>
        <v>0</v>
      </c>
      <c r="V25" s="8" t="s">
        <v>13</v>
      </c>
      <c r="W25" s="8" t="s">
        <v>13</v>
      </c>
      <c r="X25" s="8" t="s">
        <v>13</v>
      </c>
      <c r="Y25" s="8" t="s">
        <v>13</v>
      </c>
      <c r="Z25" s="8" t="s">
        <v>13</v>
      </c>
      <c r="AA25" s="35" t="s">
        <v>12</v>
      </c>
      <c r="AB25" s="8" t="s">
        <v>13</v>
      </c>
      <c r="AC25" s="8" t="s">
        <v>13</v>
      </c>
      <c r="AD25" s="8" t="s">
        <v>13</v>
      </c>
      <c r="AE25" s="8" t="s">
        <v>13</v>
      </c>
      <c r="AF25" s="35" t="s">
        <v>12</v>
      </c>
      <c r="AG25" s="8" t="s">
        <v>13</v>
      </c>
      <c r="AH25" s="8" t="s">
        <v>13</v>
      </c>
      <c r="AI25" s="35" t="s">
        <v>12</v>
      </c>
      <c r="AJ25" s="8" t="s">
        <v>13</v>
      </c>
      <c r="AK25" s="8" t="s">
        <v>13</v>
      </c>
      <c r="AL25" s="8" t="s">
        <v>13</v>
      </c>
      <c r="AM25" s="8" t="s">
        <v>13</v>
      </c>
      <c r="AN25" s="35" t="s">
        <v>12</v>
      </c>
      <c r="AO25" s="8" t="s">
        <v>13</v>
      </c>
      <c r="AP25" s="35" t="s">
        <v>12</v>
      </c>
      <c r="AQ25" s="8" t="s">
        <v>13</v>
      </c>
      <c r="AR25" s="8" t="s">
        <v>13</v>
      </c>
      <c r="AS25" s="8" t="s">
        <v>13</v>
      </c>
      <c r="AT25" s="8" t="s">
        <v>13</v>
      </c>
      <c r="AU25" s="8" t="s">
        <v>13</v>
      </c>
      <c r="AV25" s="8" t="s">
        <v>13</v>
      </c>
      <c r="AW25" s="8" t="s">
        <v>13</v>
      </c>
      <c r="AX25" s="8" t="s">
        <v>13</v>
      </c>
      <c r="AY25" s="8" t="s">
        <v>13</v>
      </c>
      <c r="AZ25" s="8" t="s">
        <v>13</v>
      </c>
      <c r="BA25" s="87" t="s">
        <v>13</v>
      </c>
      <c r="BB25" s="87" t="s">
        <v>13</v>
      </c>
      <c r="BC25" s="88" t="s">
        <v>12</v>
      </c>
      <c r="BD25" s="87" t="s">
        <v>13</v>
      </c>
      <c r="BE25" s="87" t="s">
        <v>13</v>
      </c>
      <c r="BF25" s="87" t="s">
        <v>13</v>
      </c>
      <c r="BG25" s="94" t="s">
        <v>12</v>
      </c>
      <c r="BH25" s="87" t="s">
        <v>13</v>
      </c>
      <c r="BI25" s="87" t="s">
        <v>13</v>
      </c>
      <c r="BJ25" s="87" t="s">
        <v>13</v>
      </c>
      <c r="BK25" s="87" t="s">
        <v>13</v>
      </c>
      <c r="BL25" s="87" t="s">
        <v>13</v>
      </c>
      <c r="BM25" s="87" t="s">
        <v>13</v>
      </c>
      <c r="BN25" s="87" t="s">
        <v>13</v>
      </c>
      <c r="BO25" s="87" t="s">
        <v>13</v>
      </c>
      <c r="BP25" s="87" t="s">
        <v>13</v>
      </c>
      <c r="BQ25" s="87" t="s">
        <v>13</v>
      </c>
      <c r="BR25" s="94" t="s">
        <v>12</v>
      </c>
      <c r="BS25" s="87" t="s">
        <v>13</v>
      </c>
      <c r="BT25" s="87" t="s">
        <v>13</v>
      </c>
      <c r="BU25" s="87" t="s">
        <v>13</v>
      </c>
      <c r="BV25" s="87" t="s">
        <v>13</v>
      </c>
      <c r="BW25" s="94" t="s">
        <v>12</v>
      </c>
      <c r="BX25" s="94" t="s">
        <v>12</v>
      </c>
      <c r="BY25" s="87" t="s">
        <v>13</v>
      </c>
      <c r="BZ25" s="87" t="s">
        <v>13</v>
      </c>
      <c r="CA25" s="87" t="s">
        <v>13</v>
      </c>
      <c r="CB25" s="94" t="s">
        <v>12</v>
      </c>
      <c r="CC25" s="108" t="s">
        <v>13</v>
      </c>
      <c r="CD25" s="108" t="s">
        <v>13</v>
      </c>
      <c r="CE25" s="108" t="s">
        <v>13</v>
      </c>
      <c r="CF25" s="108" t="s">
        <v>13</v>
      </c>
      <c r="CG25" s="108" t="s">
        <v>13</v>
      </c>
      <c r="CH25" s="108" t="s">
        <v>13</v>
      </c>
      <c r="CI25" s="108" t="s">
        <v>13</v>
      </c>
      <c r="CJ25" s="108" t="s">
        <v>13</v>
      </c>
      <c r="CK25" s="108" t="s">
        <v>13</v>
      </c>
      <c r="CL25" s="108" t="s">
        <v>13</v>
      </c>
      <c r="CM25" s="108" t="s">
        <v>13</v>
      </c>
      <c r="CN25" s="108" t="s">
        <v>13</v>
      </c>
      <c r="CO25" s="108" t="s">
        <v>13</v>
      </c>
      <c r="CP25" s="108" t="s">
        <v>13</v>
      </c>
      <c r="CQ25" s="108" t="s">
        <v>13</v>
      </c>
      <c r="CR25" s="108" t="s">
        <v>13</v>
      </c>
      <c r="CS25" s="109" t="s">
        <v>12</v>
      </c>
      <c r="CT25" s="132" t="s">
        <v>12</v>
      </c>
      <c r="CU25" s="131" t="s">
        <v>13</v>
      </c>
      <c r="CV25" s="131" t="s">
        <v>13</v>
      </c>
      <c r="CW25" s="131" t="s">
        <v>13</v>
      </c>
      <c r="CX25" s="132" t="s">
        <v>12</v>
      </c>
      <c r="CY25" s="131" t="s">
        <v>13</v>
      </c>
      <c r="CZ25" s="132" t="s">
        <v>12</v>
      </c>
      <c r="DA25" s="87" t="s">
        <v>13</v>
      </c>
      <c r="DB25" s="87" t="s">
        <v>13</v>
      </c>
      <c r="DC25" s="87" t="s">
        <v>13</v>
      </c>
      <c r="DD25" s="87" t="s">
        <v>13</v>
      </c>
      <c r="DE25" s="87" t="s">
        <v>13</v>
      </c>
      <c r="DF25" s="87" t="s">
        <v>13</v>
      </c>
      <c r="DG25" s="87" t="s">
        <v>13</v>
      </c>
      <c r="DH25" s="87" t="s">
        <v>13</v>
      </c>
      <c r="DI25" s="87" t="s">
        <v>13</v>
      </c>
      <c r="DJ25" s="87" t="s">
        <v>13</v>
      </c>
      <c r="DK25" s="87" t="s">
        <v>13</v>
      </c>
      <c r="DL25" s="87" t="s">
        <v>13</v>
      </c>
      <c r="DM25" s="87" t="s">
        <v>13</v>
      </c>
      <c r="DN25" s="87" t="s">
        <v>13</v>
      </c>
      <c r="DO25" s="87" t="s">
        <v>13</v>
      </c>
      <c r="DP25" s="87" t="s">
        <v>13</v>
      </c>
      <c r="DQ25" s="87" t="s">
        <v>13</v>
      </c>
      <c r="DR25" s="88" t="s">
        <v>12</v>
      </c>
      <c r="DS25" s="87" t="s">
        <v>13</v>
      </c>
      <c r="DT25" s="87" t="s">
        <v>13</v>
      </c>
      <c r="DU25" s="87" t="s">
        <v>13</v>
      </c>
      <c r="DV25" s="87" t="s">
        <v>13</v>
      </c>
      <c r="DW25" s="87" t="s">
        <v>13</v>
      </c>
      <c r="DX25" s="87" t="s">
        <v>13</v>
      </c>
      <c r="DY25" s="87" t="s">
        <v>13</v>
      </c>
      <c r="DZ25" s="87" t="s">
        <v>13</v>
      </c>
      <c r="EA25" s="87" t="s">
        <v>13</v>
      </c>
      <c r="EB25" s="87" t="s">
        <v>13</v>
      </c>
      <c r="EC25" s="87" t="s">
        <v>13</v>
      </c>
      <c r="ED25" s="87" t="s">
        <v>13</v>
      </c>
      <c r="EE25" s="87" t="s">
        <v>13</v>
      </c>
      <c r="EF25" s="88" t="s">
        <v>12</v>
      </c>
      <c r="EG25" s="88" t="s">
        <v>12</v>
      </c>
      <c r="EH25" s="88" t="s">
        <v>12</v>
      </c>
      <c r="EI25" s="87" t="s">
        <v>13</v>
      </c>
      <c r="EJ25" s="88" t="s">
        <v>12</v>
      </c>
      <c r="EK25" s="87" t="s">
        <v>13</v>
      </c>
    </row>
    <row r="26" spans="1:141" ht="12.75" x14ac:dyDescent="0.2">
      <c r="A26" s="285" t="s">
        <v>25</v>
      </c>
      <c r="B26" s="285"/>
      <c r="C26" s="285"/>
      <c r="D26" s="285"/>
      <c r="E26" s="143">
        <v>960237184</v>
      </c>
      <c r="F26" s="176">
        <v>65</v>
      </c>
      <c r="G26" s="7">
        <v>29</v>
      </c>
      <c r="H26" s="7">
        <v>970</v>
      </c>
      <c r="I26" s="7" t="s">
        <v>200</v>
      </c>
      <c r="J26" s="7"/>
      <c r="K26" s="7"/>
      <c r="L26" s="7"/>
      <c r="M26" s="7"/>
      <c r="N26" s="7"/>
      <c r="O26" s="245"/>
      <c r="P26" s="246"/>
      <c r="Q26" s="246"/>
      <c r="R26" s="246"/>
      <c r="S26" s="246"/>
      <c r="T26" s="7">
        <f t="shared" si="0"/>
        <v>19</v>
      </c>
      <c r="U26" s="7">
        <f t="shared" si="0"/>
        <v>0</v>
      </c>
      <c r="V26" s="8" t="s">
        <v>13</v>
      </c>
      <c r="W26" s="8" t="s">
        <v>13</v>
      </c>
      <c r="X26" s="8" t="s">
        <v>13</v>
      </c>
      <c r="Y26" s="8" t="s">
        <v>13</v>
      </c>
      <c r="Z26" s="8" t="s">
        <v>13</v>
      </c>
      <c r="AA26" s="35" t="s">
        <v>12</v>
      </c>
      <c r="AB26" s="8" t="s">
        <v>13</v>
      </c>
      <c r="AC26" s="8" t="s">
        <v>13</v>
      </c>
      <c r="AD26" s="8" t="s">
        <v>13</v>
      </c>
      <c r="AE26" s="8" t="s">
        <v>13</v>
      </c>
      <c r="AF26" s="35" t="s">
        <v>12</v>
      </c>
      <c r="AG26" s="8" t="s">
        <v>13</v>
      </c>
      <c r="AH26" s="8" t="s">
        <v>13</v>
      </c>
      <c r="AI26" s="35" t="s">
        <v>12</v>
      </c>
      <c r="AJ26" s="8" t="s">
        <v>13</v>
      </c>
      <c r="AK26" s="8" t="s">
        <v>13</v>
      </c>
      <c r="AL26" s="8" t="s">
        <v>13</v>
      </c>
      <c r="AM26" s="8" t="s">
        <v>13</v>
      </c>
      <c r="AN26" s="35" t="s">
        <v>12</v>
      </c>
      <c r="AO26" s="8" t="s">
        <v>13</v>
      </c>
      <c r="AP26" s="35" t="s">
        <v>12</v>
      </c>
      <c r="AQ26" s="8" t="s">
        <v>13</v>
      </c>
      <c r="AR26" s="8" t="s">
        <v>13</v>
      </c>
      <c r="AS26" s="8" t="s">
        <v>13</v>
      </c>
      <c r="AT26" s="8" t="s">
        <v>13</v>
      </c>
      <c r="AU26" s="8" t="s">
        <v>13</v>
      </c>
      <c r="AV26" s="8" t="s">
        <v>13</v>
      </c>
      <c r="AW26" s="8" t="s">
        <v>13</v>
      </c>
      <c r="AX26" s="8" t="s">
        <v>13</v>
      </c>
      <c r="AY26" s="8" t="s">
        <v>13</v>
      </c>
      <c r="AZ26" s="8" t="s">
        <v>13</v>
      </c>
      <c r="BA26" s="87" t="s">
        <v>13</v>
      </c>
      <c r="BB26" s="87" t="s">
        <v>13</v>
      </c>
      <c r="BC26" s="88" t="s">
        <v>12</v>
      </c>
      <c r="BD26" s="87" t="s">
        <v>13</v>
      </c>
      <c r="BE26" s="87" t="s">
        <v>13</v>
      </c>
      <c r="BF26" s="87" t="s">
        <v>13</v>
      </c>
      <c r="BG26" s="94" t="s">
        <v>12</v>
      </c>
      <c r="BH26" s="87" t="s">
        <v>13</v>
      </c>
      <c r="BI26" s="87" t="s">
        <v>13</v>
      </c>
      <c r="BJ26" s="87" t="s">
        <v>13</v>
      </c>
      <c r="BK26" s="87" t="s">
        <v>13</v>
      </c>
      <c r="BL26" s="87" t="s">
        <v>13</v>
      </c>
      <c r="BM26" s="87" t="s">
        <v>13</v>
      </c>
      <c r="BN26" s="87" t="s">
        <v>13</v>
      </c>
      <c r="BO26" s="87" t="s">
        <v>13</v>
      </c>
      <c r="BP26" s="87" t="s">
        <v>13</v>
      </c>
      <c r="BQ26" s="87" t="s">
        <v>13</v>
      </c>
      <c r="BR26" s="94" t="s">
        <v>12</v>
      </c>
      <c r="BS26" s="87" t="s">
        <v>13</v>
      </c>
      <c r="BT26" s="87" t="s">
        <v>13</v>
      </c>
      <c r="BU26" s="87" t="s">
        <v>13</v>
      </c>
      <c r="BV26" s="87" t="s">
        <v>13</v>
      </c>
      <c r="BW26" s="94" t="s">
        <v>12</v>
      </c>
      <c r="BX26" s="87" t="s">
        <v>13</v>
      </c>
      <c r="BY26" s="87" t="s">
        <v>13</v>
      </c>
      <c r="BZ26" s="87" t="s">
        <v>13</v>
      </c>
      <c r="CA26" s="87" t="s">
        <v>13</v>
      </c>
      <c r="CB26" s="94" t="s">
        <v>12</v>
      </c>
      <c r="CC26" s="108" t="s">
        <v>13</v>
      </c>
      <c r="CD26" s="108" t="s">
        <v>13</v>
      </c>
      <c r="CE26" s="108" t="s">
        <v>13</v>
      </c>
      <c r="CF26" s="108" t="s">
        <v>13</v>
      </c>
      <c r="CG26" s="108" t="s">
        <v>13</v>
      </c>
      <c r="CH26" s="108" t="s">
        <v>13</v>
      </c>
      <c r="CI26" s="108" t="s">
        <v>13</v>
      </c>
      <c r="CJ26" s="108" t="s">
        <v>13</v>
      </c>
      <c r="CK26" s="108" t="s">
        <v>13</v>
      </c>
      <c r="CL26" s="108" t="s">
        <v>13</v>
      </c>
      <c r="CM26" s="108" t="s">
        <v>13</v>
      </c>
      <c r="CN26" s="108" t="s">
        <v>13</v>
      </c>
      <c r="CO26" s="108" t="s">
        <v>13</v>
      </c>
      <c r="CP26" s="108" t="s">
        <v>13</v>
      </c>
      <c r="CQ26" s="108" t="s">
        <v>13</v>
      </c>
      <c r="CR26" s="108" t="s">
        <v>13</v>
      </c>
      <c r="CS26" s="109" t="s">
        <v>12</v>
      </c>
      <c r="CT26" s="132" t="s">
        <v>12</v>
      </c>
      <c r="CU26" s="131" t="s">
        <v>13</v>
      </c>
      <c r="CV26" s="131" t="s">
        <v>13</v>
      </c>
      <c r="CW26" s="131" t="s">
        <v>13</v>
      </c>
      <c r="CX26" s="132" t="s">
        <v>12</v>
      </c>
      <c r="CY26" s="131" t="s">
        <v>13</v>
      </c>
      <c r="CZ26" s="132" t="s">
        <v>12</v>
      </c>
      <c r="DA26" s="87" t="s">
        <v>13</v>
      </c>
      <c r="DB26" s="87" t="s">
        <v>13</v>
      </c>
      <c r="DC26" s="87" t="s">
        <v>13</v>
      </c>
      <c r="DD26" s="87" t="s">
        <v>13</v>
      </c>
      <c r="DE26" s="87" t="s">
        <v>13</v>
      </c>
      <c r="DF26" s="87" t="s">
        <v>13</v>
      </c>
      <c r="DG26" s="87" t="s">
        <v>13</v>
      </c>
      <c r="DH26" s="87" t="s">
        <v>13</v>
      </c>
      <c r="DI26" s="87" t="s">
        <v>13</v>
      </c>
      <c r="DJ26" s="87" t="s">
        <v>13</v>
      </c>
      <c r="DK26" s="87" t="s">
        <v>13</v>
      </c>
      <c r="DL26" s="87" t="s">
        <v>13</v>
      </c>
      <c r="DM26" s="87" t="s">
        <v>13</v>
      </c>
      <c r="DN26" s="87" t="s">
        <v>13</v>
      </c>
      <c r="DO26" s="87" t="s">
        <v>13</v>
      </c>
      <c r="DP26" s="87" t="s">
        <v>13</v>
      </c>
      <c r="DQ26" s="87" t="s">
        <v>13</v>
      </c>
      <c r="DR26" s="88" t="s">
        <v>12</v>
      </c>
      <c r="DS26" s="87" t="s">
        <v>13</v>
      </c>
      <c r="DT26" s="87" t="s">
        <v>13</v>
      </c>
      <c r="DU26" s="87" t="s">
        <v>13</v>
      </c>
      <c r="DV26" s="87" t="s">
        <v>13</v>
      </c>
      <c r="DW26" s="87" t="s">
        <v>13</v>
      </c>
      <c r="DX26" s="87" t="s">
        <v>13</v>
      </c>
      <c r="DY26" s="87" t="s">
        <v>13</v>
      </c>
      <c r="DZ26" s="88" t="s">
        <v>12</v>
      </c>
      <c r="EA26" s="87" t="s">
        <v>13</v>
      </c>
      <c r="EB26" s="87" t="s">
        <v>13</v>
      </c>
      <c r="EC26" s="87" t="s">
        <v>13</v>
      </c>
      <c r="ED26" s="87" t="s">
        <v>13</v>
      </c>
      <c r="EE26" s="87" t="s">
        <v>13</v>
      </c>
      <c r="EF26" s="88" t="s">
        <v>12</v>
      </c>
      <c r="EG26" s="88" t="s">
        <v>12</v>
      </c>
      <c r="EH26" s="87" t="s">
        <v>13</v>
      </c>
      <c r="EI26" s="87" t="s">
        <v>13</v>
      </c>
      <c r="EJ26" s="88" t="s">
        <v>12</v>
      </c>
      <c r="EK26" s="87" t="s">
        <v>13</v>
      </c>
    </row>
    <row r="27" spans="1:141" ht="12.75" x14ac:dyDescent="0.2">
      <c r="A27" s="285" t="s">
        <v>25</v>
      </c>
      <c r="B27" s="285"/>
      <c r="C27" s="285"/>
      <c r="D27" s="285"/>
      <c r="E27" s="143">
        <v>939338165</v>
      </c>
      <c r="F27" s="176">
        <v>66</v>
      </c>
      <c r="G27" s="7">
        <v>19</v>
      </c>
      <c r="H27" s="7">
        <v>980</v>
      </c>
      <c r="I27" s="7" t="s">
        <v>204</v>
      </c>
      <c r="J27" s="7"/>
      <c r="K27" s="7"/>
      <c r="L27" s="160">
        <v>44649</v>
      </c>
      <c r="M27" s="160">
        <v>44734</v>
      </c>
      <c r="N27" s="160"/>
      <c r="O27" s="244"/>
      <c r="P27" s="246"/>
      <c r="Q27" s="246"/>
      <c r="R27" s="246"/>
      <c r="S27" s="246"/>
      <c r="T27" s="7">
        <f t="shared" si="0"/>
        <v>10</v>
      </c>
      <c r="U27" s="7">
        <f t="shared" si="0"/>
        <v>1</v>
      </c>
      <c r="V27" s="8" t="s">
        <v>13</v>
      </c>
      <c r="W27" s="8" t="s">
        <v>13</v>
      </c>
      <c r="X27" s="8" t="s">
        <v>13</v>
      </c>
      <c r="Y27" s="8" t="s">
        <v>13</v>
      </c>
      <c r="Z27" s="8" t="s">
        <v>13</v>
      </c>
      <c r="AA27" s="8" t="s">
        <v>13</v>
      </c>
      <c r="AB27" s="8" t="s">
        <v>13</v>
      </c>
      <c r="AC27" s="8" t="s">
        <v>13</v>
      </c>
      <c r="AD27" s="8" t="s">
        <v>13</v>
      </c>
      <c r="AE27" s="8" t="s">
        <v>13</v>
      </c>
      <c r="AF27" s="35" t="s">
        <v>12</v>
      </c>
      <c r="AG27" s="8" t="s">
        <v>13</v>
      </c>
      <c r="AH27" s="8" t="s">
        <v>13</v>
      </c>
      <c r="AI27" s="8" t="s">
        <v>13</v>
      </c>
      <c r="AJ27" s="8" t="s">
        <v>13</v>
      </c>
      <c r="AK27" s="8" t="s">
        <v>13</v>
      </c>
      <c r="AL27" s="8" t="s">
        <v>13</v>
      </c>
      <c r="AM27" s="8" t="s">
        <v>13</v>
      </c>
      <c r="AN27" s="35" t="s">
        <v>12</v>
      </c>
      <c r="AO27" s="8" t="s">
        <v>13</v>
      </c>
      <c r="AP27" s="35" t="s">
        <v>12</v>
      </c>
      <c r="AQ27" s="8" t="s">
        <v>13</v>
      </c>
      <c r="AR27" s="8" t="s">
        <v>13</v>
      </c>
      <c r="AS27" s="8" t="s">
        <v>13</v>
      </c>
      <c r="AT27" s="8" t="s">
        <v>13</v>
      </c>
      <c r="AU27" s="8" t="s">
        <v>13</v>
      </c>
      <c r="AV27" s="8" t="s">
        <v>13</v>
      </c>
      <c r="AW27" s="8" t="s">
        <v>13</v>
      </c>
      <c r="AX27" s="8" t="s">
        <v>13</v>
      </c>
      <c r="AY27" s="8" t="s">
        <v>13</v>
      </c>
      <c r="AZ27" s="8" t="s">
        <v>13</v>
      </c>
      <c r="BA27" s="87" t="s">
        <v>13</v>
      </c>
      <c r="BB27" s="87" t="s">
        <v>13</v>
      </c>
      <c r="BC27" s="87" t="s">
        <v>13</v>
      </c>
      <c r="BD27" s="87" t="s">
        <v>13</v>
      </c>
      <c r="BE27" s="87" t="s">
        <v>13</v>
      </c>
      <c r="BF27" s="87" t="s">
        <v>13</v>
      </c>
      <c r="BG27" s="93" t="s">
        <v>12</v>
      </c>
      <c r="BH27" s="87" t="s">
        <v>13</v>
      </c>
      <c r="BI27" s="87" t="s">
        <v>13</v>
      </c>
      <c r="BJ27" s="87" t="s">
        <v>13</v>
      </c>
      <c r="BK27" s="87" t="s">
        <v>13</v>
      </c>
      <c r="BL27" s="87" t="s">
        <v>13</v>
      </c>
      <c r="BM27" s="87" t="s">
        <v>13</v>
      </c>
      <c r="BN27" s="93" t="s">
        <v>12</v>
      </c>
      <c r="BO27" s="87" t="s">
        <v>13</v>
      </c>
      <c r="BP27" s="87" t="s">
        <v>13</v>
      </c>
      <c r="BQ27" s="87" t="s">
        <v>13</v>
      </c>
      <c r="BR27" s="87" t="s">
        <v>13</v>
      </c>
      <c r="BS27" s="87" t="s">
        <v>13</v>
      </c>
      <c r="BT27" s="87" t="s">
        <v>13</v>
      </c>
      <c r="BU27" s="87" t="s">
        <v>13</v>
      </c>
      <c r="BV27" s="87" t="s">
        <v>13</v>
      </c>
      <c r="BW27" s="87" t="s">
        <v>13</v>
      </c>
      <c r="BX27" s="87" t="s">
        <v>13</v>
      </c>
      <c r="BY27" s="87" t="s">
        <v>13</v>
      </c>
      <c r="BZ27" s="87" t="s">
        <v>13</v>
      </c>
      <c r="CA27" s="87" t="s">
        <v>13</v>
      </c>
      <c r="CB27" s="94" t="s">
        <v>12</v>
      </c>
      <c r="CC27" s="108" t="s">
        <v>13</v>
      </c>
      <c r="CD27" s="108" t="s">
        <v>13</v>
      </c>
      <c r="CE27" s="108" t="s">
        <v>13</v>
      </c>
      <c r="CF27" s="108" t="s">
        <v>13</v>
      </c>
      <c r="CG27" s="108" t="s">
        <v>13</v>
      </c>
      <c r="CH27" s="108" t="s">
        <v>13</v>
      </c>
      <c r="CI27" s="108" t="s">
        <v>13</v>
      </c>
      <c r="CJ27" s="108" t="s">
        <v>13</v>
      </c>
      <c r="CK27" s="108" t="s">
        <v>13</v>
      </c>
      <c r="CL27" s="108" t="s">
        <v>13</v>
      </c>
      <c r="CM27" s="108" t="s">
        <v>13</v>
      </c>
      <c r="CN27" s="108" t="s">
        <v>13</v>
      </c>
      <c r="CO27" s="108" t="s">
        <v>13</v>
      </c>
      <c r="CP27" s="108" t="s">
        <v>13</v>
      </c>
      <c r="CQ27" s="108" t="s">
        <v>13</v>
      </c>
      <c r="CR27" s="108" t="s">
        <v>13</v>
      </c>
      <c r="CS27" s="108" t="s">
        <v>13</v>
      </c>
      <c r="CT27" s="131" t="s">
        <v>13</v>
      </c>
      <c r="CU27" s="131" t="s">
        <v>13</v>
      </c>
      <c r="CV27" s="131" t="s">
        <v>13</v>
      </c>
      <c r="CW27" s="131" t="s">
        <v>13</v>
      </c>
      <c r="CX27" s="133" t="s">
        <v>14</v>
      </c>
      <c r="CY27" s="131" t="s">
        <v>13</v>
      </c>
      <c r="CZ27" s="131" t="s">
        <v>13</v>
      </c>
      <c r="DA27" s="87" t="s">
        <v>13</v>
      </c>
      <c r="DB27" s="87" t="s">
        <v>13</v>
      </c>
      <c r="DC27" s="87" t="s">
        <v>13</v>
      </c>
      <c r="DD27" s="87" t="s">
        <v>13</v>
      </c>
      <c r="DE27" s="88" t="s">
        <v>12</v>
      </c>
      <c r="DF27" s="87" t="s">
        <v>13</v>
      </c>
      <c r="DG27" s="87" t="s">
        <v>13</v>
      </c>
      <c r="DH27" s="87" t="s">
        <v>13</v>
      </c>
      <c r="DI27" s="87" t="s">
        <v>13</v>
      </c>
      <c r="DJ27" s="87" t="s">
        <v>13</v>
      </c>
      <c r="DK27" s="87" t="s">
        <v>13</v>
      </c>
      <c r="DL27" s="87" t="s">
        <v>13</v>
      </c>
      <c r="DM27" s="87" t="s">
        <v>13</v>
      </c>
      <c r="DN27" s="87" t="s">
        <v>13</v>
      </c>
      <c r="DO27" s="87" t="s">
        <v>13</v>
      </c>
      <c r="DP27" s="87" t="s">
        <v>13</v>
      </c>
      <c r="DQ27" s="87" t="s">
        <v>13</v>
      </c>
      <c r="DR27" s="88" t="s">
        <v>12</v>
      </c>
      <c r="DS27" s="87" t="s">
        <v>13</v>
      </c>
      <c r="DT27" s="87" t="s">
        <v>13</v>
      </c>
      <c r="DU27" s="87" t="s">
        <v>13</v>
      </c>
      <c r="DV27" s="87" t="s">
        <v>13</v>
      </c>
      <c r="DW27" s="87" t="s">
        <v>13</v>
      </c>
      <c r="DX27" s="87" t="s">
        <v>13</v>
      </c>
      <c r="DY27" s="87" t="s">
        <v>13</v>
      </c>
      <c r="DZ27" s="87" t="s">
        <v>13</v>
      </c>
      <c r="EA27" s="87" t="s">
        <v>13</v>
      </c>
      <c r="EB27" s="88" t="s">
        <v>12</v>
      </c>
      <c r="EC27" s="87" t="s">
        <v>13</v>
      </c>
      <c r="ED27" s="87" t="s">
        <v>13</v>
      </c>
      <c r="EE27" s="87" t="s">
        <v>13</v>
      </c>
      <c r="EF27" s="88" t="s">
        <v>12</v>
      </c>
      <c r="EG27" s="87" t="s">
        <v>13</v>
      </c>
      <c r="EH27" s="87" t="s">
        <v>13</v>
      </c>
      <c r="EI27" s="87" t="s">
        <v>13</v>
      </c>
      <c r="EJ27" s="87" t="s">
        <v>13</v>
      </c>
      <c r="EK27" s="87" t="s">
        <v>13</v>
      </c>
    </row>
    <row r="28" spans="1:141" ht="12.75" x14ac:dyDescent="0.2">
      <c r="A28" s="285" t="s">
        <v>25</v>
      </c>
      <c r="B28" s="285"/>
      <c r="C28" s="285"/>
      <c r="D28" s="285"/>
      <c r="E28" s="143">
        <v>939356393</v>
      </c>
      <c r="F28" s="177">
        <v>67</v>
      </c>
      <c r="G28" s="9">
        <v>9</v>
      </c>
      <c r="H28" s="9">
        <v>990</v>
      </c>
      <c r="I28" s="7" t="s">
        <v>204</v>
      </c>
      <c r="J28" s="7"/>
      <c r="K28" s="7"/>
      <c r="L28" s="7" t="s">
        <v>391</v>
      </c>
      <c r="M28" s="7"/>
      <c r="N28" s="7"/>
      <c r="O28" s="245"/>
      <c r="P28" s="246"/>
      <c r="Q28" s="246"/>
      <c r="R28" s="246"/>
      <c r="S28" s="246"/>
      <c r="T28" s="7">
        <f t="shared" ref="T28:U47" si="1">COUNTIF($V28:$NL28,T$6)</f>
        <v>17</v>
      </c>
      <c r="U28" s="7">
        <f t="shared" si="1"/>
        <v>0</v>
      </c>
      <c r="V28" s="8" t="s">
        <v>13</v>
      </c>
      <c r="W28" s="8" t="s">
        <v>13</v>
      </c>
      <c r="X28" s="8" t="s">
        <v>13</v>
      </c>
      <c r="Y28" s="8" t="s">
        <v>13</v>
      </c>
      <c r="Z28" s="8" t="s">
        <v>13</v>
      </c>
      <c r="AA28" s="8" t="s">
        <v>13</v>
      </c>
      <c r="AB28" s="43" t="s">
        <v>12</v>
      </c>
      <c r="AC28" s="8" t="s">
        <v>13</v>
      </c>
      <c r="AD28" s="8" t="s">
        <v>13</v>
      </c>
      <c r="AE28" s="8" t="s">
        <v>13</v>
      </c>
      <c r="AF28" s="35" t="s">
        <v>12</v>
      </c>
      <c r="AG28" s="8" t="s">
        <v>13</v>
      </c>
      <c r="AH28" s="8" t="s">
        <v>13</v>
      </c>
      <c r="AI28" s="70" t="s">
        <v>12</v>
      </c>
      <c r="AJ28" s="8" t="s">
        <v>13</v>
      </c>
      <c r="AK28" s="8" t="s">
        <v>13</v>
      </c>
      <c r="AL28" s="8" t="s">
        <v>13</v>
      </c>
      <c r="AM28" s="8" t="s">
        <v>13</v>
      </c>
      <c r="AN28" s="35" t="s">
        <v>12</v>
      </c>
      <c r="AO28" s="8" t="s">
        <v>13</v>
      </c>
      <c r="AP28" s="35" t="s">
        <v>12</v>
      </c>
      <c r="AQ28" s="8" t="s">
        <v>13</v>
      </c>
      <c r="AR28" s="8" t="s">
        <v>13</v>
      </c>
      <c r="AS28" s="8" t="s">
        <v>13</v>
      </c>
      <c r="AT28" s="8" t="s">
        <v>13</v>
      </c>
      <c r="AU28" s="8" t="s">
        <v>13</v>
      </c>
      <c r="AV28" s="8" t="s">
        <v>13</v>
      </c>
      <c r="AW28" s="8" t="s">
        <v>13</v>
      </c>
      <c r="AX28" s="8" t="s">
        <v>13</v>
      </c>
      <c r="AY28" s="8" t="s">
        <v>13</v>
      </c>
      <c r="AZ28" s="8" t="s">
        <v>13</v>
      </c>
      <c r="BA28" s="87" t="s">
        <v>13</v>
      </c>
      <c r="BB28" s="87" t="s">
        <v>13</v>
      </c>
      <c r="BC28" s="87" t="s">
        <v>13</v>
      </c>
      <c r="BD28" s="87" t="s">
        <v>13</v>
      </c>
      <c r="BE28" s="87" t="s">
        <v>13</v>
      </c>
      <c r="BF28" s="87" t="s">
        <v>13</v>
      </c>
      <c r="BG28" s="93" t="s">
        <v>12</v>
      </c>
      <c r="BH28" s="87" t="s">
        <v>13</v>
      </c>
      <c r="BI28" s="87" t="s">
        <v>13</v>
      </c>
      <c r="BJ28" s="87" t="s">
        <v>13</v>
      </c>
      <c r="BK28" s="87" t="s">
        <v>13</v>
      </c>
      <c r="BL28" s="87" t="s">
        <v>13</v>
      </c>
      <c r="BM28" s="87" t="s">
        <v>13</v>
      </c>
      <c r="BN28" s="94" t="s">
        <v>12</v>
      </c>
      <c r="BO28" s="87" t="s">
        <v>13</v>
      </c>
      <c r="BP28" s="87" t="s">
        <v>13</v>
      </c>
      <c r="BQ28" s="87" t="s">
        <v>13</v>
      </c>
      <c r="BR28" s="87" t="s">
        <v>13</v>
      </c>
      <c r="BS28" s="87" t="s">
        <v>13</v>
      </c>
      <c r="BT28" s="87" t="s">
        <v>13</v>
      </c>
      <c r="BU28" s="87" t="s">
        <v>13</v>
      </c>
      <c r="BV28" s="87" t="s">
        <v>13</v>
      </c>
      <c r="BW28" s="94" t="s">
        <v>12</v>
      </c>
      <c r="BX28" s="87" t="s">
        <v>13</v>
      </c>
      <c r="BY28" s="87" t="s">
        <v>13</v>
      </c>
      <c r="BZ28" s="87" t="s">
        <v>13</v>
      </c>
      <c r="CA28" s="87" t="s">
        <v>13</v>
      </c>
      <c r="CB28" s="94" t="s">
        <v>12</v>
      </c>
      <c r="CC28" s="108" t="s">
        <v>13</v>
      </c>
      <c r="CD28" s="108" t="s">
        <v>13</v>
      </c>
      <c r="CE28" s="108" t="s">
        <v>13</v>
      </c>
      <c r="CF28" s="108" t="s">
        <v>13</v>
      </c>
      <c r="CG28" s="108" t="s">
        <v>13</v>
      </c>
      <c r="CH28" s="108" t="s">
        <v>13</v>
      </c>
      <c r="CI28" s="108" t="s">
        <v>13</v>
      </c>
      <c r="CJ28" s="108" t="s">
        <v>13</v>
      </c>
      <c r="CK28" s="108" t="s">
        <v>13</v>
      </c>
      <c r="CL28" s="109" t="s">
        <v>12</v>
      </c>
      <c r="CM28" s="108" t="s">
        <v>13</v>
      </c>
      <c r="CN28" s="108" t="s">
        <v>13</v>
      </c>
      <c r="CO28" s="108" t="s">
        <v>13</v>
      </c>
      <c r="CP28" s="109" t="s">
        <v>12</v>
      </c>
      <c r="CQ28" s="108" t="s">
        <v>13</v>
      </c>
      <c r="CR28" s="108" t="s">
        <v>13</v>
      </c>
      <c r="CS28" s="108" t="s">
        <v>13</v>
      </c>
      <c r="CT28" s="131" t="s">
        <v>13</v>
      </c>
      <c r="CU28" s="131" t="s">
        <v>13</v>
      </c>
      <c r="CV28" s="131" t="s">
        <v>13</v>
      </c>
      <c r="CW28" s="131" t="s">
        <v>13</v>
      </c>
      <c r="CX28" s="132" t="s">
        <v>12</v>
      </c>
      <c r="CY28" s="131" t="s">
        <v>13</v>
      </c>
      <c r="CZ28" s="131" t="s">
        <v>13</v>
      </c>
      <c r="DA28" s="87" t="s">
        <v>13</v>
      </c>
      <c r="DB28" s="87" t="s">
        <v>13</v>
      </c>
      <c r="DC28" s="87" t="s">
        <v>13</v>
      </c>
      <c r="DD28" s="87" t="s">
        <v>13</v>
      </c>
      <c r="DE28" s="87" t="s">
        <v>13</v>
      </c>
      <c r="DF28" s="87" t="s">
        <v>13</v>
      </c>
      <c r="DG28" s="87" t="s">
        <v>13</v>
      </c>
      <c r="DH28" s="87" t="s">
        <v>13</v>
      </c>
      <c r="DI28" s="87" t="s">
        <v>13</v>
      </c>
      <c r="DJ28" s="87" t="s">
        <v>13</v>
      </c>
      <c r="DK28" s="87" t="s">
        <v>13</v>
      </c>
      <c r="DL28" s="87" t="s">
        <v>13</v>
      </c>
      <c r="DM28" s="87" t="s">
        <v>13</v>
      </c>
      <c r="DN28" s="87" t="s">
        <v>13</v>
      </c>
      <c r="DO28" s="87" t="s">
        <v>13</v>
      </c>
      <c r="DP28" s="87" t="s">
        <v>13</v>
      </c>
      <c r="DQ28" s="87" t="s">
        <v>13</v>
      </c>
      <c r="DR28" s="88" t="s">
        <v>12</v>
      </c>
      <c r="DS28" s="87" t="s">
        <v>13</v>
      </c>
      <c r="DT28" s="87" t="s">
        <v>13</v>
      </c>
      <c r="DU28" s="87" t="s">
        <v>13</v>
      </c>
      <c r="DV28" s="87" t="s">
        <v>13</v>
      </c>
      <c r="DW28" s="87" t="s">
        <v>13</v>
      </c>
      <c r="DX28" s="87" t="s">
        <v>13</v>
      </c>
      <c r="DY28" s="87" t="s">
        <v>13</v>
      </c>
      <c r="DZ28" s="87" t="s">
        <v>13</v>
      </c>
      <c r="EA28" s="87" t="s">
        <v>13</v>
      </c>
      <c r="EB28" s="87" t="s">
        <v>13</v>
      </c>
      <c r="EC28" s="87" t="s">
        <v>13</v>
      </c>
      <c r="ED28" s="87" t="s">
        <v>13</v>
      </c>
      <c r="EE28" s="87" t="s">
        <v>13</v>
      </c>
      <c r="EF28" s="88" t="s">
        <v>12</v>
      </c>
      <c r="EG28" s="88" t="s">
        <v>12</v>
      </c>
      <c r="EH28" s="88" t="s">
        <v>12</v>
      </c>
      <c r="EI28" s="87" t="s">
        <v>13</v>
      </c>
      <c r="EJ28" s="88" t="s">
        <v>12</v>
      </c>
      <c r="EK28" s="87" t="s">
        <v>13</v>
      </c>
    </row>
    <row r="29" spans="1:141" ht="12.75" customHeight="1" x14ac:dyDescent="0.2">
      <c r="A29" s="285" t="s">
        <v>26</v>
      </c>
      <c r="B29" s="285"/>
      <c r="C29" s="285"/>
      <c r="D29" s="285"/>
      <c r="E29" s="143">
        <v>939364631</v>
      </c>
      <c r="F29" s="179">
        <v>68</v>
      </c>
      <c r="G29" s="11">
        <v>8</v>
      </c>
      <c r="H29" s="11">
        <v>350</v>
      </c>
      <c r="I29" s="7" t="s">
        <v>204</v>
      </c>
      <c r="J29" s="7"/>
      <c r="K29" s="160">
        <v>44785</v>
      </c>
      <c r="L29" s="7" t="s">
        <v>391</v>
      </c>
      <c r="M29" s="7"/>
      <c r="N29" s="7"/>
      <c r="O29" s="245"/>
      <c r="P29" s="246"/>
      <c r="Q29" s="246"/>
      <c r="R29" s="246"/>
      <c r="S29" s="246"/>
      <c r="T29" s="7">
        <f t="shared" si="1"/>
        <v>17</v>
      </c>
      <c r="U29" s="7">
        <f t="shared" si="1"/>
        <v>6</v>
      </c>
      <c r="V29" s="8" t="s">
        <v>13</v>
      </c>
      <c r="W29" s="8" t="s">
        <v>13</v>
      </c>
      <c r="X29" s="37" t="s">
        <v>14</v>
      </c>
      <c r="Y29" s="35" t="s">
        <v>12</v>
      </c>
      <c r="Z29" s="8" t="s">
        <v>13</v>
      </c>
      <c r="AA29" s="8" t="s">
        <v>13</v>
      </c>
      <c r="AB29" s="8" t="s">
        <v>13</v>
      </c>
      <c r="AC29" s="8" t="s">
        <v>13</v>
      </c>
      <c r="AD29" s="8" t="s">
        <v>13</v>
      </c>
      <c r="AE29" s="8" t="s">
        <v>13</v>
      </c>
      <c r="AF29" s="37" t="s">
        <v>14</v>
      </c>
      <c r="AG29" s="8" t="s">
        <v>13</v>
      </c>
      <c r="AH29" s="8" t="s">
        <v>13</v>
      </c>
      <c r="AI29" s="8" t="s">
        <v>13</v>
      </c>
      <c r="AJ29" s="8" t="s">
        <v>13</v>
      </c>
      <c r="AK29" s="8" t="s">
        <v>13</v>
      </c>
      <c r="AL29" s="8" t="s">
        <v>13</v>
      </c>
      <c r="AM29" s="37" t="s">
        <v>14</v>
      </c>
      <c r="AN29" s="8" t="s">
        <v>13</v>
      </c>
      <c r="AO29" s="8" t="s">
        <v>13</v>
      </c>
      <c r="AP29" s="37" t="s">
        <v>14</v>
      </c>
      <c r="AQ29" s="8" t="s">
        <v>13</v>
      </c>
      <c r="AR29" s="8" t="s">
        <v>13</v>
      </c>
      <c r="AS29" s="8" t="s">
        <v>13</v>
      </c>
      <c r="AT29" s="8" t="s">
        <v>13</v>
      </c>
      <c r="AU29" s="8" t="s">
        <v>13</v>
      </c>
      <c r="AV29" s="8" t="s">
        <v>13</v>
      </c>
      <c r="AW29" s="8" t="s">
        <v>13</v>
      </c>
      <c r="AX29" s="8" t="s">
        <v>13</v>
      </c>
      <c r="AY29" s="8" t="s">
        <v>13</v>
      </c>
      <c r="AZ29" s="8" t="s">
        <v>13</v>
      </c>
      <c r="BA29" s="87" t="s">
        <v>13</v>
      </c>
      <c r="BB29" s="87" t="s">
        <v>13</v>
      </c>
      <c r="BC29" s="87" t="s">
        <v>13</v>
      </c>
      <c r="BD29" s="90" t="s">
        <v>14</v>
      </c>
      <c r="BE29" s="87" t="s">
        <v>13</v>
      </c>
      <c r="BF29" s="87" t="s">
        <v>13</v>
      </c>
      <c r="BG29" s="100" t="s">
        <v>14</v>
      </c>
      <c r="BH29" s="87" t="s">
        <v>13</v>
      </c>
      <c r="BI29" s="87" t="s">
        <v>13</v>
      </c>
      <c r="BJ29" s="87" t="s">
        <v>13</v>
      </c>
      <c r="BK29" s="87" t="s">
        <v>13</v>
      </c>
      <c r="BL29" s="87" t="s">
        <v>13</v>
      </c>
      <c r="BM29" s="87" t="s">
        <v>13</v>
      </c>
      <c r="BN29" s="94" t="s">
        <v>12</v>
      </c>
      <c r="BO29" s="87" t="s">
        <v>13</v>
      </c>
      <c r="BP29" s="87" t="s">
        <v>13</v>
      </c>
      <c r="BQ29" s="94" t="s">
        <v>12</v>
      </c>
      <c r="BR29" s="87" t="s">
        <v>13</v>
      </c>
      <c r="BS29" s="87" t="s">
        <v>13</v>
      </c>
      <c r="BT29" s="87" t="s">
        <v>13</v>
      </c>
      <c r="BU29" s="88" t="s">
        <v>12</v>
      </c>
      <c r="BV29" s="87" t="s">
        <v>13</v>
      </c>
      <c r="BW29" s="87" t="s">
        <v>13</v>
      </c>
      <c r="BX29" s="94" t="s">
        <v>12</v>
      </c>
      <c r="BY29" s="87" t="s">
        <v>13</v>
      </c>
      <c r="BZ29" s="87" t="s">
        <v>13</v>
      </c>
      <c r="CA29" s="87" t="s">
        <v>13</v>
      </c>
      <c r="CB29" s="94" t="s">
        <v>12</v>
      </c>
      <c r="CC29" s="108" t="s">
        <v>13</v>
      </c>
      <c r="CD29" s="109" t="s">
        <v>12</v>
      </c>
      <c r="CE29" s="108" t="s">
        <v>13</v>
      </c>
      <c r="CF29" s="108" t="s">
        <v>13</v>
      </c>
      <c r="CG29" s="108" t="s">
        <v>13</v>
      </c>
      <c r="CH29" s="108" t="s">
        <v>13</v>
      </c>
      <c r="CI29" s="108" t="s">
        <v>13</v>
      </c>
      <c r="CJ29" s="109" t="s">
        <v>12</v>
      </c>
      <c r="CK29" s="108" t="s">
        <v>13</v>
      </c>
      <c r="CL29" s="108" t="s">
        <v>13</v>
      </c>
      <c r="CM29" s="108" t="s">
        <v>13</v>
      </c>
      <c r="CN29" s="108" t="s">
        <v>13</v>
      </c>
      <c r="CO29" s="108" t="s">
        <v>13</v>
      </c>
      <c r="CP29" s="108" t="s">
        <v>13</v>
      </c>
      <c r="CQ29" s="109" t="s">
        <v>12</v>
      </c>
      <c r="CR29" s="108" t="s">
        <v>13</v>
      </c>
      <c r="CS29" s="109" t="s">
        <v>12</v>
      </c>
      <c r="CT29" s="131" t="s">
        <v>13</v>
      </c>
      <c r="CU29" s="131" t="s">
        <v>13</v>
      </c>
      <c r="CV29" s="131" t="s">
        <v>13</v>
      </c>
      <c r="CW29" s="132" t="s">
        <v>12</v>
      </c>
      <c r="CX29" s="131" t="s">
        <v>13</v>
      </c>
      <c r="CY29" s="131" t="s">
        <v>13</v>
      </c>
      <c r="CZ29" s="132" t="s">
        <v>12</v>
      </c>
      <c r="DA29" s="87" t="s">
        <v>13</v>
      </c>
      <c r="DB29" s="87" t="s">
        <v>13</v>
      </c>
      <c r="DC29" s="87" t="s">
        <v>13</v>
      </c>
      <c r="DD29" s="87" t="s">
        <v>13</v>
      </c>
      <c r="DE29" s="87" t="s">
        <v>13</v>
      </c>
      <c r="DF29" s="88" t="s">
        <v>12</v>
      </c>
      <c r="DG29" s="87" t="s">
        <v>13</v>
      </c>
      <c r="DH29" s="87" t="s">
        <v>13</v>
      </c>
      <c r="DI29" s="87" t="s">
        <v>13</v>
      </c>
      <c r="DJ29" s="87" t="s">
        <v>13</v>
      </c>
      <c r="DK29" s="87" t="s">
        <v>13</v>
      </c>
      <c r="DL29" s="87" t="s">
        <v>13</v>
      </c>
      <c r="DM29" s="87" t="s">
        <v>13</v>
      </c>
      <c r="DN29" s="87" t="s">
        <v>13</v>
      </c>
      <c r="DO29" s="87" t="s">
        <v>13</v>
      </c>
      <c r="DP29" s="87" t="s">
        <v>13</v>
      </c>
      <c r="DQ29" s="87" t="s">
        <v>13</v>
      </c>
      <c r="DR29" s="87" t="s">
        <v>13</v>
      </c>
      <c r="DS29" s="88" t="s">
        <v>12</v>
      </c>
      <c r="DT29" s="87" t="s">
        <v>13</v>
      </c>
      <c r="DU29" s="87" t="s">
        <v>13</v>
      </c>
      <c r="DV29" s="87" t="s">
        <v>13</v>
      </c>
      <c r="DW29" s="87" t="s">
        <v>13</v>
      </c>
      <c r="DX29" s="87" t="s">
        <v>13</v>
      </c>
      <c r="DY29" s="87" t="s">
        <v>13</v>
      </c>
      <c r="DZ29" s="87" t="s">
        <v>13</v>
      </c>
      <c r="EA29" s="88" t="s">
        <v>12</v>
      </c>
      <c r="EB29" s="87" t="s">
        <v>13</v>
      </c>
      <c r="EC29" s="88" t="s">
        <v>12</v>
      </c>
      <c r="ED29" s="87" t="s">
        <v>13</v>
      </c>
      <c r="EE29" s="87" t="s">
        <v>13</v>
      </c>
      <c r="EF29" s="87" t="s">
        <v>13</v>
      </c>
      <c r="EG29" s="87" t="s">
        <v>13</v>
      </c>
      <c r="EH29" s="88" t="s">
        <v>12</v>
      </c>
      <c r="EI29" s="87" t="s">
        <v>13</v>
      </c>
      <c r="EJ29" s="87" t="s">
        <v>13</v>
      </c>
      <c r="EK29" s="87" t="s">
        <v>13</v>
      </c>
    </row>
    <row r="30" spans="1:141" ht="12.75" x14ac:dyDescent="0.2">
      <c r="A30" s="285" t="s">
        <v>26</v>
      </c>
      <c r="B30" s="285"/>
      <c r="C30" s="285"/>
      <c r="D30" s="285"/>
      <c r="E30" s="143">
        <v>939364412</v>
      </c>
      <c r="F30" s="176">
        <v>69</v>
      </c>
      <c r="G30" s="7">
        <v>15</v>
      </c>
      <c r="H30" s="7">
        <v>10</v>
      </c>
      <c r="I30" s="7" t="s">
        <v>204</v>
      </c>
      <c r="J30" s="7"/>
      <c r="K30" s="7"/>
      <c r="L30" s="7" t="s">
        <v>391</v>
      </c>
      <c r="M30" s="7"/>
      <c r="N30" s="7"/>
      <c r="O30" s="245"/>
      <c r="P30" s="246"/>
      <c r="Q30" s="246"/>
      <c r="R30" s="246"/>
      <c r="S30" s="246"/>
      <c r="T30" s="7">
        <f t="shared" si="1"/>
        <v>20</v>
      </c>
      <c r="U30" s="7">
        <f t="shared" si="1"/>
        <v>3</v>
      </c>
      <c r="V30" s="8" t="s">
        <v>13</v>
      </c>
      <c r="W30" s="8" t="s">
        <v>13</v>
      </c>
      <c r="X30" s="35" t="s">
        <v>12</v>
      </c>
      <c r="Y30" s="8" t="s">
        <v>13</v>
      </c>
      <c r="Z30" s="8" t="s">
        <v>13</v>
      </c>
      <c r="AA30" s="8" t="s">
        <v>13</v>
      </c>
      <c r="AB30" s="35" t="s">
        <v>12</v>
      </c>
      <c r="AC30" s="8" t="s">
        <v>13</v>
      </c>
      <c r="AD30" s="8" t="s">
        <v>13</v>
      </c>
      <c r="AE30" s="8" t="s">
        <v>13</v>
      </c>
      <c r="AF30" s="35" t="s">
        <v>12</v>
      </c>
      <c r="AG30" s="8" t="s">
        <v>13</v>
      </c>
      <c r="AH30" s="8" t="s">
        <v>13</v>
      </c>
      <c r="AI30" s="35" t="s">
        <v>12</v>
      </c>
      <c r="AJ30" s="8" t="s">
        <v>13</v>
      </c>
      <c r="AK30" s="8" t="s">
        <v>13</v>
      </c>
      <c r="AL30" s="8" t="s">
        <v>13</v>
      </c>
      <c r="AM30" s="35" t="s">
        <v>12</v>
      </c>
      <c r="AN30" s="8" t="s">
        <v>13</v>
      </c>
      <c r="AO30" s="8" t="s">
        <v>13</v>
      </c>
      <c r="AP30" s="35" t="s">
        <v>12</v>
      </c>
      <c r="AQ30" s="8" t="s">
        <v>13</v>
      </c>
      <c r="AR30" s="8" t="s">
        <v>13</v>
      </c>
      <c r="AS30" s="8" t="s">
        <v>13</v>
      </c>
      <c r="AT30" s="8" t="s">
        <v>13</v>
      </c>
      <c r="AU30" s="35" t="s">
        <v>12</v>
      </c>
      <c r="AV30" s="8" t="s">
        <v>13</v>
      </c>
      <c r="AW30" s="8" t="s">
        <v>13</v>
      </c>
      <c r="AX30" s="8" t="s">
        <v>13</v>
      </c>
      <c r="AY30" s="8" t="s">
        <v>13</v>
      </c>
      <c r="AZ30" s="35" t="s">
        <v>12</v>
      </c>
      <c r="BA30" s="87" t="s">
        <v>13</v>
      </c>
      <c r="BB30" s="87" t="s">
        <v>13</v>
      </c>
      <c r="BC30" s="87" t="s">
        <v>13</v>
      </c>
      <c r="BD30" s="88" t="s">
        <v>12</v>
      </c>
      <c r="BE30" s="87" t="s">
        <v>13</v>
      </c>
      <c r="BF30" s="87" t="s">
        <v>13</v>
      </c>
      <c r="BG30" s="94" t="s">
        <v>12</v>
      </c>
      <c r="BH30" s="87" t="s">
        <v>13</v>
      </c>
      <c r="BI30" s="87" t="s">
        <v>13</v>
      </c>
      <c r="BJ30" s="87" t="s">
        <v>13</v>
      </c>
      <c r="BK30" s="87" t="s">
        <v>13</v>
      </c>
      <c r="BL30" s="87" t="s">
        <v>13</v>
      </c>
      <c r="BM30" s="87" t="s">
        <v>13</v>
      </c>
      <c r="BN30" s="90" t="s">
        <v>14</v>
      </c>
      <c r="BO30" s="87" t="s">
        <v>13</v>
      </c>
      <c r="BP30" s="94" t="s">
        <v>12</v>
      </c>
      <c r="BQ30" s="87" t="s">
        <v>13</v>
      </c>
      <c r="BR30" s="87" t="s">
        <v>13</v>
      </c>
      <c r="BS30" s="87" t="s">
        <v>13</v>
      </c>
      <c r="BT30" s="87" t="s">
        <v>13</v>
      </c>
      <c r="BU30" s="87" t="s">
        <v>13</v>
      </c>
      <c r="BV30" s="87" t="s">
        <v>13</v>
      </c>
      <c r="BW30" s="87" t="s">
        <v>13</v>
      </c>
      <c r="BX30" s="94" t="s">
        <v>12</v>
      </c>
      <c r="BY30" s="87" t="s">
        <v>13</v>
      </c>
      <c r="BZ30" s="87" t="s">
        <v>13</v>
      </c>
      <c r="CA30" s="87" t="s">
        <v>13</v>
      </c>
      <c r="CB30" s="90" t="s">
        <v>14</v>
      </c>
      <c r="CC30" s="108" t="s">
        <v>13</v>
      </c>
      <c r="CD30" s="109" t="s">
        <v>12</v>
      </c>
      <c r="CE30" s="108" t="s">
        <v>13</v>
      </c>
      <c r="CF30" s="108" t="s">
        <v>13</v>
      </c>
      <c r="CG30" s="108" t="s">
        <v>13</v>
      </c>
      <c r="CH30" s="108" t="s">
        <v>13</v>
      </c>
      <c r="CI30" s="108" t="s">
        <v>13</v>
      </c>
      <c r="CJ30" s="109" t="s">
        <v>12</v>
      </c>
      <c r="CK30" s="108" t="s">
        <v>13</v>
      </c>
      <c r="CL30" s="108" t="s">
        <v>13</v>
      </c>
      <c r="CM30" s="108" t="s">
        <v>13</v>
      </c>
      <c r="CN30" s="108" t="s">
        <v>13</v>
      </c>
      <c r="CO30" s="108" t="s">
        <v>13</v>
      </c>
      <c r="CP30" s="108" t="s">
        <v>13</v>
      </c>
      <c r="CQ30" s="108" t="s">
        <v>13</v>
      </c>
      <c r="CR30" s="108" t="s">
        <v>13</v>
      </c>
      <c r="CS30" s="110" t="s">
        <v>14</v>
      </c>
      <c r="CT30" s="131" t="s">
        <v>13</v>
      </c>
      <c r="CU30" s="131" t="s">
        <v>13</v>
      </c>
      <c r="CV30" s="131" t="s">
        <v>13</v>
      </c>
      <c r="CW30" s="132" t="s">
        <v>12</v>
      </c>
      <c r="CX30" s="131" t="s">
        <v>13</v>
      </c>
      <c r="CY30" s="131" t="s">
        <v>13</v>
      </c>
      <c r="CZ30" s="132" t="s">
        <v>12</v>
      </c>
      <c r="DA30" s="87" t="s">
        <v>13</v>
      </c>
      <c r="DB30" s="87" t="s">
        <v>13</v>
      </c>
      <c r="DC30" s="87" t="s">
        <v>13</v>
      </c>
      <c r="DD30" s="87" t="s">
        <v>13</v>
      </c>
      <c r="DE30" s="87" t="s">
        <v>13</v>
      </c>
      <c r="DF30" s="88" t="s">
        <v>12</v>
      </c>
      <c r="DG30" s="87" t="s">
        <v>13</v>
      </c>
      <c r="DH30" s="87" t="s">
        <v>13</v>
      </c>
      <c r="DI30" s="87" t="s">
        <v>13</v>
      </c>
      <c r="DJ30" s="87" t="s">
        <v>13</v>
      </c>
      <c r="DK30" s="87" t="s">
        <v>13</v>
      </c>
      <c r="DL30" s="87" t="s">
        <v>13</v>
      </c>
      <c r="DM30" s="87" t="s">
        <v>13</v>
      </c>
      <c r="DN30" s="87" t="s">
        <v>13</v>
      </c>
      <c r="DO30" s="87" t="s">
        <v>13</v>
      </c>
      <c r="DP30" s="87" t="s">
        <v>13</v>
      </c>
      <c r="DQ30" s="87" t="s">
        <v>13</v>
      </c>
      <c r="DR30" s="87" t="s">
        <v>13</v>
      </c>
      <c r="DS30" s="88" t="s">
        <v>12</v>
      </c>
      <c r="DT30" s="87" t="s">
        <v>13</v>
      </c>
      <c r="DU30" s="87" t="s">
        <v>13</v>
      </c>
      <c r="DV30" s="87" t="s">
        <v>13</v>
      </c>
      <c r="DW30" s="87" t="s">
        <v>13</v>
      </c>
      <c r="DX30" s="87" t="s">
        <v>13</v>
      </c>
      <c r="DY30" s="87" t="s">
        <v>13</v>
      </c>
      <c r="DZ30" s="87" t="s">
        <v>13</v>
      </c>
      <c r="EA30" s="88" t="s">
        <v>12</v>
      </c>
      <c r="EB30" s="87" t="s">
        <v>13</v>
      </c>
      <c r="EC30" s="87" t="s">
        <v>13</v>
      </c>
      <c r="ED30" s="87" t="s">
        <v>13</v>
      </c>
      <c r="EE30" s="87" t="s">
        <v>13</v>
      </c>
      <c r="EF30" s="87" t="s">
        <v>13</v>
      </c>
      <c r="EG30" s="87" t="s">
        <v>13</v>
      </c>
      <c r="EH30" s="88" t="s">
        <v>12</v>
      </c>
      <c r="EI30" s="87" t="s">
        <v>13</v>
      </c>
      <c r="EJ30" s="87" t="s">
        <v>13</v>
      </c>
      <c r="EK30" s="87" t="s">
        <v>13</v>
      </c>
    </row>
    <row r="31" spans="1:141" ht="13.5" customHeight="1" x14ac:dyDescent="0.2">
      <c r="A31" s="285" t="s">
        <v>26</v>
      </c>
      <c r="B31" s="285"/>
      <c r="C31" s="285"/>
      <c r="D31" s="285"/>
      <c r="E31" s="143">
        <v>939363318</v>
      </c>
      <c r="F31" s="176">
        <v>70</v>
      </c>
      <c r="G31" s="7">
        <v>23</v>
      </c>
      <c r="H31" s="7">
        <v>880</v>
      </c>
      <c r="I31" s="7" t="s">
        <v>204</v>
      </c>
      <c r="J31" s="7"/>
      <c r="K31" s="7"/>
      <c r="L31" s="7" t="s">
        <v>391</v>
      </c>
      <c r="M31" s="7"/>
      <c r="N31" s="7"/>
      <c r="O31" s="245"/>
      <c r="P31" s="246"/>
      <c r="Q31" s="246"/>
      <c r="R31" s="246"/>
      <c r="S31" s="246"/>
      <c r="T31" s="7">
        <f t="shared" si="1"/>
        <v>18</v>
      </c>
      <c r="U31" s="7">
        <f t="shared" si="1"/>
        <v>3</v>
      </c>
      <c r="V31" s="8" t="s">
        <v>13</v>
      </c>
      <c r="W31" s="8" t="s">
        <v>13</v>
      </c>
      <c r="X31" s="35" t="s">
        <v>12</v>
      </c>
      <c r="Y31" s="8" t="s">
        <v>13</v>
      </c>
      <c r="Z31" s="8" t="s">
        <v>13</v>
      </c>
      <c r="AA31" s="8" t="s">
        <v>13</v>
      </c>
      <c r="AB31" s="35" t="s">
        <v>12</v>
      </c>
      <c r="AC31" s="8" t="s">
        <v>13</v>
      </c>
      <c r="AD31" s="8" t="s">
        <v>13</v>
      </c>
      <c r="AE31" s="8" t="s">
        <v>13</v>
      </c>
      <c r="AF31" s="35" t="s">
        <v>12</v>
      </c>
      <c r="AG31" s="8" t="s">
        <v>13</v>
      </c>
      <c r="AH31" s="8" t="s">
        <v>13</v>
      </c>
      <c r="AI31" s="35" t="s">
        <v>12</v>
      </c>
      <c r="AJ31" s="8" t="s">
        <v>13</v>
      </c>
      <c r="AK31" s="8" t="s">
        <v>13</v>
      </c>
      <c r="AL31" s="8" t="s">
        <v>13</v>
      </c>
      <c r="AM31" s="35" t="s">
        <v>12</v>
      </c>
      <c r="AN31" s="8" t="s">
        <v>13</v>
      </c>
      <c r="AO31" s="8" t="s">
        <v>13</v>
      </c>
      <c r="AP31" s="35" t="s">
        <v>12</v>
      </c>
      <c r="AQ31" s="8" t="s">
        <v>13</v>
      </c>
      <c r="AR31" s="8" t="s">
        <v>13</v>
      </c>
      <c r="AS31" s="8" t="s">
        <v>13</v>
      </c>
      <c r="AT31" s="8" t="s">
        <v>13</v>
      </c>
      <c r="AU31" s="35" t="s">
        <v>12</v>
      </c>
      <c r="AV31" s="8" t="s">
        <v>13</v>
      </c>
      <c r="AW31" s="8" t="s">
        <v>13</v>
      </c>
      <c r="AX31" s="8" t="s">
        <v>13</v>
      </c>
      <c r="AY31" s="8" t="s">
        <v>13</v>
      </c>
      <c r="AZ31" s="35" t="s">
        <v>12</v>
      </c>
      <c r="BA31" s="87" t="s">
        <v>13</v>
      </c>
      <c r="BB31" s="87" t="s">
        <v>13</v>
      </c>
      <c r="BC31" s="87" t="s">
        <v>13</v>
      </c>
      <c r="BD31" s="88" t="s">
        <v>12</v>
      </c>
      <c r="BE31" s="87" t="s">
        <v>13</v>
      </c>
      <c r="BF31" s="87" t="s">
        <v>13</v>
      </c>
      <c r="BG31" s="94" t="s">
        <v>12</v>
      </c>
      <c r="BH31" s="87" t="s">
        <v>13</v>
      </c>
      <c r="BI31" s="87" t="s">
        <v>13</v>
      </c>
      <c r="BJ31" s="87" t="s">
        <v>13</v>
      </c>
      <c r="BK31" s="87" t="s">
        <v>13</v>
      </c>
      <c r="BL31" s="87" t="s">
        <v>13</v>
      </c>
      <c r="BM31" s="87" t="s">
        <v>13</v>
      </c>
      <c r="BN31" s="90" t="s">
        <v>14</v>
      </c>
      <c r="BO31" s="87" t="s">
        <v>13</v>
      </c>
      <c r="BP31" s="87" t="s">
        <v>13</v>
      </c>
      <c r="BQ31" s="87" t="s">
        <v>13</v>
      </c>
      <c r="BR31" s="87" t="s">
        <v>13</v>
      </c>
      <c r="BS31" s="87" t="s">
        <v>13</v>
      </c>
      <c r="BT31" s="87" t="s">
        <v>13</v>
      </c>
      <c r="BU31" s="87" t="s">
        <v>13</v>
      </c>
      <c r="BV31" s="87" t="s">
        <v>13</v>
      </c>
      <c r="BW31" s="87" t="s">
        <v>13</v>
      </c>
      <c r="BX31" s="94" t="s">
        <v>12</v>
      </c>
      <c r="BY31" s="87" t="s">
        <v>13</v>
      </c>
      <c r="BZ31" s="87" t="s">
        <v>13</v>
      </c>
      <c r="CA31" s="87" t="s">
        <v>13</v>
      </c>
      <c r="CB31" s="94" t="s">
        <v>12</v>
      </c>
      <c r="CC31" s="108" t="s">
        <v>13</v>
      </c>
      <c r="CD31" s="109" t="s">
        <v>12</v>
      </c>
      <c r="CE31" s="108" t="s">
        <v>13</v>
      </c>
      <c r="CF31" s="108" t="s">
        <v>13</v>
      </c>
      <c r="CG31" s="108" t="s">
        <v>13</v>
      </c>
      <c r="CH31" s="108" t="s">
        <v>13</v>
      </c>
      <c r="CI31" s="108" t="s">
        <v>13</v>
      </c>
      <c r="CJ31" s="108" t="s">
        <v>13</v>
      </c>
      <c r="CK31" s="108" t="s">
        <v>13</v>
      </c>
      <c r="CL31" s="108" t="s">
        <v>13</v>
      </c>
      <c r="CM31" s="108" t="s">
        <v>13</v>
      </c>
      <c r="CN31" s="108" t="s">
        <v>13</v>
      </c>
      <c r="CO31" s="108" t="s">
        <v>13</v>
      </c>
      <c r="CP31" s="108" t="s">
        <v>13</v>
      </c>
      <c r="CQ31" s="108" t="s">
        <v>13</v>
      </c>
      <c r="CR31" s="108" t="s">
        <v>13</v>
      </c>
      <c r="CS31" s="110" t="s">
        <v>14</v>
      </c>
      <c r="CT31" s="131" t="s">
        <v>13</v>
      </c>
      <c r="CU31" s="131" t="s">
        <v>13</v>
      </c>
      <c r="CV31" s="131" t="s">
        <v>13</v>
      </c>
      <c r="CW31" s="132" t="s">
        <v>12</v>
      </c>
      <c r="CX31" s="131" t="s">
        <v>13</v>
      </c>
      <c r="CY31" s="131" t="s">
        <v>13</v>
      </c>
      <c r="CZ31" s="133" t="s">
        <v>14</v>
      </c>
      <c r="DA31" s="87" t="s">
        <v>13</v>
      </c>
      <c r="DB31" s="87" t="s">
        <v>13</v>
      </c>
      <c r="DC31" s="87" t="s">
        <v>13</v>
      </c>
      <c r="DD31" s="87" t="s">
        <v>13</v>
      </c>
      <c r="DE31" s="87" t="s">
        <v>13</v>
      </c>
      <c r="DF31" s="88" t="s">
        <v>12</v>
      </c>
      <c r="DG31" s="87" t="s">
        <v>13</v>
      </c>
      <c r="DH31" s="87" t="s">
        <v>13</v>
      </c>
      <c r="DI31" s="87" t="s">
        <v>13</v>
      </c>
      <c r="DJ31" s="87" t="s">
        <v>13</v>
      </c>
      <c r="DK31" s="87" t="s">
        <v>13</v>
      </c>
      <c r="DL31" s="87" t="s">
        <v>13</v>
      </c>
      <c r="DM31" s="87" t="s">
        <v>13</v>
      </c>
      <c r="DN31" s="87" t="s">
        <v>13</v>
      </c>
      <c r="DO31" s="87" t="s">
        <v>13</v>
      </c>
      <c r="DP31" s="87" t="s">
        <v>13</v>
      </c>
      <c r="DQ31" s="87" t="s">
        <v>13</v>
      </c>
      <c r="DR31" s="87" t="s">
        <v>13</v>
      </c>
      <c r="DS31" s="88" t="s">
        <v>12</v>
      </c>
      <c r="DT31" s="87" t="s">
        <v>13</v>
      </c>
      <c r="DU31" s="87" t="s">
        <v>13</v>
      </c>
      <c r="DV31" s="87" t="s">
        <v>13</v>
      </c>
      <c r="DW31" s="87" t="s">
        <v>13</v>
      </c>
      <c r="DX31" s="87" t="s">
        <v>13</v>
      </c>
      <c r="DY31" s="87" t="s">
        <v>13</v>
      </c>
      <c r="DZ31" s="87" t="s">
        <v>13</v>
      </c>
      <c r="EA31" s="88" t="s">
        <v>12</v>
      </c>
      <c r="EB31" s="87" t="s">
        <v>13</v>
      </c>
      <c r="EC31" s="87" t="s">
        <v>13</v>
      </c>
      <c r="ED31" s="87" t="s">
        <v>13</v>
      </c>
      <c r="EE31" s="87" t="s">
        <v>13</v>
      </c>
      <c r="EF31" s="87" t="s">
        <v>13</v>
      </c>
      <c r="EG31" s="87" t="s">
        <v>13</v>
      </c>
      <c r="EH31" s="88" t="s">
        <v>12</v>
      </c>
      <c r="EI31" s="87" t="s">
        <v>13</v>
      </c>
      <c r="EJ31" s="87" t="s">
        <v>13</v>
      </c>
      <c r="EK31" s="87" t="s">
        <v>13</v>
      </c>
    </row>
    <row r="32" spans="1:141" ht="12.75" x14ac:dyDescent="0.2">
      <c r="A32" s="285" t="s">
        <v>26</v>
      </c>
      <c r="B32" s="285"/>
      <c r="C32" s="285"/>
      <c r="D32" s="285"/>
      <c r="E32" s="143">
        <v>977195145</v>
      </c>
      <c r="F32" s="176">
        <v>71</v>
      </c>
      <c r="G32" s="7">
        <v>33</v>
      </c>
      <c r="H32" s="7">
        <v>500</v>
      </c>
      <c r="I32" s="7" t="s">
        <v>201</v>
      </c>
      <c r="J32" s="160">
        <v>44664</v>
      </c>
      <c r="K32" s="160">
        <v>44785</v>
      </c>
      <c r="L32" s="160">
        <v>44734</v>
      </c>
      <c r="M32" s="160"/>
      <c r="N32" s="160"/>
      <c r="O32" s="244"/>
      <c r="P32" s="246"/>
      <c r="Q32" s="246"/>
      <c r="R32" s="246"/>
      <c r="S32" s="246"/>
      <c r="T32" s="7">
        <f t="shared" si="1"/>
        <v>20</v>
      </c>
      <c r="U32" s="7">
        <f t="shared" si="1"/>
        <v>3</v>
      </c>
      <c r="V32" s="8" t="s">
        <v>13</v>
      </c>
      <c r="W32" s="8" t="s">
        <v>13</v>
      </c>
      <c r="X32" s="35" t="s">
        <v>12</v>
      </c>
      <c r="Y32" s="8" t="s">
        <v>13</v>
      </c>
      <c r="Z32" s="8" t="s">
        <v>13</v>
      </c>
      <c r="AA32" s="8" t="s">
        <v>13</v>
      </c>
      <c r="AB32" s="35" t="s">
        <v>12</v>
      </c>
      <c r="AC32" s="8" t="s">
        <v>13</v>
      </c>
      <c r="AD32" s="8" t="s">
        <v>13</v>
      </c>
      <c r="AE32" s="8" t="s">
        <v>13</v>
      </c>
      <c r="AF32" s="35" t="s">
        <v>12</v>
      </c>
      <c r="AG32" s="8" t="s">
        <v>13</v>
      </c>
      <c r="AH32" s="8" t="s">
        <v>13</v>
      </c>
      <c r="AI32" s="70" t="s">
        <v>12</v>
      </c>
      <c r="AJ32" s="8" t="s">
        <v>13</v>
      </c>
      <c r="AK32" s="8" t="s">
        <v>13</v>
      </c>
      <c r="AL32" s="8" t="s">
        <v>13</v>
      </c>
      <c r="AM32" s="35" t="s">
        <v>12</v>
      </c>
      <c r="AN32" s="8" t="s">
        <v>13</v>
      </c>
      <c r="AO32" s="8" t="s">
        <v>13</v>
      </c>
      <c r="AP32" s="35" t="s">
        <v>12</v>
      </c>
      <c r="AQ32" s="8" t="s">
        <v>13</v>
      </c>
      <c r="AR32" s="8" t="s">
        <v>13</v>
      </c>
      <c r="AS32" s="8" t="s">
        <v>13</v>
      </c>
      <c r="AT32" s="8" t="s">
        <v>13</v>
      </c>
      <c r="AU32" s="74" t="s">
        <v>12</v>
      </c>
      <c r="AV32" s="8" t="s">
        <v>13</v>
      </c>
      <c r="AW32" s="8" t="s">
        <v>13</v>
      </c>
      <c r="AX32" s="8" t="s">
        <v>13</v>
      </c>
      <c r="AY32" s="8" t="s">
        <v>13</v>
      </c>
      <c r="AZ32" s="74" t="s">
        <v>12</v>
      </c>
      <c r="BA32" s="87" t="s">
        <v>13</v>
      </c>
      <c r="BB32" s="87" t="s">
        <v>13</v>
      </c>
      <c r="BC32" s="87" t="s">
        <v>13</v>
      </c>
      <c r="BD32" s="88" t="s">
        <v>12</v>
      </c>
      <c r="BE32" s="87" t="s">
        <v>13</v>
      </c>
      <c r="BF32" s="87" t="s">
        <v>13</v>
      </c>
      <c r="BG32" s="94" t="s">
        <v>12</v>
      </c>
      <c r="BH32" s="87" t="s">
        <v>13</v>
      </c>
      <c r="BI32" s="87" t="s">
        <v>13</v>
      </c>
      <c r="BJ32" s="88" t="s">
        <v>12</v>
      </c>
      <c r="BK32" s="87" t="s">
        <v>13</v>
      </c>
      <c r="BL32" s="87" t="s">
        <v>13</v>
      </c>
      <c r="BM32" s="87" t="s">
        <v>13</v>
      </c>
      <c r="BN32" s="87" t="s">
        <v>13</v>
      </c>
      <c r="BO32" s="87" t="s">
        <v>13</v>
      </c>
      <c r="BP32" s="87" t="s">
        <v>13</v>
      </c>
      <c r="BQ32" s="88" t="s">
        <v>12</v>
      </c>
      <c r="BR32" s="87" t="s">
        <v>13</v>
      </c>
      <c r="BS32" s="87" t="s">
        <v>13</v>
      </c>
      <c r="BT32" s="87" t="s">
        <v>13</v>
      </c>
      <c r="BU32" s="88" t="s">
        <v>12</v>
      </c>
      <c r="BV32" s="87" t="s">
        <v>13</v>
      </c>
      <c r="BW32" s="87" t="s">
        <v>13</v>
      </c>
      <c r="BX32" s="87" t="s">
        <v>13</v>
      </c>
      <c r="BY32" s="87" t="s">
        <v>13</v>
      </c>
      <c r="BZ32" s="87" t="s">
        <v>13</v>
      </c>
      <c r="CA32" s="87" t="s">
        <v>13</v>
      </c>
      <c r="CB32" s="94" t="s">
        <v>12</v>
      </c>
      <c r="CC32" s="108" t="s">
        <v>13</v>
      </c>
      <c r="CD32" s="109" t="s">
        <v>12</v>
      </c>
      <c r="CE32" s="108" t="s">
        <v>13</v>
      </c>
      <c r="CF32" s="108" t="s">
        <v>13</v>
      </c>
      <c r="CG32" s="108" t="s">
        <v>13</v>
      </c>
      <c r="CH32" s="108" t="s">
        <v>13</v>
      </c>
      <c r="CI32" s="108" t="s">
        <v>13</v>
      </c>
      <c r="CJ32" s="108" t="s">
        <v>13</v>
      </c>
      <c r="CK32" s="109" t="s">
        <v>12</v>
      </c>
      <c r="CL32" s="108" t="s">
        <v>13</v>
      </c>
      <c r="CM32" s="108" t="s">
        <v>13</v>
      </c>
      <c r="CN32" s="108" t="s">
        <v>13</v>
      </c>
      <c r="CO32" s="108" t="s">
        <v>13</v>
      </c>
      <c r="CP32" s="108" t="s">
        <v>13</v>
      </c>
      <c r="CQ32" s="108" t="s">
        <v>13</v>
      </c>
      <c r="CR32" s="108" t="s">
        <v>13</v>
      </c>
      <c r="CS32" s="109" t="s">
        <v>12</v>
      </c>
      <c r="CT32" s="131" t="s">
        <v>13</v>
      </c>
      <c r="CU32" s="131" t="s">
        <v>13</v>
      </c>
      <c r="CV32" s="131" t="s">
        <v>13</v>
      </c>
      <c r="CW32" s="132" t="s">
        <v>12</v>
      </c>
      <c r="CX32" s="131" t="s">
        <v>13</v>
      </c>
      <c r="CY32" s="131" t="s">
        <v>13</v>
      </c>
      <c r="CZ32" s="133" t="s">
        <v>14</v>
      </c>
      <c r="DA32" s="87" t="s">
        <v>13</v>
      </c>
      <c r="DB32" s="87" t="s">
        <v>13</v>
      </c>
      <c r="DC32" s="87" t="s">
        <v>13</v>
      </c>
      <c r="DD32" s="87" t="s">
        <v>13</v>
      </c>
      <c r="DE32" s="87" t="s">
        <v>13</v>
      </c>
      <c r="DF32" s="98" t="s">
        <v>14</v>
      </c>
      <c r="DG32" s="87" t="s">
        <v>13</v>
      </c>
      <c r="DH32" s="87" t="s">
        <v>13</v>
      </c>
      <c r="DI32" s="87" t="s">
        <v>13</v>
      </c>
      <c r="DJ32" s="87" t="s">
        <v>13</v>
      </c>
      <c r="DK32" s="87" t="s">
        <v>13</v>
      </c>
      <c r="DL32" s="87" t="s">
        <v>13</v>
      </c>
      <c r="DM32" s="87" t="s">
        <v>13</v>
      </c>
      <c r="DN32" s="87" t="s">
        <v>13</v>
      </c>
      <c r="DO32" s="87" t="s">
        <v>13</v>
      </c>
      <c r="DP32" s="87" t="s">
        <v>13</v>
      </c>
      <c r="DQ32" s="87" t="s">
        <v>13</v>
      </c>
      <c r="DR32" s="87" t="s">
        <v>13</v>
      </c>
      <c r="DS32" s="87" t="s">
        <v>13</v>
      </c>
      <c r="DT32" s="87" t="s">
        <v>13</v>
      </c>
      <c r="DU32" s="87" t="s">
        <v>13</v>
      </c>
      <c r="DV32" s="87" t="s">
        <v>13</v>
      </c>
      <c r="DW32" s="87" t="s">
        <v>13</v>
      </c>
      <c r="DX32" s="87" t="s">
        <v>13</v>
      </c>
      <c r="DY32" s="87" t="s">
        <v>13</v>
      </c>
      <c r="DZ32" s="87" t="s">
        <v>13</v>
      </c>
      <c r="EA32" s="88" t="s">
        <v>12</v>
      </c>
      <c r="EB32" s="87" t="s">
        <v>13</v>
      </c>
      <c r="EC32" s="98" t="s">
        <v>14</v>
      </c>
      <c r="ED32" s="87" t="s">
        <v>13</v>
      </c>
      <c r="EE32" s="87" t="s">
        <v>13</v>
      </c>
      <c r="EF32" s="87" t="s">
        <v>13</v>
      </c>
      <c r="EG32" s="87" t="s">
        <v>13</v>
      </c>
      <c r="EH32" s="88" t="s">
        <v>12</v>
      </c>
      <c r="EI32" s="87" t="s">
        <v>13</v>
      </c>
      <c r="EJ32" s="87" t="s">
        <v>13</v>
      </c>
      <c r="EK32" s="87" t="s">
        <v>13</v>
      </c>
    </row>
    <row r="33" spans="1:141" ht="12.75" x14ac:dyDescent="0.2">
      <c r="A33" s="285" t="s">
        <v>26</v>
      </c>
      <c r="B33" s="285"/>
      <c r="C33" s="285"/>
      <c r="D33" s="285"/>
      <c r="E33" s="143">
        <v>977195150</v>
      </c>
      <c r="F33" s="176">
        <v>72</v>
      </c>
      <c r="G33" s="7">
        <v>42</v>
      </c>
      <c r="H33" s="7">
        <v>400</v>
      </c>
      <c r="I33" s="7" t="s">
        <v>201</v>
      </c>
      <c r="J33" s="7"/>
      <c r="K33" s="160">
        <v>44785</v>
      </c>
      <c r="L33" s="160">
        <v>44768</v>
      </c>
      <c r="M33" s="7"/>
      <c r="N33" s="7"/>
      <c r="O33" s="245"/>
      <c r="P33" s="246"/>
      <c r="Q33" s="246"/>
      <c r="R33" s="246"/>
      <c r="S33" s="246"/>
      <c r="T33" s="7">
        <f t="shared" si="1"/>
        <v>27</v>
      </c>
      <c r="U33" s="7">
        <f t="shared" si="1"/>
        <v>0</v>
      </c>
      <c r="V33" s="8" t="s">
        <v>13</v>
      </c>
      <c r="W33" s="8" t="s">
        <v>13</v>
      </c>
      <c r="X33" s="35" t="s">
        <v>12</v>
      </c>
      <c r="Y33" s="8" t="s">
        <v>13</v>
      </c>
      <c r="Z33" s="8" t="s">
        <v>13</v>
      </c>
      <c r="AA33" s="8" t="s">
        <v>13</v>
      </c>
      <c r="AB33" s="35" t="s">
        <v>12</v>
      </c>
      <c r="AC33" s="8" t="s">
        <v>13</v>
      </c>
      <c r="AD33" s="8" t="s">
        <v>13</v>
      </c>
      <c r="AE33" s="8" t="s">
        <v>13</v>
      </c>
      <c r="AF33" s="35" t="s">
        <v>12</v>
      </c>
      <c r="AG33" s="8" t="s">
        <v>13</v>
      </c>
      <c r="AH33" s="8" t="s">
        <v>13</v>
      </c>
      <c r="AI33" s="35" t="s">
        <v>12</v>
      </c>
      <c r="AJ33" s="8" t="s">
        <v>13</v>
      </c>
      <c r="AK33" s="8" t="s">
        <v>13</v>
      </c>
      <c r="AL33" s="8" t="s">
        <v>13</v>
      </c>
      <c r="AM33" s="35" t="s">
        <v>12</v>
      </c>
      <c r="AN33" s="8" t="s">
        <v>13</v>
      </c>
      <c r="AO33" s="8" t="s">
        <v>13</v>
      </c>
      <c r="AP33" s="35" t="s">
        <v>12</v>
      </c>
      <c r="AQ33" s="8" t="s">
        <v>13</v>
      </c>
      <c r="AR33" s="8" t="s">
        <v>13</v>
      </c>
      <c r="AS33" s="8" t="s">
        <v>13</v>
      </c>
      <c r="AT33" s="8" t="s">
        <v>13</v>
      </c>
      <c r="AU33" s="35" t="s">
        <v>12</v>
      </c>
      <c r="AV33" s="8" t="s">
        <v>13</v>
      </c>
      <c r="AW33" s="8" t="s">
        <v>13</v>
      </c>
      <c r="AX33" s="8" t="s">
        <v>13</v>
      </c>
      <c r="AY33" s="8" t="s">
        <v>13</v>
      </c>
      <c r="AZ33" s="35" t="s">
        <v>12</v>
      </c>
      <c r="BA33" s="87" t="s">
        <v>13</v>
      </c>
      <c r="BB33" s="87" t="s">
        <v>13</v>
      </c>
      <c r="BC33" s="87" t="s">
        <v>13</v>
      </c>
      <c r="BD33" s="88" t="s">
        <v>12</v>
      </c>
      <c r="BE33" s="87" t="s">
        <v>13</v>
      </c>
      <c r="BF33" s="87" t="s">
        <v>13</v>
      </c>
      <c r="BG33" s="94" t="s">
        <v>12</v>
      </c>
      <c r="BH33" s="87" t="s">
        <v>13</v>
      </c>
      <c r="BI33" s="87" t="s">
        <v>13</v>
      </c>
      <c r="BJ33" s="88" t="s">
        <v>12</v>
      </c>
      <c r="BK33" s="87" t="s">
        <v>13</v>
      </c>
      <c r="BL33" s="87" t="s">
        <v>13</v>
      </c>
      <c r="BM33" s="87" t="s">
        <v>13</v>
      </c>
      <c r="BN33" s="88" t="s">
        <v>12</v>
      </c>
      <c r="BO33" s="87" t="s">
        <v>13</v>
      </c>
      <c r="BP33" s="87" t="s">
        <v>13</v>
      </c>
      <c r="BQ33" s="88" t="s">
        <v>12</v>
      </c>
      <c r="BR33" s="87" t="s">
        <v>13</v>
      </c>
      <c r="BS33" s="87" t="s">
        <v>13</v>
      </c>
      <c r="BT33" s="87" t="s">
        <v>13</v>
      </c>
      <c r="BU33" s="88" t="s">
        <v>12</v>
      </c>
      <c r="BV33" s="87" t="s">
        <v>13</v>
      </c>
      <c r="BW33" s="87" t="s">
        <v>13</v>
      </c>
      <c r="BX33" s="94" t="s">
        <v>12</v>
      </c>
      <c r="BY33" s="87" t="s">
        <v>13</v>
      </c>
      <c r="BZ33" s="87" t="s">
        <v>13</v>
      </c>
      <c r="CA33" s="87" t="s">
        <v>13</v>
      </c>
      <c r="CB33" s="94" t="s">
        <v>12</v>
      </c>
      <c r="CC33" s="108" t="s">
        <v>13</v>
      </c>
      <c r="CD33" s="109" t="s">
        <v>12</v>
      </c>
      <c r="CE33" s="108" t="s">
        <v>13</v>
      </c>
      <c r="CF33" s="108" t="s">
        <v>13</v>
      </c>
      <c r="CG33" s="108" t="s">
        <v>13</v>
      </c>
      <c r="CH33" s="108" t="s">
        <v>13</v>
      </c>
      <c r="CI33" s="108" t="s">
        <v>13</v>
      </c>
      <c r="CJ33" s="108" t="s">
        <v>13</v>
      </c>
      <c r="CK33" s="108" t="s">
        <v>13</v>
      </c>
      <c r="CL33" s="109" t="s">
        <v>12</v>
      </c>
      <c r="CM33" s="108" t="s">
        <v>13</v>
      </c>
      <c r="CN33" s="108" t="s">
        <v>13</v>
      </c>
      <c r="CO33" s="108" t="s">
        <v>13</v>
      </c>
      <c r="CP33" s="109" t="s">
        <v>12</v>
      </c>
      <c r="CQ33" s="108" t="s">
        <v>13</v>
      </c>
      <c r="CR33" s="108" t="s">
        <v>13</v>
      </c>
      <c r="CS33" s="109" t="s">
        <v>12</v>
      </c>
      <c r="CT33" s="131" t="s">
        <v>13</v>
      </c>
      <c r="CU33" s="131" t="s">
        <v>13</v>
      </c>
      <c r="CV33" s="131" t="s">
        <v>13</v>
      </c>
      <c r="CW33" s="132" t="s">
        <v>12</v>
      </c>
      <c r="CX33" s="131" t="s">
        <v>13</v>
      </c>
      <c r="CY33" s="131" t="s">
        <v>13</v>
      </c>
      <c r="CZ33" s="132" t="s">
        <v>12</v>
      </c>
      <c r="DA33" s="87" t="s">
        <v>13</v>
      </c>
      <c r="DB33" s="87" t="s">
        <v>13</v>
      </c>
      <c r="DC33" s="87" t="s">
        <v>13</v>
      </c>
      <c r="DD33" s="87" t="s">
        <v>13</v>
      </c>
      <c r="DE33" s="87" t="s">
        <v>13</v>
      </c>
      <c r="DF33" s="88" t="s">
        <v>12</v>
      </c>
      <c r="DG33" s="87" t="s">
        <v>13</v>
      </c>
      <c r="DH33" s="87" t="s">
        <v>13</v>
      </c>
      <c r="DI33" s="87" t="s">
        <v>13</v>
      </c>
      <c r="DJ33" s="87" t="s">
        <v>13</v>
      </c>
      <c r="DK33" s="87" t="s">
        <v>13</v>
      </c>
      <c r="DL33" s="87" t="s">
        <v>13</v>
      </c>
      <c r="DM33" s="87" t="s">
        <v>13</v>
      </c>
      <c r="DN33" s="87" t="s">
        <v>13</v>
      </c>
      <c r="DO33" s="87" t="s">
        <v>13</v>
      </c>
      <c r="DP33" s="87" t="s">
        <v>13</v>
      </c>
      <c r="DQ33" s="87" t="s">
        <v>13</v>
      </c>
      <c r="DR33" s="88" t="s">
        <v>12</v>
      </c>
      <c r="DS33" s="87" t="s">
        <v>13</v>
      </c>
      <c r="DT33" s="87" t="s">
        <v>13</v>
      </c>
      <c r="DU33" s="87" t="s">
        <v>13</v>
      </c>
      <c r="DV33" s="87" t="s">
        <v>13</v>
      </c>
      <c r="DW33" s="87" t="s">
        <v>13</v>
      </c>
      <c r="DX33" s="87" t="s">
        <v>13</v>
      </c>
      <c r="DY33" s="87" t="s">
        <v>13</v>
      </c>
      <c r="DZ33" s="87" t="s">
        <v>13</v>
      </c>
      <c r="EA33" s="88" t="s">
        <v>12</v>
      </c>
      <c r="EB33" s="87" t="s">
        <v>13</v>
      </c>
      <c r="EC33" s="88" t="s">
        <v>12</v>
      </c>
      <c r="ED33" s="87" t="s">
        <v>13</v>
      </c>
      <c r="EE33" s="87" t="s">
        <v>13</v>
      </c>
      <c r="EF33" s="87" t="s">
        <v>13</v>
      </c>
      <c r="EG33" s="87" t="s">
        <v>13</v>
      </c>
      <c r="EH33" s="88" t="s">
        <v>12</v>
      </c>
      <c r="EI33" s="87" t="s">
        <v>13</v>
      </c>
      <c r="EJ33" s="87" t="s">
        <v>13</v>
      </c>
      <c r="EK33" s="87" t="s">
        <v>13</v>
      </c>
    </row>
    <row r="34" spans="1:141" ht="12.75" x14ac:dyDescent="0.2">
      <c r="A34" s="285" t="s">
        <v>26</v>
      </c>
      <c r="B34" s="285"/>
      <c r="C34" s="285"/>
      <c r="D34" s="285"/>
      <c r="E34" s="143">
        <v>960255648</v>
      </c>
      <c r="F34" s="176">
        <v>73</v>
      </c>
      <c r="G34" s="7">
        <v>50</v>
      </c>
      <c r="H34" s="7">
        <v>630</v>
      </c>
      <c r="I34" s="7" t="s">
        <v>200</v>
      </c>
      <c r="J34" s="7"/>
      <c r="K34" s="7"/>
      <c r="L34" s="7" t="s">
        <v>378</v>
      </c>
      <c r="M34" s="7"/>
      <c r="N34" s="7"/>
      <c r="O34" s="245"/>
      <c r="P34" s="246"/>
      <c r="Q34" s="246"/>
      <c r="R34" s="246"/>
      <c r="S34" s="246"/>
      <c r="T34" s="7">
        <f t="shared" si="1"/>
        <v>30</v>
      </c>
      <c r="U34" s="7">
        <f t="shared" si="1"/>
        <v>0</v>
      </c>
      <c r="V34" s="8" t="s">
        <v>13</v>
      </c>
      <c r="W34" s="8" t="s">
        <v>13</v>
      </c>
      <c r="X34" s="8" t="s">
        <v>13</v>
      </c>
      <c r="Y34" s="8" t="s">
        <v>13</v>
      </c>
      <c r="Z34" s="8" t="s">
        <v>13</v>
      </c>
      <c r="AA34" s="8" t="s">
        <v>13</v>
      </c>
      <c r="AB34" s="35" t="s">
        <v>12</v>
      </c>
      <c r="AC34" s="8" t="s">
        <v>13</v>
      </c>
      <c r="AD34" s="8" t="s">
        <v>13</v>
      </c>
      <c r="AE34" s="8" t="s">
        <v>13</v>
      </c>
      <c r="AF34" s="35" t="s">
        <v>12</v>
      </c>
      <c r="AG34" s="8" t="s">
        <v>13</v>
      </c>
      <c r="AH34" s="8" t="s">
        <v>13</v>
      </c>
      <c r="AI34" s="35" t="s">
        <v>12</v>
      </c>
      <c r="AJ34" s="8" t="s">
        <v>13</v>
      </c>
      <c r="AK34" s="8" t="s">
        <v>13</v>
      </c>
      <c r="AL34" s="8" t="s">
        <v>13</v>
      </c>
      <c r="AM34" s="35" t="s">
        <v>12</v>
      </c>
      <c r="AN34" s="8" t="s">
        <v>13</v>
      </c>
      <c r="AO34" s="8" t="s">
        <v>13</v>
      </c>
      <c r="AP34" s="35" t="s">
        <v>12</v>
      </c>
      <c r="AQ34" s="8" t="s">
        <v>13</v>
      </c>
      <c r="AR34" s="8" t="s">
        <v>13</v>
      </c>
      <c r="AS34" s="8" t="s">
        <v>13</v>
      </c>
      <c r="AT34" s="8" t="s">
        <v>13</v>
      </c>
      <c r="AU34" s="35" t="s">
        <v>12</v>
      </c>
      <c r="AV34" s="8" t="s">
        <v>13</v>
      </c>
      <c r="AW34" s="8" t="s">
        <v>13</v>
      </c>
      <c r="AX34" s="8" t="s">
        <v>13</v>
      </c>
      <c r="AY34" s="8" t="s">
        <v>13</v>
      </c>
      <c r="AZ34" s="35" t="s">
        <v>12</v>
      </c>
      <c r="BA34" s="87" t="s">
        <v>13</v>
      </c>
      <c r="BB34" s="87" t="s">
        <v>13</v>
      </c>
      <c r="BC34" s="87" t="s">
        <v>13</v>
      </c>
      <c r="BD34" s="88" t="s">
        <v>12</v>
      </c>
      <c r="BE34" s="87" t="s">
        <v>13</v>
      </c>
      <c r="BF34" s="87" t="s">
        <v>13</v>
      </c>
      <c r="BG34" s="94" t="s">
        <v>12</v>
      </c>
      <c r="BH34" s="87" t="s">
        <v>13</v>
      </c>
      <c r="BI34" s="87" t="s">
        <v>13</v>
      </c>
      <c r="BJ34" s="94" t="s">
        <v>12</v>
      </c>
      <c r="BK34" s="87" t="s">
        <v>13</v>
      </c>
      <c r="BL34" s="87" t="s">
        <v>13</v>
      </c>
      <c r="BM34" s="87" t="s">
        <v>13</v>
      </c>
      <c r="BN34" s="88" t="s">
        <v>12</v>
      </c>
      <c r="BO34" s="87" t="s">
        <v>13</v>
      </c>
      <c r="BP34" s="87" t="s">
        <v>13</v>
      </c>
      <c r="BQ34" s="88" t="s">
        <v>12</v>
      </c>
      <c r="BR34" s="87" t="s">
        <v>13</v>
      </c>
      <c r="BS34" s="87" t="s">
        <v>13</v>
      </c>
      <c r="BT34" s="87" t="s">
        <v>13</v>
      </c>
      <c r="BU34" s="88" t="s">
        <v>12</v>
      </c>
      <c r="BV34" s="88" t="s">
        <v>12</v>
      </c>
      <c r="BW34" s="87" t="s">
        <v>13</v>
      </c>
      <c r="BX34" s="94" t="s">
        <v>12</v>
      </c>
      <c r="BY34" s="87" t="s">
        <v>13</v>
      </c>
      <c r="BZ34" s="87" t="s">
        <v>13</v>
      </c>
      <c r="CA34" s="87" t="s">
        <v>13</v>
      </c>
      <c r="CB34" s="94" t="s">
        <v>12</v>
      </c>
      <c r="CC34" s="108" t="s">
        <v>13</v>
      </c>
      <c r="CD34" s="109" t="s">
        <v>12</v>
      </c>
      <c r="CE34" s="108" t="s">
        <v>13</v>
      </c>
      <c r="CF34" s="108" t="s">
        <v>13</v>
      </c>
      <c r="CG34" s="108" t="s">
        <v>13</v>
      </c>
      <c r="CH34" s="108" t="s">
        <v>13</v>
      </c>
      <c r="CI34" s="108" t="s">
        <v>13</v>
      </c>
      <c r="CJ34" s="108" t="s">
        <v>13</v>
      </c>
      <c r="CK34" s="109" t="s">
        <v>12</v>
      </c>
      <c r="CL34" s="109" t="s">
        <v>12</v>
      </c>
      <c r="CM34" s="108" t="s">
        <v>13</v>
      </c>
      <c r="CN34" s="108" t="s">
        <v>13</v>
      </c>
      <c r="CO34" s="108" t="s">
        <v>13</v>
      </c>
      <c r="CP34" s="109" t="s">
        <v>12</v>
      </c>
      <c r="CQ34" s="108" t="s">
        <v>13</v>
      </c>
      <c r="CR34" s="108" t="s">
        <v>13</v>
      </c>
      <c r="CS34" s="109" t="s">
        <v>12</v>
      </c>
      <c r="CT34" s="131" t="s">
        <v>13</v>
      </c>
      <c r="CU34" s="131" t="s">
        <v>13</v>
      </c>
      <c r="CV34" s="131" t="s">
        <v>13</v>
      </c>
      <c r="CW34" s="132" t="s">
        <v>12</v>
      </c>
      <c r="CX34" s="131" t="s">
        <v>13</v>
      </c>
      <c r="CY34" s="131" t="s">
        <v>13</v>
      </c>
      <c r="CZ34" s="132" t="s">
        <v>12</v>
      </c>
      <c r="DA34" s="87" t="s">
        <v>13</v>
      </c>
      <c r="DB34" s="87" t="s">
        <v>13</v>
      </c>
      <c r="DC34" s="87" t="s">
        <v>13</v>
      </c>
      <c r="DD34" s="87" t="s">
        <v>13</v>
      </c>
      <c r="DE34" s="87" t="s">
        <v>13</v>
      </c>
      <c r="DF34" s="88" t="s">
        <v>12</v>
      </c>
      <c r="DG34" s="87" t="s">
        <v>13</v>
      </c>
      <c r="DH34" s="87" t="s">
        <v>13</v>
      </c>
      <c r="DI34" s="87" t="s">
        <v>13</v>
      </c>
      <c r="DJ34" s="87" t="s">
        <v>13</v>
      </c>
      <c r="DK34" s="88" t="s">
        <v>12</v>
      </c>
      <c r="DL34" s="87" t="s">
        <v>13</v>
      </c>
      <c r="DM34" s="87" t="s">
        <v>13</v>
      </c>
      <c r="DN34" s="87" t="s">
        <v>13</v>
      </c>
      <c r="DO34" s="87" t="s">
        <v>13</v>
      </c>
      <c r="DP34" s="87" t="s">
        <v>13</v>
      </c>
      <c r="DQ34" s="87" t="s">
        <v>13</v>
      </c>
      <c r="DR34" s="88" t="s">
        <v>12</v>
      </c>
      <c r="DS34" s="88" t="s">
        <v>12</v>
      </c>
      <c r="DT34" s="87" t="s">
        <v>13</v>
      </c>
      <c r="DU34" s="87" t="s">
        <v>13</v>
      </c>
      <c r="DV34" s="87" t="s">
        <v>13</v>
      </c>
      <c r="DW34" s="87" t="s">
        <v>13</v>
      </c>
      <c r="DX34" s="87" t="s">
        <v>13</v>
      </c>
      <c r="DY34" s="87" t="s">
        <v>13</v>
      </c>
      <c r="DZ34" s="87" t="s">
        <v>13</v>
      </c>
      <c r="EA34" s="88" t="s">
        <v>12</v>
      </c>
      <c r="EB34" s="87" t="s">
        <v>13</v>
      </c>
      <c r="EC34" s="88" t="s">
        <v>12</v>
      </c>
      <c r="ED34" s="87" t="s">
        <v>13</v>
      </c>
      <c r="EE34" s="87" t="s">
        <v>13</v>
      </c>
      <c r="EF34" s="87" t="s">
        <v>13</v>
      </c>
      <c r="EG34" s="87" t="s">
        <v>13</v>
      </c>
      <c r="EH34" s="88" t="s">
        <v>12</v>
      </c>
      <c r="EI34" s="87" t="s">
        <v>13</v>
      </c>
      <c r="EJ34" s="87" t="s">
        <v>13</v>
      </c>
      <c r="EK34" s="87" t="s">
        <v>13</v>
      </c>
    </row>
    <row r="35" spans="1:141" ht="12.75" x14ac:dyDescent="0.2">
      <c r="A35" s="285" t="s">
        <v>26</v>
      </c>
      <c r="B35" s="285"/>
      <c r="C35" s="285"/>
      <c r="D35" s="285"/>
      <c r="E35" s="143" t="s">
        <v>19</v>
      </c>
      <c r="F35" s="176">
        <v>74</v>
      </c>
      <c r="G35" s="7">
        <v>59</v>
      </c>
      <c r="H35" s="7">
        <v>980</v>
      </c>
      <c r="I35" s="7" t="s">
        <v>347</v>
      </c>
      <c r="J35" s="7"/>
      <c r="K35" s="7"/>
      <c r="L35" s="7"/>
      <c r="M35" s="7"/>
      <c r="N35" s="7"/>
      <c r="O35" s="245"/>
      <c r="P35" s="246"/>
      <c r="Q35" s="246"/>
      <c r="R35" s="246"/>
      <c r="S35" s="246"/>
      <c r="T35" s="7">
        <f t="shared" si="1"/>
        <v>30</v>
      </c>
      <c r="U35" s="7">
        <f t="shared" si="1"/>
        <v>0</v>
      </c>
      <c r="V35" s="8" t="s">
        <v>13</v>
      </c>
      <c r="W35" s="8" t="s">
        <v>13</v>
      </c>
      <c r="X35" s="35" t="s">
        <v>12</v>
      </c>
      <c r="Y35" s="8" t="s">
        <v>13</v>
      </c>
      <c r="Z35" s="8" t="s">
        <v>13</v>
      </c>
      <c r="AA35" s="8" t="s">
        <v>13</v>
      </c>
      <c r="AB35" s="35" t="s">
        <v>12</v>
      </c>
      <c r="AC35" s="8" t="s">
        <v>13</v>
      </c>
      <c r="AD35" s="8" t="s">
        <v>13</v>
      </c>
      <c r="AE35" s="8" t="s">
        <v>13</v>
      </c>
      <c r="AF35" s="8" t="s">
        <v>13</v>
      </c>
      <c r="AG35" s="8" t="s">
        <v>13</v>
      </c>
      <c r="AH35" s="8" t="s">
        <v>13</v>
      </c>
      <c r="AI35" s="35" t="s">
        <v>12</v>
      </c>
      <c r="AJ35" s="8" t="s">
        <v>13</v>
      </c>
      <c r="AK35" s="8" t="s">
        <v>13</v>
      </c>
      <c r="AL35" s="8" t="s">
        <v>13</v>
      </c>
      <c r="AM35" s="8" t="s">
        <v>13</v>
      </c>
      <c r="AN35" s="8" t="s">
        <v>13</v>
      </c>
      <c r="AO35" s="8" t="s">
        <v>13</v>
      </c>
      <c r="AP35" s="35" t="s">
        <v>12</v>
      </c>
      <c r="AQ35" s="8" t="s">
        <v>13</v>
      </c>
      <c r="AR35" s="8" t="s">
        <v>13</v>
      </c>
      <c r="AS35" s="8" t="s">
        <v>13</v>
      </c>
      <c r="AT35" s="35" t="s">
        <v>12</v>
      </c>
      <c r="AU35" s="35" t="s">
        <v>12</v>
      </c>
      <c r="AV35" s="8" t="s">
        <v>13</v>
      </c>
      <c r="AW35" s="8" t="s">
        <v>13</v>
      </c>
      <c r="AX35" s="8" t="s">
        <v>13</v>
      </c>
      <c r="AY35" s="8" t="s">
        <v>13</v>
      </c>
      <c r="AZ35" s="35" t="s">
        <v>12</v>
      </c>
      <c r="BA35" s="87" t="s">
        <v>13</v>
      </c>
      <c r="BB35" s="87" t="s">
        <v>13</v>
      </c>
      <c r="BC35" s="87" t="s">
        <v>13</v>
      </c>
      <c r="BD35" s="88" t="s">
        <v>12</v>
      </c>
      <c r="BE35" s="87" t="s">
        <v>13</v>
      </c>
      <c r="BF35" s="87" t="s">
        <v>13</v>
      </c>
      <c r="BG35" s="94" t="s">
        <v>12</v>
      </c>
      <c r="BH35" s="87" t="s">
        <v>13</v>
      </c>
      <c r="BI35" s="87" t="s">
        <v>13</v>
      </c>
      <c r="BJ35" s="94" t="s">
        <v>12</v>
      </c>
      <c r="BK35" s="87" t="s">
        <v>13</v>
      </c>
      <c r="BL35" s="87" t="s">
        <v>13</v>
      </c>
      <c r="BM35" s="87" t="s">
        <v>13</v>
      </c>
      <c r="BN35" s="94" t="s">
        <v>12</v>
      </c>
      <c r="BO35" s="87" t="s">
        <v>13</v>
      </c>
      <c r="BP35" s="87" t="s">
        <v>13</v>
      </c>
      <c r="BQ35" s="94" t="s">
        <v>12</v>
      </c>
      <c r="BR35" s="87" t="s">
        <v>13</v>
      </c>
      <c r="BS35" s="87" t="s">
        <v>13</v>
      </c>
      <c r="BT35" s="87" t="s">
        <v>13</v>
      </c>
      <c r="BU35" s="88" t="s">
        <v>12</v>
      </c>
      <c r="BV35" s="88" t="s">
        <v>12</v>
      </c>
      <c r="BW35" s="87" t="s">
        <v>13</v>
      </c>
      <c r="BX35" s="94" t="s">
        <v>12</v>
      </c>
      <c r="BY35" s="87" t="s">
        <v>13</v>
      </c>
      <c r="BZ35" s="87" t="s">
        <v>13</v>
      </c>
      <c r="CA35" s="87" t="s">
        <v>13</v>
      </c>
      <c r="CB35" s="94" t="s">
        <v>12</v>
      </c>
      <c r="CC35" s="108" t="s">
        <v>13</v>
      </c>
      <c r="CD35" s="109" t="s">
        <v>12</v>
      </c>
      <c r="CE35" s="108" t="s">
        <v>13</v>
      </c>
      <c r="CF35" s="108" t="s">
        <v>13</v>
      </c>
      <c r="CG35" s="108" t="s">
        <v>13</v>
      </c>
      <c r="CH35" s="108" t="s">
        <v>13</v>
      </c>
      <c r="CI35" s="108" t="s">
        <v>13</v>
      </c>
      <c r="CJ35" s="108" t="s">
        <v>13</v>
      </c>
      <c r="CK35" s="109" t="s">
        <v>12</v>
      </c>
      <c r="CL35" s="109" t="s">
        <v>12</v>
      </c>
      <c r="CM35" s="108" t="s">
        <v>13</v>
      </c>
      <c r="CN35" s="108" t="s">
        <v>13</v>
      </c>
      <c r="CO35" s="108" t="s">
        <v>13</v>
      </c>
      <c r="CP35" s="109" t="s">
        <v>12</v>
      </c>
      <c r="CQ35" s="108" t="s">
        <v>13</v>
      </c>
      <c r="CR35" s="108" t="s">
        <v>13</v>
      </c>
      <c r="CS35" s="109" t="s">
        <v>12</v>
      </c>
      <c r="CT35" s="131" t="s">
        <v>13</v>
      </c>
      <c r="CU35" s="131" t="s">
        <v>13</v>
      </c>
      <c r="CV35" s="131" t="s">
        <v>13</v>
      </c>
      <c r="CW35" s="132" t="s">
        <v>12</v>
      </c>
      <c r="CX35" s="131" t="s">
        <v>13</v>
      </c>
      <c r="CY35" s="131" t="s">
        <v>13</v>
      </c>
      <c r="CZ35" s="132" t="s">
        <v>12</v>
      </c>
      <c r="DA35" s="87" t="s">
        <v>13</v>
      </c>
      <c r="DB35" s="87" t="s">
        <v>13</v>
      </c>
      <c r="DC35" s="87" t="s">
        <v>13</v>
      </c>
      <c r="DD35" s="87" t="s">
        <v>13</v>
      </c>
      <c r="DE35" s="87" t="s">
        <v>13</v>
      </c>
      <c r="DF35" s="88" t="s">
        <v>12</v>
      </c>
      <c r="DG35" s="87" t="s">
        <v>13</v>
      </c>
      <c r="DH35" s="87" t="s">
        <v>13</v>
      </c>
      <c r="DI35" s="87" t="s">
        <v>13</v>
      </c>
      <c r="DJ35" s="87" t="s">
        <v>13</v>
      </c>
      <c r="DK35" s="88" t="s">
        <v>12</v>
      </c>
      <c r="DL35" s="87" t="s">
        <v>13</v>
      </c>
      <c r="DM35" s="87" t="s">
        <v>13</v>
      </c>
      <c r="DN35" s="88" t="s">
        <v>12</v>
      </c>
      <c r="DO35" s="87" t="s">
        <v>13</v>
      </c>
      <c r="DP35" s="87" t="s">
        <v>13</v>
      </c>
      <c r="DQ35" s="87" t="s">
        <v>13</v>
      </c>
      <c r="DR35" s="87" t="s">
        <v>13</v>
      </c>
      <c r="DS35" s="88" t="s">
        <v>12</v>
      </c>
      <c r="DT35" s="87" t="s">
        <v>13</v>
      </c>
      <c r="DU35" s="87" t="s">
        <v>13</v>
      </c>
      <c r="DV35" s="87" t="s">
        <v>13</v>
      </c>
      <c r="DW35" s="87" t="s">
        <v>13</v>
      </c>
      <c r="DX35" s="87" t="s">
        <v>13</v>
      </c>
      <c r="DY35" s="88" t="s">
        <v>12</v>
      </c>
      <c r="DZ35" s="87" t="s">
        <v>13</v>
      </c>
      <c r="EA35" s="88" t="s">
        <v>12</v>
      </c>
      <c r="EB35" s="87" t="s">
        <v>13</v>
      </c>
      <c r="EC35" s="87" t="s">
        <v>13</v>
      </c>
      <c r="ED35" s="87" t="s">
        <v>13</v>
      </c>
      <c r="EE35" s="87" t="s">
        <v>13</v>
      </c>
      <c r="EF35" s="87" t="s">
        <v>13</v>
      </c>
      <c r="EG35" s="87" t="s">
        <v>13</v>
      </c>
      <c r="EH35" s="88" t="s">
        <v>12</v>
      </c>
      <c r="EI35" s="87" t="s">
        <v>13</v>
      </c>
      <c r="EJ35" s="87" t="s">
        <v>13</v>
      </c>
      <c r="EK35" s="87" t="s">
        <v>13</v>
      </c>
    </row>
    <row r="36" spans="1:141" ht="12.75" x14ac:dyDescent="0.2">
      <c r="A36" s="285" t="s">
        <v>26</v>
      </c>
      <c r="B36" s="285"/>
      <c r="C36" s="285"/>
      <c r="D36" s="285"/>
      <c r="E36" s="143" t="s">
        <v>20</v>
      </c>
      <c r="F36" s="176">
        <v>75</v>
      </c>
      <c r="G36" s="7">
        <v>69</v>
      </c>
      <c r="H36" s="7">
        <v>200</v>
      </c>
      <c r="I36" s="7" t="s">
        <v>347</v>
      </c>
      <c r="J36" s="7"/>
      <c r="K36" s="7"/>
      <c r="L36" s="7"/>
      <c r="M36" s="7"/>
      <c r="N36" s="7"/>
      <c r="O36" s="245"/>
      <c r="P36" s="246"/>
      <c r="Q36" s="246"/>
      <c r="R36" s="246"/>
      <c r="S36" s="246"/>
      <c r="T36" s="7">
        <f t="shared" si="1"/>
        <v>21</v>
      </c>
      <c r="U36" s="7">
        <f t="shared" si="1"/>
        <v>3</v>
      </c>
      <c r="V36" s="8" t="s">
        <v>13</v>
      </c>
      <c r="W36" s="8" t="s">
        <v>13</v>
      </c>
      <c r="X36" s="35" t="s">
        <v>12</v>
      </c>
      <c r="Y36" s="8" t="s">
        <v>13</v>
      </c>
      <c r="Z36" s="8" t="s">
        <v>13</v>
      </c>
      <c r="AA36" s="8" t="s">
        <v>13</v>
      </c>
      <c r="AB36" s="35" t="s">
        <v>12</v>
      </c>
      <c r="AC36" s="8" t="s">
        <v>13</v>
      </c>
      <c r="AD36" s="8" t="s">
        <v>13</v>
      </c>
      <c r="AE36" s="8" t="s">
        <v>13</v>
      </c>
      <c r="AF36" s="35" t="s">
        <v>12</v>
      </c>
      <c r="AG36" s="8" t="s">
        <v>13</v>
      </c>
      <c r="AH36" s="8" t="s">
        <v>13</v>
      </c>
      <c r="AI36" s="35" t="s">
        <v>12</v>
      </c>
      <c r="AJ36" s="8" t="s">
        <v>13</v>
      </c>
      <c r="AK36" s="8" t="s">
        <v>13</v>
      </c>
      <c r="AL36" s="8" t="s">
        <v>13</v>
      </c>
      <c r="AM36" s="8" t="s">
        <v>13</v>
      </c>
      <c r="AN36" s="8" t="s">
        <v>13</v>
      </c>
      <c r="AO36" s="8" t="s">
        <v>13</v>
      </c>
      <c r="AP36" s="35" t="s">
        <v>12</v>
      </c>
      <c r="AQ36" s="8" t="s">
        <v>13</v>
      </c>
      <c r="AR36" s="8" t="s">
        <v>13</v>
      </c>
      <c r="AS36" s="8" t="s">
        <v>13</v>
      </c>
      <c r="AT36" s="35" t="s">
        <v>12</v>
      </c>
      <c r="AU36" s="8" t="s">
        <v>13</v>
      </c>
      <c r="AV36" s="8" t="s">
        <v>13</v>
      </c>
      <c r="AW36" s="8" t="s">
        <v>13</v>
      </c>
      <c r="AX36" s="8" t="s">
        <v>13</v>
      </c>
      <c r="AY36" s="8" t="s">
        <v>13</v>
      </c>
      <c r="AZ36" s="8" t="s">
        <v>13</v>
      </c>
      <c r="BA36" s="87" t="s">
        <v>13</v>
      </c>
      <c r="BB36" s="87" t="s">
        <v>13</v>
      </c>
      <c r="BC36" s="87" t="s">
        <v>13</v>
      </c>
      <c r="BD36" s="87" t="s">
        <v>13</v>
      </c>
      <c r="BE36" s="87" t="s">
        <v>13</v>
      </c>
      <c r="BF36" s="87" t="s">
        <v>13</v>
      </c>
      <c r="BG36" s="94" t="s">
        <v>12</v>
      </c>
      <c r="BH36" s="87" t="s">
        <v>13</v>
      </c>
      <c r="BI36" s="87" t="s">
        <v>13</v>
      </c>
      <c r="BJ36" s="100" t="s">
        <v>14</v>
      </c>
      <c r="BK36" s="87" t="s">
        <v>13</v>
      </c>
      <c r="BL36" s="87" t="s">
        <v>13</v>
      </c>
      <c r="BM36" s="87" t="s">
        <v>13</v>
      </c>
      <c r="BN36" s="100" t="s">
        <v>14</v>
      </c>
      <c r="BO36" s="87" t="s">
        <v>13</v>
      </c>
      <c r="BP36" s="87" t="s">
        <v>13</v>
      </c>
      <c r="BQ36" s="94" t="s">
        <v>12</v>
      </c>
      <c r="BR36" s="87" t="s">
        <v>13</v>
      </c>
      <c r="BS36" s="87" t="s">
        <v>13</v>
      </c>
      <c r="BT36" s="87" t="s">
        <v>13</v>
      </c>
      <c r="BU36" s="87" t="s">
        <v>13</v>
      </c>
      <c r="BV36" s="88" t="s">
        <v>12</v>
      </c>
      <c r="BW36" s="87" t="s">
        <v>13</v>
      </c>
      <c r="BX36" s="94" t="s">
        <v>12</v>
      </c>
      <c r="BY36" s="87" t="s">
        <v>13</v>
      </c>
      <c r="BZ36" s="87" t="s">
        <v>13</v>
      </c>
      <c r="CA36" s="87" t="s">
        <v>13</v>
      </c>
      <c r="CB36" s="87" t="s">
        <v>13</v>
      </c>
      <c r="CC36" s="108" t="s">
        <v>13</v>
      </c>
      <c r="CD36" s="109" t="s">
        <v>12</v>
      </c>
      <c r="CE36" s="108" t="s">
        <v>13</v>
      </c>
      <c r="CF36" s="108" t="s">
        <v>13</v>
      </c>
      <c r="CG36" s="108" t="s">
        <v>13</v>
      </c>
      <c r="CH36" s="108" t="s">
        <v>13</v>
      </c>
      <c r="CI36" s="108" t="s">
        <v>13</v>
      </c>
      <c r="CJ36" s="108" t="s">
        <v>13</v>
      </c>
      <c r="CK36" s="109" t="s">
        <v>12</v>
      </c>
      <c r="CL36" s="109" t="s">
        <v>12</v>
      </c>
      <c r="CM36" s="108" t="s">
        <v>13</v>
      </c>
      <c r="CN36" s="108" t="s">
        <v>13</v>
      </c>
      <c r="CO36" s="108" t="s">
        <v>13</v>
      </c>
      <c r="CP36" s="109" t="s">
        <v>12</v>
      </c>
      <c r="CQ36" s="108" t="s">
        <v>13</v>
      </c>
      <c r="CR36" s="108" t="s">
        <v>13</v>
      </c>
      <c r="CS36" s="109" t="s">
        <v>12</v>
      </c>
      <c r="CT36" s="131" t="s">
        <v>13</v>
      </c>
      <c r="CU36" s="131" t="s">
        <v>13</v>
      </c>
      <c r="CV36" s="131" t="s">
        <v>13</v>
      </c>
      <c r="CW36" s="132" t="s">
        <v>12</v>
      </c>
      <c r="CX36" s="131" t="s">
        <v>13</v>
      </c>
      <c r="CY36" s="131" t="s">
        <v>13</v>
      </c>
      <c r="CZ36" s="132" t="s">
        <v>12</v>
      </c>
      <c r="DA36" s="87" t="s">
        <v>13</v>
      </c>
      <c r="DB36" s="87" t="s">
        <v>13</v>
      </c>
      <c r="DC36" s="87" t="s">
        <v>13</v>
      </c>
      <c r="DD36" s="87" t="s">
        <v>13</v>
      </c>
      <c r="DE36" s="87" t="s">
        <v>13</v>
      </c>
      <c r="DF36" s="98" t="s">
        <v>14</v>
      </c>
      <c r="DG36" s="87" t="s">
        <v>13</v>
      </c>
      <c r="DH36" s="87" t="s">
        <v>13</v>
      </c>
      <c r="DI36" s="87" t="s">
        <v>13</v>
      </c>
      <c r="DJ36" s="87" t="s">
        <v>13</v>
      </c>
      <c r="DK36" s="88" t="s">
        <v>12</v>
      </c>
      <c r="DL36" s="87" t="s">
        <v>13</v>
      </c>
      <c r="DM36" s="87" t="s">
        <v>13</v>
      </c>
      <c r="DN36" s="87" t="s">
        <v>13</v>
      </c>
      <c r="DO36" s="87" t="s">
        <v>13</v>
      </c>
      <c r="DP36" s="87" t="s">
        <v>13</v>
      </c>
      <c r="DQ36" s="87" t="s">
        <v>13</v>
      </c>
      <c r="DR36" s="87" t="s">
        <v>13</v>
      </c>
      <c r="DS36" s="87" t="s">
        <v>13</v>
      </c>
      <c r="DT36" s="87" t="s">
        <v>13</v>
      </c>
      <c r="DU36" s="87" t="s">
        <v>13</v>
      </c>
      <c r="DV36" s="87" t="s">
        <v>13</v>
      </c>
      <c r="DW36" s="87" t="s">
        <v>13</v>
      </c>
      <c r="DX36" s="87" t="s">
        <v>13</v>
      </c>
      <c r="DY36" s="88" t="s">
        <v>12</v>
      </c>
      <c r="DZ36" s="87" t="s">
        <v>13</v>
      </c>
      <c r="EA36" s="88" t="s">
        <v>12</v>
      </c>
      <c r="EB36" s="87" t="s">
        <v>13</v>
      </c>
      <c r="EC36" s="87" t="s">
        <v>13</v>
      </c>
      <c r="ED36" s="87" t="s">
        <v>13</v>
      </c>
      <c r="EE36" s="87" t="s">
        <v>13</v>
      </c>
      <c r="EF36" s="87" t="s">
        <v>13</v>
      </c>
      <c r="EG36" s="87" t="s">
        <v>13</v>
      </c>
      <c r="EH36" s="88" t="s">
        <v>12</v>
      </c>
      <c r="EI36" s="87" t="s">
        <v>13</v>
      </c>
      <c r="EJ36" s="87" t="s">
        <v>13</v>
      </c>
      <c r="EK36" s="87" t="s">
        <v>13</v>
      </c>
    </row>
    <row r="37" spans="1:141" ht="12.75" x14ac:dyDescent="0.2">
      <c r="A37" s="285" t="s">
        <v>26</v>
      </c>
      <c r="B37" s="285"/>
      <c r="C37" s="285"/>
      <c r="D37" s="285"/>
      <c r="E37" s="143">
        <v>939359643</v>
      </c>
      <c r="F37" s="176">
        <v>76</v>
      </c>
      <c r="G37" s="7">
        <v>78</v>
      </c>
      <c r="H37" s="7">
        <v>990</v>
      </c>
      <c r="I37" s="7" t="s">
        <v>204</v>
      </c>
      <c r="J37" s="160">
        <v>44601</v>
      </c>
      <c r="K37" s="160"/>
      <c r="L37" s="160">
        <v>44601</v>
      </c>
      <c r="M37" s="160">
        <v>44789</v>
      </c>
      <c r="N37" s="160">
        <v>44789</v>
      </c>
      <c r="O37" s="244"/>
      <c r="P37" s="246"/>
      <c r="Q37" s="246"/>
      <c r="R37" s="246"/>
      <c r="S37" s="246"/>
      <c r="T37" s="7">
        <f t="shared" si="1"/>
        <v>26</v>
      </c>
      <c r="U37" s="7">
        <f t="shared" si="1"/>
        <v>2</v>
      </c>
      <c r="V37" s="8" t="s">
        <v>13</v>
      </c>
      <c r="W37" s="8" t="s">
        <v>13</v>
      </c>
      <c r="X37" s="35" t="s">
        <v>12</v>
      </c>
      <c r="Y37" s="8" t="s">
        <v>13</v>
      </c>
      <c r="Z37" s="8" t="s">
        <v>13</v>
      </c>
      <c r="AA37" s="8" t="s">
        <v>13</v>
      </c>
      <c r="AB37" s="35" t="s">
        <v>12</v>
      </c>
      <c r="AC37" s="8" t="s">
        <v>13</v>
      </c>
      <c r="AD37" s="8" t="s">
        <v>13</v>
      </c>
      <c r="AE37" s="8" t="s">
        <v>13</v>
      </c>
      <c r="AF37" s="35" t="s">
        <v>12</v>
      </c>
      <c r="AG37" s="8" t="s">
        <v>13</v>
      </c>
      <c r="AH37" s="8" t="s">
        <v>13</v>
      </c>
      <c r="AI37" s="35" t="s">
        <v>12</v>
      </c>
      <c r="AJ37" s="8" t="s">
        <v>13</v>
      </c>
      <c r="AK37" s="8" t="s">
        <v>13</v>
      </c>
      <c r="AL37" s="8" t="s">
        <v>13</v>
      </c>
      <c r="AM37" s="8" t="s">
        <v>13</v>
      </c>
      <c r="AN37" s="8" t="s">
        <v>13</v>
      </c>
      <c r="AO37" s="8" t="s">
        <v>13</v>
      </c>
      <c r="AP37" s="35" t="s">
        <v>12</v>
      </c>
      <c r="AQ37" s="8" t="s">
        <v>13</v>
      </c>
      <c r="AR37" s="8" t="s">
        <v>13</v>
      </c>
      <c r="AS37" s="8" t="s">
        <v>13</v>
      </c>
      <c r="AT37" s="8" t="s">
        <v>13</v>
      </c>
      <c r="AU37" s="8" t="s">
        <v>13</v>
      </c>
      <c r="AV37" s="8" t="s">
        <v>13</v>
      </c>
      <c r="AW37" s="8" t="s">
        <v>13</v>
      </c>
      <c r="AX37" s="8" t="s">
        <v>13</v>
      </c>
      <c r="AY37" s="8" t="s">
        <v>13</v>
      </c>
      <c r="AZ37" s="35" t="s">
        <v>12</v>
      </c>
      <c r="BA37" s="87" t="s">
        <v>13</v>
      </c>
      <c r="BB37" s="87" t="s">
        <v>13</v>
      </c>
      <c r="BC37" s="87" t="s">
        <v>13</v>
      </c>
      <c r="BD37" s="87" t="s">
        <v>13</v>
      </c>
      <c r="BE37" s="87" t="s">
        <v>13</v>
      </c>
      <c r="BF37" s="87" t="s">
        <v>13</v>
      </c>
      <c r="BG37" s="100" t="s">
        <v>14</v>
      </c>
      <c r="BH37" s="87" t="s">
        <v>13</v>
      </c>
      <c r="BI37" s="87" t="s">
        <v>13</v>
      </c>
      <c r="BJ37" s="94" t="s">
        <v>12</v>
      </c>
      <c r="BK37" s="98" t="s">
        <v>14</v>
      </c>
      <c r="BL37" s="87" t="s">
        <v>13</v>
      </c>
      <c r="BM37" s="87" t="s">
        <v>13</v>
      </c>
      <c r="BN37" s="94" t="s">
        <v>12</v>
      </c>
      <c r="BO37" s="87" t="s">
        <v>13</v>
      </c>
      <c r="BP37" s="87" t="s">
        <v>13</v>
      </c>
      <c r="BQ37" s="94" t="s">
        <v>12</v>
      </c>
      <c r="BR37" s="87" t="s">
        <v>13</v>
      </c>
      <c r="BS37" s="87" t="s">
        <v>13</v>
      </c>
      <c r="BT37" s="87" t="s">
        <v>13</v>
      </c>
      <c r="BU37" s="87" t="s">
        <v>13</v>
      </c>
      <c r="BV37" s="88" t="s">
        <v>12</v>
      </c>
      <c r="BW37" s="87" t="s">
        <v>13</v>
      </c>
      <c r="BX37" s="94" t="s">
        <v>12</v>
      </c>
      <c r="BY37" s="87" t="s">
        <v>13</v>
      </c>
      <c r="BZ37" s="87" t="s">
        <v>13</v>
      </c>
      <c r="CA37" s="87" t="s">
        <v>13</v>
      </c>
      <c r="CB37" s="87" t="s">
        <v>13</v>
      </c>
      <c r="CC37" s="108" t="s">
        <v>13</v>
      </c>
      <c r="CD37" s="109" t="s">
        <v>12</v>
      </c>
      <c r="CE37" s="108" t="s">
        <v>13</v>
      </c>
      <c r="CF37" s="108" t="s">
        <v>13</v>
      </c>
      <c r="CG37" s="108" t="s">
        <v>13</v>
      </c>
      <c r="CH37" s="108" t="s">
        <v>13</v>
      </c>
      <c r="CI37" s="108" t="s">
        <v>13</v>
      </c>
      <c r="CJ37" s="108" t="s">
        <v>13</v>
      </c>
      <c r="CK37" s="109" t="s">
        <v>12</v>
      </c>
      <c r="CL37" s="109" t="s">
        <v>12</v>
      </c>
      <c r="CM37" s="108" t="s">
        <v>13</v>
      </c>
      <c r="CN37" s="108" t="s">
        <v>13</v>
      </c>
      <c r="CO37" s="108" t="s">
        <v>13</v>
      </c>
      <c r="CP37" s="109" t="s">
        <v>12</v>
      </c>
      <c r="CQ37" s="108" t="s">
        <v>13</v>
      </c>
      <c r="CR37" s="108" t="s">
        <v>13</v>
      </c>
      <c r="CS37" s="109" t="s">
        <v>12</v>
      </c>
      <c r="CT37" s="131" t="s">
        <v>13</v>
      </c>
      <c r="CU37" s="131" t="s">
        <v>13</v>
      </c>
      <c r="CV37" s="131" t="s">
        <v>13</v>
      </c>
      <c r="CW37" s="132" t="s">
        <v>12</v>
      </c>
      <c r="CX37" s="131" t="s">
        <v>13</v>
      </c>
      <c r="CY37" s="131" t="s">
        <v>13</v>
      </c>
      <c r="CZ37" s="132" t="s">
        <v>12</v>
      </c>
      <c r="DA37" s="87" t="s">
        <v>13</v>
      </c>
      <c r="DB37" s="87" t="s">
        <v>13</v>
      </c>
      <c r="DC37" s="87" t="s">
        <v>13</v>
      </c>
      <c r="DD37" s="87" t="s">
        <v>13</v>
      </c>
      <c r="DE37" s="87" t="s">
        <v>13</v>
      </c>
      <c r="DF37" s="88" t="s">
        <v>12</v>
      </c>
      <c r="DG37" s="87" t="s">
        <v>13</v>
      </c>
      <c r="DH37" s="87" t="s">
        <v>13</v>
      </c>
      <c r="DI37" s="87" t="s">
        <v>13</v>
      </c>
      <c r="DJ37" s="87" t="s">
        <v>13</v>
      </c>
      <c r="DK37" s="88" t="s">
        <v>12</v>
      </c>
      <c r="DL37" s="87" t="s">
        <v>13</v>
      </c>
      <c r="DM37" s="87" t="s">
        <v>13</v>
      </c>
      <c r="DN37" s="88" t="s">
        <v>12</v>
      </c>
      <c r="DO37" s="87" t="s">
        <v>13</v>
      </c>
      <c r="DP37" s="87" t="s">
        <v>13</v>
      </c>
      <c r="DQ37" s="87" t="s">
        <v>13</v>
      </c>
      <c r="DR37" s="88" t="s">
        <v>12</v>
      </c>
      <c r="DS37" s="88" t="s">
        <v>12</v>
      </c>
      <c r="DT37" s="87" t="s">
        <v>13</v>
      </c>
      <c r="DU37" s="87" t="s">
        <v>13</v>
      </c>
      <c r="DV37" s="87" t="s">
        <v>13</v>
      </c>
      <c r="DW37" s="87" t="s">
        <v>13</v>
      </c>
      <c r="DX37" s="87" t="s">
        <v>13</v>
      </c>
      <c r="DY37" s="88" t="s">
        <v>12</v>
      </c>
      <c r="DZ37" s="87" t="s">
        <v>13</v>
      </c>
      <c r="EA37" s="88" t="s">
        <v>12</v>
      </c>
      <c r="EB37" s="87" t="s">
        <v>13</v>
      </c>
      <c r="EC37" s="88" t="s">
        <v>12</v>
      </c>
      <c r="ED37" s="87" t="s">
        <v>13</v>
      </c>
      <c r="EE37" s="87" t="s">
        <v>13</v>
      </c>
      <c r="EF37" s="87" t="s">
        <v>13</v>
      </c>
      <c r="EG37" s="87" t="s">
        <v>13</v>
      </c>
      <c r="EH37" s="87" t="s">
        <v>13</v>
      </c>
      <c r="EI37" s="87" t="s">
        <v>13</v>
      </c>
      <c r="EJ37" s="87" t="s">
        <v>13</v>
      </c>
      <c r="EK37" s="87" t="s">
        <v>13</v>
      </c>
    </row>
    <row r="38" spans="1:141" ht="12.75" x14ac:dyDescent="0.2">
      <c r="A38" s="285" t="s">
        <v>26</v>
      </c>
      <c r="B38" s="285"/>
      <c r="C38" s="285"/>
      <c r="D38" s="285"/>
      <c r="E38" s="143">
        <v>960222166</v>
      </c>
      <c r="F38" s="177">
        <v>77</v>
      </c>
      <c r="G38" s="9">
        <v>88</v>
      </c>
      <c r="H38" s="9">
        <v>980</v>
      </c>
      <c r="I38" s="7" t="s">
        <v>200</v>
      </c>
      <c r="J38" s="7"/>
      <c r="K38" s="7"/>
      <c r="L38" s="7" t="s">
        <v>378</v>
      </c>
      <c r="M38" s="7"/>
      <c r="N38" s="7"/>
      <c r="O38" s="245"/>
      <c r="P38" s="246"/>
      <c r="Q38" s="246"/>
      <c r="R38" s="246"/>
      <c r="S38" s="246"/>
      <c r="T38" s="7">
        <f t="shared" si="1"/>
        <v>27</v>
      </c>
      <c r="U38" s="7">
        <f t="shared" si="1"/>
        <v>0</v>
      </c>
      <c r="V38" s="8" t="s">
        <v>13</v>
      </c>
      <c r="W38" s="8" t="s">
        <v>13</v>
      </c>
      <c r="X38" s="8" t="s">
        <v>13</v>
      </c>
      <c r="Y38" s="8" t="s">
        <v>13</v>
      </c>
      <c r="Z38" s="8" t="s">
        <v>13</v>
      </c>
      <c r="AA38" s="8" t="s">
        <v>13</v>
      </c>
      <c r="AB38" s="35" t="s">
        <v>12</v>
      </c>
      <c r="AC38" s="8" t="s">
        <v>13</v>
      </c>
      <c r="AD38" s="8" t="s">
        <v>13</v>
      </c>
      <c r="AE38" s="8" t="s">
        <v>13</v>
      </c>
      <c r="AF38" s="35" t="s">
        <v>12</v>
      </c>
      <c r="AG38" s="8" t="s">
        <v>13</v>
      </c>
      <c r="AH38" s="8" t="s">
        <v>13</v>
      </c>
      <c r="AI38" s="35" t="s">
        <v>12</v>
      </c>
      <c r="AJ38" s="8" t="s">
        <v>13</v>
      </c>
      <c r="AK38" s="8" t="s">
        <v>13</v>
      </c>
      <c r="AL38" s="8" t="s">
        <v>13</v>
      </c>
      <c r="AM38" s="8" t="s">
        <v>13</v>
      </c>
      <c r="AN38" s="8" t="s">
        <v>13</v>
      </c>
      <c r="AO38" s="35" t="s">
        <v>12</v>
      </c>
      <c r="AP38" s="35" t="s">
        <v>12</v>
      </c>
      <c r="AQ38" s="8" t="s">
        <v>13</v>
      </c>
      <c r="AR38" s="8" t="s">
        <v>13</v>
      </c>
      <c r="AS38" s="8" t="s">
        <v>13</v>
      </c>
      <c r="AT38" s="35" t="s">
        <v>12</v>
      </c>
      <c r="AU38" s="35" t="s">
        <v>12</v>
      </c>
      <c r="AV38" s="8" t="s">
        <v>13</v>
      </c>
      <c r="AW38" s="8" t="s">
        <v>13</v>
      </c>
      <c r="AX38" s="8" t="s">
        <v>13</v>
      </c>
      <c r="AY38" s="8" t="s">
        <v>13</v>
      </c>
      <c r="AZ38" s="35" t="s">
        <v>12</v>
      </c>
      <c r="BA38" s="88" t="s">
        <v>12</v>
      </c>
      <c r="BB38" s="87" t="s">
        <v>13</v>
      </c>
      <c r="BC38" s="87" t="s">
        <v>13</v>
      </c>
      <c r="BD38" s="87" t="s">
        <v>13</v>
      </c>
      <c r="BE38" s="87" t="s">
        <v>13</v>
      </c>
      <c r="BF38" s="87" t="s">
        <v>13</v>
      </c>
      <c r="BG38" s="94" t="s">
        <v>12</v>
      </c>
      <c r="BH38" s="87" t="s">
        <v>13</v>
      </c>
      <c r="BI38" s="87" t="s">
        <v>13</v>
      </c>
      <c r="BJ38" s="87" t="s">
        <v>13</v>
      </c>
      <c r="BK38" s="87" t="s">
        <v>13</v>
      </c>
      <c r="BL38" s="87" t="s">
        <v>13</v>
      </c>
      <c r="BM38" s="87" t="s">
        <v>13</v>
      </c>
      <c r="BN38" s="94" t="s">
        <v>12</v>
      </c>
      <c r="BO38" s="87" t="s">
        <v>13</v>
      </c>
      <c r="BP38" s="87" t="s">
        <v>13</v>
      </c>
      <c r="BQ38" s="87" t="s">
        <v>13</v>
      </c>
      <c r="BR38" s="87" t="s">
        <v>13</v>
      </c>
      <c r="BS38" s="87" t="s">
        <v>13</v>
      </c>
      <c r="BT38" s="87" t="s">
        <v>13</v>
      </c>
      <c r="BU38" s="87" t="s">
        <v>13</v>
      </c>
      <c r="BV38" s="88" t="s">
        <v>12</v>
      </c>
      <c r="BW38" s="87" t="s">
        <v>13</v>
      </c>
      <c r="BX38" s="94" t="s">
        <v>12</v>
      </c>
      <c r="BY38" s="87" t="s">
        <v>13</v>
      </c>
      <c r="BZ38" s="87" t="s">
        <v>13</v>
      </c>
      <c r="CA38" s="87" t="s">
        <v>13</v>
      </c>
      <c r="CB38" s="87" t="s">
        <v>13</v>
      </c>
      <c r="CC38" s="108" t="s">
        <v>13</v>
      </c>
      <c r="CD38" s="109" t="s">
        <v>12</v>
      </c>
      <c r="CE38" s="108" t="s">
        <v>13</v>
      </c>
      <c r="CF38" s="108" t="s">
        <v>13</v>
      </c>
      <c r="CG38" s="108" t="s">
        <v>13</v>
      </c>
      <c r="CH38" s="108" t="s">
        <v>13</v>
      </c>
      <c r="CI38" s="108" t="s">
        <v>13</v>
      </c>
      <c r="CJ38" s="108" t="s">
        <v>13</v>
      </c>
      <c r="CK38" s="109" t="s">
        <v>12</v>
      </c>
      <c r="CL38" s="108" t="s">
        <v>13</v>
      </c>
      <c r="CM38" s="108" t="s">
        <v>13</v>
      </c>
      <c r="CN38" s="108" t="s">
        <v>13</v>
      </c>
      <c r="CO38" s="108" t="s">
        <v>13</v>
      </c>
      <c r="CP38" s="109" t="s">
        <v>12</v>
      </c>
      <c r="CQ38" s="108" t="s">
        <v>13</v>
      </c>
      <c r="CR38" s="108" t="s">
        <v>13</v>
      </c>
      <c r="CS38" s="109" t="s">
        <v>12</v>
      </c>
      <c r="CT38" s="131" t="s">
        <v>13</v>
      </c>
      <c r="CU38" s="131" t="s">
        <v>13</v>
      </c>
      <c r="CV38" s="131" t="s">
        <v>13</v>
      </c>
      <c r="CW38" s="132" t="s">
        <v>12</v>
      </c>
      <c r="CX38" s="131" t="s">
        <v>13</v>
      </c>
      <c r="CY38" s="131" t="s">
        <v>13</v>
      </c>
      <c r="CZ38" s="132" t="s">
        <v>12</v>
      </c>
      <c r="DA38" s="87" t="s">
        <v>13</v>
      </c>
      <c r="DB38" s="87" t="s">
        <v>13</v>
      </c>
      <c r="DC38" s="87" t="s">
        <v>13</v>
      </c>
      <c r="DD38" s="87" t="s">
        <v>13</v>
      </c>
      <c r="DE38" s="87" t="s">
        <v>13</v>
      </c>
      <c r="DF38" s="88" t="s">
        <v>12</v>
      </c>
      <c r="DG38" s="87" t="s">
        <v>13</v>
      </c>
      <c r="DH38" s="87" t="s">
        <v>13</v>
      </c>
      <c r="DI38" s="87" t="s">
        <v>13</v>
      </c>
      <c r="DJ38" s="87" t="s">
        <v>13</v>
      </c>
      <c r="DK38" s="88" t="s">
        <v>12</v>
      </c>
      <c r="DL38" s="87" t="s">
        <v>13</v>
      </c>
      <c r="DM38" s="87" t="s">
        <v>13</v>
      </c>
      <c r="DN38" s="88" t="s">
        <v>12</v>
      </c>
      <c r="DO38" s="87" t="s">
        <v>13</v>
      </c>
      <c r="DP38" s="87" t="s">
        <v>13</v>
      </c>
      <c r="DQ38" s="87" t="s">
        <v>13</v>
      </c>
      <c r="DR38" s="88" t="s">
        <v>12</v>
      </c>
      <c r="DS38" s="87" t="s">
        <v>13</v>
      </c>
      <c r="DT38" s="87" t="s">
        <v>13</v>
      </c>
      <c r="DU38" s="87" t="s">
        <v>13</v>
      </c>
      <c r="DV38" s="87" t="s">
        <v>13</v>
      </c>
      <c r="DW38" s="87" t="s">
        <v>13</v>
      </c>
      <c r="DX38" s="87" t="s">
        <v>13</v>
      </c>
      <c r="DY38" s="88" t="s">
        <v>12</v>
      </c>
      <c r="DZ38" s="87" t="s">
        <v>13</v>
      </c>
      <c r="EA38" s="88" t="s">
        <v>12</v>
      </c>
      <c r="EB38" s="87" t="s">
        <v>13</v>
      </c>
      <c r="EC38" s="88" t="s">
        <v>12</v>
      </c>
      <c r="ED38" s="87" t="s">
        <v>13</v>
      </c>
      <c r="EE38" s="87" t="s">
        <v>13</v>
      </c>
      <c r="EF38" s="87" t="s">
        <v>13</v>
      </c>
      <c r="EG38" s="87" t="s">
        <v>13</v>
      </c>
      <c r="EH38" s="88" t="s">
        <v>12</v>
      </c>
      <c r="EI38" s="87" t="s">
        <v>13</v>
      </c>
      <c r="EJ38" s="87" t="s">
        <v>13</v>
      </c>
      <c r="EK38" s="87" t="s">
        <v>13</v>
      </c>
    </row>
    <row r="39" spans="1:141" ht="12.75" customHeight="1" x14ac:dyDescent="0.2">
      <c r="A39" s="285" t="s">
        <v>27</v>
      </c>
      <c r="B39" s="285"/>
      <c r="C39" s="285"/>
      <c r="D39" s="285"/>
      <c r="E39" s="143">
        <v>977195153</v>
      </c>
      <c r="F39" s="179">
        <v>78</v>
      </c>
      <c r="G39" s="11">
        <v>98</v>
      </c>
      <c r="H39" s="11">
        <v>250</v>
      </c>
      <c r="I39" s="7" t="s">
        <v>201</v>
      </c>
      <c r="J39" s="7"/>
      <c r="K39" s="7"/>
      <c r="L39" s="7" t="s">
        <v>378</v>
      </c>
      <c r="M39" s="7"/>
      <c r="N39" s="7"/>
      <c r="O39" s="244">
        <v>44846</v>
      </c>
      <c r="P39" s="246">
        <v>10</v>
      </c>
      <c r="Q39" s="246">
        <v>13.6</v>
      </c>
      <c r="R39" s="246" t="s">
        <v>390</v>
      </c>
      <c r="S39" s="246" t="s">
        <v>390</v>
      </c>
      <c r="T39" s="7">
        <f t="shared" si="1"/>
        <v>15</v>
      </c>
      <c r="U39" s="7">
        <f t="shared" si="1"/>
        <v>0</v>
      </c>
      <c r="V39" s="8" t="s">
        <v>13</v>
      </c>
      <c r="W39" s="8" t="s">
        <v>13</v>
      </c>
      <c r="X39" s="8" t="s">
        <v>13</v>
      </c>
      <c r="Y39" s="8" t="s">
        <v>13</v>
      </c>
      <c r="Z39" s="8" t="s">
        <v>13</v>
      </c>
      <c r="AA39" s="35" t="s">
        <v>12</v>
      </c>
      <c r="AB39" s="8" t="s">
        <v>13</v>
      </c>
      <c r="AC39" s="8" t="s">
        <v>13</v>
      </c>
      <c r="AD39" s="8" t="s">
        <v>13</v>
      </c>
      <c r="AE39" s="73" t="s">
        <v>12</v>
      </c>
      <c r="AF39" s="8" t="s">
        <v>13</v>
      </c>
      <c r="AG39" s="8" t="s">
        <v>13</v>
      </c>
      <c r="AH39" s="8" t="s">
        <v>13</v>
      </c>
      <c r="AI39" s="8" t="s">
        <v>13</v>
      </c>
      <c r="AJ39" s="8" t="s">
        <v>13</v>
      </c>
      <c r="AK39" s="8" t="s">
        <v>13</v>
      </c>
      <c r="AL39" s="35" t="s">
        <v>12</v>
      </c>
      <c r="AM39" s="8" t="s">
        <v>13</v>
      </c>
      <c r="AN39" s="8" t="s">
        <v>13</v>
      </c>
      <c r="AO39" s="35" t="s">
        <v>12</v>
      </c>
      <c r="AP39" s="8" t="s">
        <v>13</v>
      </c>
      <c r="AQ39" s="8" t="s">
        <v>13</v>
      </c>
      <c r="AR39" s="8" t="s">
        <v>13</v>
      </c>
      <c r="AS39" s="8" t="s">
        <v>13</v>
      </c>
      <c r="AT39" s="8" t="s">
        <v>13</v>
      </c>
      <c r="AU39" s="35" t="s">
        <v>12</v>
      </c>
      <c r="AV39" s="8" t="s">
        <v>13</v>
      </c>
      <c r="AW39" s="8" t="s">
        <v>13</v>
      </c>
      <c r="AX39" s="8" t="s">
        <v>13</v>
      </c>
      <c r="AY39" s="8" t="s">
        <v>13</v>
      </c>
      <c r="AZ39" s="35" t="s">
        <v>12</v>
      </c>
      <c r="BA39" s="87" t="s">
        <v>13</v>
      </c>
      <c r="BB39" s="87" t="s">
        <v>13</v>
      </c>
      <c r="BC39" s="87" t="s">
        <v>13</v>
      </c>
      <c r="BD39" s="87" t="s">
        <v>13</v>
      </c>
      <c r="BE39" s="87" t="s">
        <v>13</v>
      </c>
      <c r="BF39" s="87" t="s">
        <v>13</v>
      </c>
      <c r="BG39" s="99" t="s">
        <v>13</v>
      </c>
      <c r="BH39" s="87" t="s">
        <v>13</v>
      </c>
      <c r="BI39" s="87" t="s">
        <v>13</v>
      </c>
      <c r="BJ39" s="87" t="s">
        <v>13</v>
      </c>
      <c r="BK39" s="94" t="s">
        <v>12</v>
      </c>
      <c r="BL39" s="87" t="s">
        <v>13</v>
      </c>
      <c r="BM39" s="87" t="s">
        <v>13</v>
      </c>
      <c r="BN39" s="87" t="s">
        <v>13</v>
      </c>
      <c r="BO39" s="87" t="s">
        <v>13</v>
      </c>
      <c r="BP39" s="87" t="s">
        <v>13</v>
      </c>
      <c r="BQ39" s="87" t="s">
        <v>13</v>
      </c>
      <c r="BR39" s="87" t="s">
        <v>13</v>
      </c>
      <c r="BS39" s="87" t="s">
        <v>13</v>
      </c>
      <c r="BT39" s="87" t="s">
        <v>13</v>
      </c>
      <c r="BU39" s="88" t="s">
        <v>12</v>
      </c>
      <c r="BV39" s="87" t="s">
        <v>13</v>
      </c>
      <c r="BW39" s="87" t="s">
        <v>13</v>
      </c>
      <c r="BX39" s="87" t="s">
        <v>13</v>
      </c>
      <c r="BY39" s="87" t="s">
        <v>13</v>
      </c>
      <c r="BZ39" s="87" t="s">
        <v>13</v>
      </c>
      <c r="CA39" s="87" t="s">
        <v>13</v>
      </c>
      <c r="CB39" s="87" t="s">
        <v>13</v>
      </c>
      <c r="CC39" s="108" t="s">
        <v>13</v>
      </c>
      <c r="CD39" s="108" t="s">
        <v>13</v>
      </c>
      <c r="CE39" s="108" t="s">
        <v>13</v>
      </c>
      <c r="CF39" s="108" t="s">
        <v>13</v>
      </c>
      <c r="CG39" s="108" t="s">
        <v>13</v>
      </c>
      <c r="CH39" s="108" t="s">
        <v>13</v>
      </c>
      <c r="CI39" s="108" t="s">
        <v>13</v>
      </c>
      <c r="CJ39" s="109" t="s">
        <v>12</v>
      </c>
      <c r="CK39" s="108" t="s">
        <v>13</v>
      </c>
      <c r="CL39" s="108" t="s">
        <v>13</v>
      </c>
      <c r="CM39" s="109" t="s">
        <v>12</v>
      </c>
      <c r="CN39" s="108" t="s">
        <v>13</v>
      </c>
      <c r="CO39" s="108" t="s">
        <v>13</v>
      </c>
      <c r="CP39" s="109" t="s">
        <v>12</v>
      </c>
      <c r="CQ39" s="108" t="s">
        <v>13</v>
      </c>
      <c r="CR39" s="109" t="s">
        <v>12</v>
      </c>
      <c r="CS39" s="108" t="s">
        <v>13</v>
      </c>
      <c r="CT39" s="131" t="s">
        <v>13</v>
      </c>
      <c r="CU39" s="131" t="s">
        <v>13</v>
      </c>
      <c r="CV39" s="131" t="s">
        <v>13</v>
      </c>
      <c r="CW39" s="132" t="s">
        <v>12</v>
      </c>
      <c r="CX39" s="131" t="s">
        <v>13</v>
      </c>
      <c r="CY39" s="131" t="s">
        <v>13</v>
      </c>
      <c r="CZ39" s="131" t="s">
        <v>13</v>
      </c>
      <c r="DA39" s="87" t="s">
        <v>13</v>
      </c>
      <c r="DB39" s="87" t="s">
        <v>13</v>
      </c>
      <c r="DC39" s="87" t="s">
        <v>13</v>
      </c>
      <c r="DD39" s="87" t="s">
        <v>13</v>
      </c>
      <c r="DE39" s="87" t="s">
        <v>13</v>
      </c>
      <c r="DF39" s="88" t="s">
        <v>12</v>
      </c>
      <c r="DG39" s="87" t="s">
        <v>13</v>
      </c>
      <c r="DH39" s="87" t="s">
        <v>13</v>
      </c>
      <c r="DI39" s="87" t="s">
        <v>13</v>
      </c>
      <c r="DJ39" s="87" t="s">
        <v>13</v>
      </c>
      <c r="DK39" s="87" t="s">
        <v>13</v>
      </c>
      <c r="DL39" s="87" t="s">
        <v>13</v>
      </c>
      <c r="DM39" s="87" t="s">
        <v>13</v>
      </c>
      <c r="DN39" s="87" t="s">
        <v>13</v>
      </c>
      <c r="DO39" s="87" t="s">
        <v>13</v>
      </c>
      <c r="DP39" s="87" t="s">
        <v>13</v>
      </c>
      <c r="DQ39" s="87" t="s">
        <v>13</v>
      </c>
      <c r="DR39" s="88" t="s">
        <v>12</v>
      </c>
      <c r="DS39" s="87" t="s">
        <v>13</v>
      </c>
      <c r="DT39" s="87" t="s">
        <v>13</v>
      </c>
      <c r="DU39" s="87" t="s">
        <v>13</v>
      </c>
      <c r="DV39" s="87" t="s">
        <v>13</v>
      </c>
      <c r="DW39" s="87" t="s">
        <v>13</v>
      </c>
      <c r="DX39" s="87" t="s">
        <v>13</v>
      </c>
      <c r="DY39" s="87" t="s">
        <v>13</v>
      </c>
      <c r="DZ39" s="87" t="s">
        <v>13</v>
      </c>
      <c r="EA39" s="87" t="s">
        <v>13</v>
      </c>
      <c r="EB39" s="87" t="s">
        <v>13</v>
      </c>
      <c r="EC39" s="87" t="s">
        <v>13</v>
      </c>
      <c r="ED39" s="87" t="s">
        <v>13</v>
      </c>
      <c r="EE39" s="87" t="s">
        <v>13</v>
      </c>
      <c r="EF39" s="87" t="s">
        <v>13</v>
      </c>
      <c r="EG39" s="87" t="s">
        <v>13</v>
      </c>
      <c r="EH39" s="87" t="s">
        <v>13</v>
      </c>
      <c r="EI39" s="87" t="s">
        <v>13</v>
      </c>
      <c r="EJ39" s="87" t="s">
        <v>13</v>
      </c>
      <c r="EK39" s="87" t="s">
        <v>13</v>
      </c>
    </row>
    <row r="40" spans="1:141" ht="12.75" x14ac:dyDescent="0.2">
      <c r="A40" s="285" t="s">
        <v>27</v>
      </c>
      <c r="B40" s="285"/>
      <c r="C40" s="285"/>
      <c r="D40" s="285"/>
      <c r="E40" s="143">
        <v>939359350</v>
      </c>
      <c r="F40" s="176">
        <v>79</v>
      </c>
      <c r="G40" s="7">
        <v>108</v>
      </c>
      <c r="H40" s="7">
        <v>200</v>
      </c>
      <c r="I40" s="7" t="s">
        <v>204</v>
      </c>
      <c r="J40" s="7"/>
      <c r="K40" s="7"/>
      <c r="L40" s="7" t="s">
        <v>377</v>
      </c>
      <c r="M40" s="7"/>
      <c r="N40" s="7"/>
      <c r="O40" s="244"/>
      <c r="P40" s="246"/>
      <c r="Q40" s="246"/>
      <c r="R40" s="246"/>
      <c r="S40" s="246"/>
      <c r="T40" s="7">
        <f t="shared" si="1"/>
        <v>14</v>
      </c>
      <c r="U40" s="7">
        <f t="shared" si="1"/>
        <v>0</v>
      </c>
      <c r="V40" s="8" t="s">
        <v>13</v>
      </c>
      <c r="W40" s="8" t="s">
        <v>13</v>
      </c>
      <c r="X40" s="8" t="s">
        <v>13</v>
      </c>
      <c r="Y40" s="8" t="s">
        <v>13</v>
      </c>
      <c r="Z40" s="8" t="s">
        <v>13</v>
      </c>
      <c r="AA40" s="35" t="s">
        <v>12</v>
      </c>
      <c r="AB40" s="8" t="s">
        <v>13</v>
      </c>
      <c r="AC40" s="8" t="s">
        <v>13</v>
      </c>
      <c r="AD40" s="8" t="s">
        <v>13</v>
      </c>
      <c r="AE40" s="73" t="s">
        <v>12</v>
      </c>
      <c r="AF40" s="8" t="s">
        <v>13</v>
      </c>
      <c r="AG40" s="8" t="s">
        <v>13</v>
      </c>
      <c r="AH40" s="8" t="s">
        <v>13</v>
      </c>
      <c r="AI40" s="8" t="s">
        <v>13</v>
      </c>
      <c r="AJ40" s="8" t="s">
        <v>13</v>
      </c>
      <c r="AK40" s="8" t="s">
        <v>13</v>
      </c>
      <c r="AL40" s="35" t="s">
        <v>12</v>
      </c>
      <c r="AM40" s="8" t="s">
        <v>13</v>
      </c>
      <c r="AN40" s="8" t="s">
        <v>13</v>
      </c>
      <c r="AO40" s="35" t="s">
        <v>12</v>
      </c>
      <c r="AP40" s="8" t="s">
        <v>13</v>
      </c>
      <c r="AQ40" s="8" t="s">
        <v>13</v>
      </c>
      <c r="AR40" s="8" t="s">
        <v>13</v>
      </c>
      <c r="AS40" s="8" t="s">
        <v>13</v>
      </c>
      <c r="AT40" s="8" t="s">
        <v>13</v>
      </c>
      <c r="AU40" s="35" t="s">
        <v>12</v>
      </c>
      <c r="AV40" s="8" t="s">
        <v>13</v>
      </c>
      <c r="AW40" s="8" t="s">
        <v>13</v>
      </c>
      <c r="AX40" s="8" t="s">
        <v>13</v>
      </c>
      <c r="AY40" s="8" t="s">
        <v>13</v>
      </c>
      <c r="AZ40" s="8" t="s">
        <v>13</v>
      </c>
      <c r="BA40" s="87" t="s">
        <v>13</v>
      </c>
      <c r="BB40" s="87" t="s">
        <v>13</v>
      </c>
      <c r="BC40" s="87" t="s">
        <v>13</v>
      </c>
      <c r="BD40" s="87" t="s">
        <v>13</v>
      </c>
      <c r="BE40" s="87" t="s">
        <v>13</v>
      </c>
      <c r="BF40" s="87" t="s">
        <v>13</v>
      </c>
      <c r="BG40" s="87" t="s">
        <v>13</v>
      </c>
      <c r="BH40" s="87" t="s">
        <v>13</v>
      </c>
      <c r="BI40" s="87" t="s">
        <v>13</v>
      </c>
      <c r="BJ40" s="87" t="s">
        <v>13</v>
      </c>
      <c r="BK40" s="94" t="s">
        <v>12</v>
      </c>
      <c r="BL40" s="87" t="s">
        <v>13</v>
      </c>
      <c r="BM40" s="87" t="s">
        <v>13</v>
      </c>
      <c r="BN40" s="87" t="s">
        <v>13</v>
      </c>
      <c r="BO40" s="87" t="s">
        <v>13</v>
      </c>
      <c r="BP40" s="94" t="s">
        <v>12</v>
      </c>
      <c r="BQ40" s="87" t="s">
        <v>13</v>
      </c>
      <c r="BR40" s="87" t="s">
        <v>13</v>
      </c>
      <c r="BS40" s="87" t="s">
        <v>13</v>
      </c>
      <c r="BT40" s="87" t="s">
        <v>13</v>
      </c>
      <c r="BU40" s="88" t="s">
        <v>12</v>
      </c>
      <c r="BV40" s="87" t="s">
        <v>13</v>
      </c>
      <c r="BW40" s="87" t="s">
        <v>13</v>
      </c>
      <c r="BX40" s="87" t="s">
        <v>13</v>
      </c>
      <c r="BY40" s="87" t="s">
        <v>13</v>
      </c>
      <c r="BZ40" s="87" t="s">
        <v>13</v>
      </c>
      <c r="CA40" s="87" t="s">
        <v>13</v>
      </c>
      <c r="CB40" s="87" t="s">
        <v>13</v>
      </c>
      <c r="CC40" s="108" t="s">
        <v>13</v>
      </c>
      <c r="CD40" s="108" t="s">
        <v>13</v>
      </c>
      <c r="CE40" s="108" t="s">
        <v>13</v>
      </c>
      <c r="CF40" s="108" t="s">
        <v>13</v>
      </c>
      <c r="CG40" s="108" t="s">
        <v>13</v>
      </c>
      <c r="CH40" s="108" t="s">
        <v>13</v>
      </c>
      <c r="CI40" s="108" t="s">
        <v>13</v>
      </c>
      <c r="CJ40" s="109" t="s">
        <v>12</v>
      </c>
      <c r="CK40" s="108" t="s">
        <v>13</v>
      </c>
      <c r="CL40" s="108" t="s">
        <v>13</v>
      </c>
      <c r="CM40" s="108" t="s">
        <v>13</v>
      </c>
      <c r="CN40" s="108" t="s">
        <v>13</v>
      </c>
      <c r="CO40" s="108" t="s">
        <v>13</v>
      </c>
      <c r="CP40" s="109" t="s">
        <v>12</v>
      </c>
      <c r="CQ40" s="108" t="s">
        <v>13</v>
      </c>
      <c r="CR40" s="109" t="s">
        <v>12</v>
      </c>
      <c r="CS40" s="108" t="s">
        <v>13</v>
      </c>
      <c r="CT40" s="131" t="s">
        <v>13</v>
      </c>
      <c r="CU40" s="131" t="s">
        <v>13</v>
      </c>
      <c r="CV40" s="131" t="s">
        <v>13</v>
      </c>
      <c r="CW40" s="132" t="s">
        <v>12</v>
      </c>
      <c r="CX40" s="131" t="s">
        <v>13</v>
      </c>
      <c r="CY40" s="131" t="s">
        <v>13</v>
      </c>
      <c r="CZ40" s="131" t="s">
        <v>13</v>
      </c>
      <c r="DA40" s="87" t="s">
        <v>13</v>
      </c>
      <c r="DB40" s="87" t="s">
        <v>13</v>
      </c>
      <c r="DC40" s="87" t="s">
        <v>13</v>
      </c>
      <c r="DD40" s="87" t="s">
        <v>13</v>
      </c>
      <c r="DE40" s="87" t="s">
        <v>13</v>
      </c>
      <c r="DF40" s="88" t="s">
        <v>12</v>
      </c>
      <c r="DG40" s="87" t="s">
        <v>13</v>
      </c>
      <c r="DH40" s="87" t="s">
        <v>13</v>
      </c>
      <c r="DI40" s="87" t="s">
        <v>13</v>
      </c>
      <c r="DJ40" s="87" t="s">
        <v>13</v>
      </c>
      <c r="DK40" s="87" t="s">
        <v>13</v>
      </c>
      <c r="DL40" s="87" t="s">
        <v>13</v>
      </c>
      <c r="DM40" s="87" t="s">
        <v>13</v>
      </c>
      <c r="DN40" s="87" t="s">
        <v>13</v>
      </c>
      <c r="DO40" s="87" t="s">
        <v>13</v>
      </c>
      <c r="DP40" s="87" t="s">
        <v>13</v>
      </c>
      <c r="DQ40" s="87" t="s">
        <v>13</v>
      </c>
      <c r="DR40" s="88" t="s">
        <v>12</v>
      </c>
      <c r="DS40" s="87" t="s">
        <v>13</v>
      </c>
      <c r="DT40" s="87" t="s">
        <v>13</v>
      </c>
      <c r="DU40" s="87" t="s">
        <v>13</v>
      </c>
      <c r="DV40" s="87" t="s">
        <v>13</v>
      </c>
      <c r="DW40" s="87" t="s">
        <v>13</v>
      </c>
      <c r="DX40" s="87" t="s">
        <v>13</v>
      </c>
      <c r="DY40" s="87" t="s">
        <v>13</v>
      </c>
      <c r="DZ40" s="87" t="s">
        <v>13</v>
      </c>
      <c r="EA40" s="87" t="s">
        <v>13</v>
      </c>
      <c r="EB40" s="87" t="s">
        <v>13</v>
      </c>
      <c r="EC40" s="87" t="s">
        <v>13</v>
      </c>
      <c r="ED40" s="87" t="s">
        <v>13</v>
      </c>
      <c r="EE40" s="87" t="s">
        <v>13</v>
      </c>
      <c r="EF40" s="87" t="s">
        <v>13</v>
      </c>
      <c r="EG40" s="87" t="s">
        <v>13</v>
      </c>
      <c r="EH40" s="87" t="s">
        <v>13</v>
      </c>
      <c r="EI40" s="87" t="s">
        <v>13</v>
      </c>
      <c r="EJ40" s="87" t="s">
        <v>13</v>
      </c>
      <c r="EK40" s="87" t="s">
        <v>13</v>
      </c>
    </row>
    <row r="41" spans="1:141" ht="12.75" x14ac:dyDescent="0.2">
      <c r="A41" s="285" t="s">
        <v>27</v>
      </c>
      <c r="B41" s="285"/>
      <c r="C41" s="285"/>
      <c r="D41" s="285"/>
      <c r="E41" s="143">
        <v>977195158</v>
      </c>
      <c r="F41" s="176">
        <v>80</v>
      </c>
      <c r="G41" s="7">
        <v>116</v>
      </c>
      <c r="H41" s="7">
        <v>550</v>
      </c>
      <c r="I41" s="7" t="s">
        <v>201</v>
      </c>
      <c r="J41" s="7"/>
      <c r="K41" s="7"/>
      <c r="L41" s="7" t="s">
        <v>380</v>
      </c>
      <c r="M41" s="7"/>
      <c r="N41" s="7"/>
      <c r="O41" s="244">
        <v>44846</v>
      </c>
      <c r="P41" s="246">
        <v>26</v>
      </c>
      <c r="Q41" s="246">
        <v>13.8</v>
      </c>
      <c r="R41" s="246" t="s">
        <v>390</v>
      </c>
      <c r="S41" s="246" t="s">
        <v>390</v>
      </c>
      <c r="T41" s="7">
        <f t="shared" si="1"/>
        <v>14</v>
      </c>
      <c r="U41" s="7">
        <f t="shared" si="1"/>
        <v>0</v>
      </c>
      <c r="V41" s="8" t="s">
        <v>13</v>
      </c>
      <c r="W41" s="8" t="s">
        <v>13</v>
      </c>
      <c r="X41" s="8" t="s">
        <v>13</v>
      </c>
      <c r="Y41" s="8" t="s">
        <v>13</v>
      </c>
      <c r="Z41" s="8" t="s">
        <v>13</v>
      </c>
      <c r="AA41" s="8" t="s">
        <v>13</v>
      </c>
      <c r="AB41" s="8" t="s">
        <v>13</v>
      </c>
      <c r="AC41" s="8" t="s">
        <v>13</v>
      </c>
      <c r="AD41" s="8" t="s">
        <v>13</v>
      </c>
      <c r="AE41" s="73" t="s">
        <v>12</v>
      </c>
      <c r="AF41" s="8" t="s">
        <v>13</v>
      </c>
      <c r="AG41" s="8" t="s">
        <v>13</v>
      </c>
      <c r="AH41" s="8" t="s">
        <v>13</v>
      </c>
      <c r="AI41" s="8" t="s">
        <v>13</v>
      </c>
      <c r="AJ41" s="8" t="s">
        <v>13</v>
      </c>
      <c r="AK41" s="8" t="s">
        <v>13</v>
      </c>
      <c r="AL41" s="35" t="s">
        <v>12</v>
      </c>
      <c r="AM41" s="8" t="s">
        <v>13</v>
      </c>
      <c r="AN41" s="8" t="s">
        <v>13</v>
      </c>
      <c r="AO41" s="35" t="s">
        <v>12</v>
      </c>
      <c r="AP41" s="8" t="s">
        <v>13</v>
      </c>
      <c r="AQ41" s="8" t="s">
        <v>13</v>
      </c>
      <c r="AR41" s="8" t="s">
        <v>13</v>
      </c>
      <c r="AS41" s="8" t="s">
        <v>13</v>
      </c>
      <c r="AT41" s="8" t="s">
        <v>13</v>
      </c>
      <c r="AU41" s="8" t="s">
        <v>13</v>
      </c>
      <c r="AV41" s="8" t="s">
        <v>13</v>
      </c>
      <c r="AW41" s="8" t="s">
        <v>13</v>
      </c>
      <c r="AX41" s="8" t="s">
        <v>13</v>
      </c>
      <c r="AY41" s="8" t="s">
        <v>13</v>
      </c>
      <c r="AZ41" s="35" t="s">
        <v>12</v>
      </c>
      <c r="BA41" s="88" t="s">
        <v>12</v>
      </c>
      <c r="BB41" s="87" t="s">
        <v>13</v>
      </c>
      <c r="BC41" s="87" t="s">
        <v>13</v>
      </c>
      <c r="BD41" s="87" t="s">
        <v>13</v>
      </c>
      <c r="BE41" s="87" t="s">
        <v>13</v>
      </c>
      <c r="BF41" s="87" t="s">
        <v>13</v>
      </c>
      <c r="BG41" s="87" t="s">
        <v>13</v>
      </c>
      <c r="BH41" s="87" t="s">
        <v>13</v>
      </c>
      <c r="BI41" s="87" t="s">
        <v>13</v>
      </c>
      <c r="BJ41" s="87" t="s">
        <v>13</v>
      </c>
      <c r="BK41" s="94" t="s">
        <v>12</v>
      </c>
      <c r="BL41" s="87" t="s">
        <v>13</v>
      </c>
      <c r="BM41" s="87" t="s">
        <v>13</v>
      </c>
      <c r="BN41" s="87" t="s">
        <v>13</v>
      </c>
      <c r="BO41" s="87" t="s">
        <v>13</v>
      </c>
      <c r="BP41" s="94" t="s">
        <v>12</v>
      </c>
      <c r="BQ41" s="87" t="s">
        <v>13</v>
      </c>
      <c r="BR41" s="87" t="s">
        <v>13</v>
      </c>
      <c r="BS41" s="87" t="s">
        <v>13</v>
      </c>
      <c r="BT41" s="87" t="s">
        <v>13</v>
      </c>
      <c r="BU41" s="94" t="s">
        <v>12</v>
      </c>
      <c r="BV41" s="87" t="s">
        <v>13</v>
      </c>
      <c r="BW41" s="87" t="s">
        <v>13</v>
      </c>
      <c r="BX41" s="87" t="s">
        <v>13</v>
      </c>
      <c r="BY41" s="87" t="s">
        <v>13</v>
      </c>
      <c r="BZ41" s="87" t="s">
        <v>13</v>
      </c>
      <c r="CA41" s="87" t="s">
        <v>13</v>
      </c>
      <c r="CB41" s="87" t="s">
        <v>13</v>
      </c>
      <c r="CC41" s="108" t="s">
        <v>13</v>
      </c>
      <c r="CD41" s="108" t="s">
        <v>13</v>
      </c>
      <c r="CE41" s="108" t="s">
        <v>13</v>
      </c>
      <c r="CF41" s="108" t="s">
        <v>13</v>
      </c>
      <c r="CG41" s="108" t="s">
        <v>13</v>
      </c>
      <c r="CH41" s="108" t="s">
        <v>13</v>
      </c>
      <c r="CI41" s="108" t="s">
        <v>13</v>
      </c>
      <c r="CJ41" s="109" t="s">
        <v>12</v>
      </c>
      <c r="CK41" s="108" t="s">
        <v>13</v>
      </c>
      <c r="CL41" s="108" t="s">
        <v>13</v>
      </c>
      <c r="CM41" s="108" t="s">
        <v>13</v>
      </c>
      <c r="CN41" s="108" t="s">
        <v>13</v>
      </c>
      <c r="CO41" s="108" t="s">
        <v>13</v>
      </c>
      <c r="CP41" s="109" t="s">
        <v>12</v>
      </c>
      <c r="CQ41" s="108" t="s">
        <v>13</v>
      </c>
      <c r="CR41" s="109" t="s">
        <v>12</v>
      </c>
      <c r="CS41" s="108" t="s">
        <v>13</v>
      </c>
      <c r="CT41" s="131" t="s">
        <v>13</v>
      </c>
      <c r="CU41" s="131" t="s">
        <v>13</v>
      </c>
      <c r="CV41" s="131" t="s">
        <v>13</v>
      </c>
      <c r="CW41" s="132" t="s">
        <v>12</v>
      </c>
      <c r="CX41" s="131" t="s">
        <v>13</v>
      </c>
      <c r="CY41" s="131" t="s">
        <v>13</v>
      </c>
      <c r="CZ41" s="131" t="s">
        <v>13</v>
      </c>
      <c r="DA41" s="87" t="s">
        <v>13</v>
      </c>
      <c r="DB41" s="87" t="s">
        <v>13</v>
      </c>
      <c r="DC41" s="87" t="s">
        <v>13</v>
      </c>
      <c r="DD41" s="87" t="s">
        <v>13</v>
      </c>
      <c r="DE41" s="87" t="s">
        <v>13</v>
      </c>
      <c r="DF41" s="88" t="s">
        <v>12</v>
      </c>
      <c r="DG41" s="87" t="s">
        <v>13</v>
      </c>
      <c r="DH41" s="87" t="s">
        <v>13</v>
      </c>
      <c r="DI41" s="87" t="s">
        <v>13</v>
      </c>
      <c r="DJ41" s="87" t="s">
        <v>13</v>
      </c>
      <c r="DK41" s="87" t="s">
        <v>13</v>
      </c>
      <c r="DL41" s="87" t="s">
        <v>13</v>
      </c>
      <c r="DM41" s="87" t="s">
        <v>13</v>
      </c>
      <c r="DN41" s="87" t="s">
        <v>13</v>
      </c>
      <c r="DO41" s="87" t="s">
        <v>13</v>
      </c>
      <c r="DP41" s="87" t="s">
        <v>13</v>
      </c>
      <c r="DQ41" s="87" t="s">
        <v>13</v>
      </c>
      <c r="DR41" s="88" t="s">
        <v>12</v>
      </c>
      <c r="DS41" s="87" t="s">
        <v>13</v>
      </c>
      <c r="DT41" s="87" t="s">
        <v>13</v>
      </c>
      <c r="DU41" s="87" t="s">
        <v>13</v>
      </c>
      <c r="DV41" s="87" t="s">
        <v>13</v>
      </c>
      <c r="DW41" s="87" t="s">
        <v>13</v>
      </c>
      <c r="DX41" s="87" t="s">
        <v>13</v>
      </c>
      <c r="DY41" s="87" t="s">
        <v>13</v>
      </c>
      <c r="DZ41" s="87" t="s">
        <v>13</v>
      </c>
      <c r="EA41" s="87" t="s">
        <v>13</v>
      </c>
      <c r="EB41" s="87" t="s">
        <v>13</v>
      </c>
      <c r="EC41" s="87" t="s">
        <v>13</v>
      </c>
      <c r="ED41" s="87" t="s">
        <v>13</v>
      </c>
      <c r="EE41" s="87" t="s">
        <v>13</v>
      </c>
      <c r="EF41" s="87" t="s">
        <v>13</v>
      </c>
      <c r="EG41" s="87" t="s">
        <v>13</v>
      </c>
      <c r="EH41" s="87" t="s">
        <v>13</v>
      </c>
      <c r="EI41" s="87" t="s">
        <v>13</v>
      </c>
      <c r="EJ41" s="87" t="s">
        <v>13</v>
      </c>
      <c r="EK41" s="87" t="s">
        <v>13</v>
      </c>
    </row>
    <row r="42" spans="1:141" ht="12.75" x14ac:dyDescent="0.2">
      <c r="A42" s="285" t="s">
        <v>27</v>
      </c>
      <c r="B42" s="285"/>
      <c r="C42" s="285"/>
      <c r="D42" s="285"/>
      <c r="E42" s="143">
        <v>977195168</v>
      </c>
      <c r="F42" s="176">
        <v>81</v>
      </c>
      <c r="G42" s="7">
        <v>125</v>
      </c>
      <c r="H42" s="7">
        <v>400</v>
      </c>
      <c r="I42" s="7" t="s">
        <v>201</v>
      </c>
      <c r="J42" s="7"/>
      <c r="K42" s="160">
        <v>44785</v>
      </c>
      <c r="L42" s="7" t="s">
        <v>380</v>
      </c>
      <c r="M42" s="7"/>
      <c r="N42" s="7"/>
      <c r="O42" s="244">
        <v>44846</v>
      </c>
      <c r="P42" s="246">
        <v>21</v>
      </c>
      <c r="Q42" s="246">
        <v>13.8</v>
      </c>
      <c r="R42" s="246" t="s">
        <v>390</v>
      </c>
      <c r="S42" s="246" t="s">
        <v>390</v>
      </c>
      <c r="T42" s="7">
        <f t="shared" si="1"/>
        <v>4</v>
      </c>
      <c r="U42" s="7">
        <f t="shared" si="1"/>
        <v>7</v>
      </c>
      <c r="V42" s="8" t="s">
        <v>13</v>
      </c>
      <c r="W42" s="8" t="s">
        <v>13</v>
      </c>
      <c r="X42" s="8" t="s">
        <v>13</v>
      </c>
      <c r="Y42" s="8" t="s">
        <v>13</v>
      </c>
      <c r="Z42" s="8" t="s">
        <v>13</v>
      </c>
      <c r="AA42" s="8" t="s">
        <v>13</v>
      </c>
      <c r="AB42" s="8" t="s">
        <v>13</v>
      </c>
      <c r="AC42" s="8" t="s">
        <v>13</v>
      </c>
      <c r="AD42" s="8" t="s">
        <v>13</v>
      </c>
      <c r="AE42" s="72" t="s">
        <v>14</v>
      </c>
      <c r="AF42" s="35" t="s">
        <v>12</v>
      </c>
      <c r="AG42" s="8" t="s">
        <v>13</v>
      </c>
      <c r="AH42" s="8" t="s">
        <v>13</v>
      </c>
      <c r="AI42" s="8" t="s">
        <v>13</v>
      </c>
      <c r="AJ42" s="8" t="s">
        <v>13</v>
      </c>
      <c r="AK42" s="8" t="s">
        <v>13</v>
      </c>
      <c r="AL42" s="8" t="s">
        <v>13</v>
      </c>
      <c r="AM42" s="8" t="s">
        <v>13</v>
      </c>
      <c r="AN42" s="8" t="s">
        <v>13</v>
      </c>
      <c r="AO42" s="8" t="s">
        <v>13</v>
      </c>
      <c r="AP42" s="8" t="s">
        <v>13</v>
      </c>
      <c r="AQ42" s="8" t="s">
        <v>13</v>
      </c>
      <c r="AR42" s="8" t="s">
        <v>13</v>
      </c>
      <c r="AS42" s="8" t="s">
        <v>13</v>
      </c>
      <c r="AT42" s="8" t="s">
        <v>13</v>
      </c>
      <c r="AU42" s="8" t="s">
        <v>13</v>
      </c>
      <c r="AV42" s="8" t="s">
        <v>13</v>
      </c>
      <c r="AW42" s="8" t="s">
        <v>13</v>
      </c>
      <c r="AX42" s="8" t="s">
        <v>13</v>
      </c>
      <c r="AY42" s="8" t="s">
        <v>13</v>
      </c>
      <c r="AZ42" s="35" t="s">
        <v>12</v>
      </c>
      <c r="BA42" s="87" t="s">
        <v>13</v>
      </c>
      <c r="BB42" s="87" t="s">
        <v>13</v>
      </c>
      <c r="BC42" s="87" t="s">
        <v>13</v>
      </c>
      <c r="BD42" s="87" t="s">
        <v>13</v>
      </c>
      <c r="BE42" s="87" t="s">
        <v>13</v>
      </c>
      <c r="BF42" s="87" t="s">
        <v>13</v>
      </c>
      <c r="BG42" s="87" t="s">
        <v>13</v>
      </c>
      <c r="BH42" s="87" t="s">
        <v>13</v>
      </c>
      <c r="BI42" s="87" t="s">
        <v>13</v>
      </c>
      <c r="BJ42" s="87" t="s">
        <v>13</v>
      </c>
      <c r="BK42" s="98" t="s">
        <v>14</v>
      </c>
      <c r="BL42" s="87" t="s">
        <v>13</v>
      </c>
      <c r="BM42" s="87" t="s">
        <v>13</v>
      </c>
      <c r="BN42" s="87" t="s">
        <v>13</v>
      </c>
      <c r="BO42" s="87" t="s">
        <v>13</v>
      </c>
      <c r="BP42" s="98" t="s">
        <v>14</v>
      </c>
      <c r="BQ42" s="87" t="s">
        <v>13</v>
      </c>
      <c r="BR42" s="87" t="s">
        <v>13</v>
      </c>
      <c r="BS42" s="87" t="s">
        <v>13</v>
      </c>
      <c r="BT42" s="87" t="s">
        <v>13</v>
      </c>
      <c r="BU42" s="98" t="s">
        <v>14</v>
      </c>
      <c r="BV42" s="87" t="s">
        <v>13</v>
      </c>
      <c r="BW42" s="87" t="s">
        <v>13</v>
      </c>
      <c r="BX42" s="87" t="s">
        <v>13</v>
      </c>
      <c r="BY42" s="87" t="s">
        <v>13</v>
      </c>
      <c r="BZ42" s="87" t="s">
        <v>13</v>
      </c>
      <c r="CA42" s="87" t="s">
        <v>13</v>
      </c>
      <c r="CB42" s="87" t="s">
        <v>13</v>
      </c>
      <c r="CC42" s="108" t="s">
        <v>13</v>
      </c>
      <c r="CD42" s="108" t="s">
        <v>13</v>
      </c>
      <c r="CE42" s="108" t="s">
        <v>13</v>
      </c>
      <c r="CF42" s="108" t="s">
        <v>13</v>
      </c>
      <c r="CG42" s="108" t="s">
        <v>13</v>
      </c>
      <c r="CH42" s="108" t="s">
        <v>13</v>
      </c>
      <c r="CI42" s="108" t="s">
        <v>13</v>
      </c>
      <c r="CJ42" s="110" t="s">
        <v>14</v>
      </c>
      <c r="CK42" s="108" t="s">
        <v>13</v>
      </c>
      <c r="CL42" s="108" t="s">
        <v>13</v>
      </c>
      <c r="CM42" s="108" t="s">
        <v>13</v>
      </c>
      <c r="CN42" s="108" t="s">
        <v>13</v>
      </c>
      <c r="CO42" s="108" t="s">
        <v>13</v>
      </c>
      <c r="CP42" s="109" t="s">
        <v>12</v>
      </c>
      <c r="CQ42" s="108" t="s">
        <v>13</v>
      </c>
      <c r="CR42" s="110" t="s">
        <v>14</v>
      </c>
      <c r="CS42" s="108" t="s">
        <v>13</v>
      </c>
      <c r="CT42" s="131" t="s">
        <v>13</v>
      </c>
      <c r="CU42" s="131" t="s">
        <v>13</v>
      </c>
      <c r="CV42" s="131" t="s">
        <v>13</v>
      </c>
      <c r="CW42" s="133" t="s">
        <v>14</v>
      </c>
      <c r="CX42" s="131" t="s">
        <v>13</v>
      </c>
      <c r="CY42" s="131" t="s">
        <v>13</v>
      </c>
      <c r="CZ42" s="131" t="s">
        <v>13</v>
      </c>
      <c r="DA42" s="87" t="s">
        <v>13</v>
      </c>
      <c r="DB42" s="87" t="s">
        <v>13</v>
      </c>
      <c r="DC42" s="87" t="s">
        <v>13</v>
      </c>
      <c r="DD42" s="87" t="s">
        <v>13</v>
      </c>
      <c r="DE42" s="87" t="s">
        <v>13</v>
      </c>
      <c r="DF42" s="88" t="s">
        <v>12</v>
      </c>
      <c r="DG42" s="87" t="s">
        <v>13</v>
      </c>
      <c r="DH42" s="87" t="s">
        <v>13</v>
      </c>
      <c r="DI42" s="87" t="s">
        <v>13</v>
      </c>
      <c r="DJ42" s="87" t="s">
        <v>13</v>
      </c>
      <c r="DK42" s="87" t="s">
        <v>13</v>
      </c>
      <c r="DL42" s="87" t="s">
        <v>13</v>
      </c>
      <c r="DM42" s="87" t="s">
        <v>13</v>
      </c>
      <c r="DN42" s="87" t="s">
        <v>13</v>
      </c>
      <c r="DO42" s="87" t="s">
        <v>13</v>
      </c>
      <c r="DP42" s="87" t="s">
        <v>13</v>
      </c>
      <c r="DQ42" s="87" t="s">
        <v>13</v>
      </c>
      <c r="DR42" s="87" t="s">
        <v>13</v>
      </c>
      <c r="DS42" s="87" t="s">
        <v>13</v>
      </c>
      <c r="DT42" s="87" t="s">
        <v>13</v>
      </c>
      <c r="DU42" s="87" t="s">
        <v>13</v>
      </c>
      <c r="DV42" s="87" t="s">
        <v>13</v>
      </c>
      <c r="DW42" s="87" t="s">
        <v>13</v>
      </c>
      <c r="DX42" s="87" t="s">
        <v>13</v>
      </c>
      <c r="DY42" s="87" t="s">
        <v>13</v>
      </c>
      <c r="DZ42" s="87" t="s">
        <v>13</v>
      </c>
      <c r="EA42" s="87" t="s">
        <v>13</v>
      </c>
      <c r="EB42" s="87" t="s">
        <v>13</v>
      </c>
      <c r="EC42" s="87" t="s">
        <v>13</v>
      </c>
      <c r="ED42" s="87" t="s">
        <v>13</v>
      </c>
      <c r="EE42" s="87" t="s">
        <v>13</v>
      </c>
      <c r="EF42" s="87" t="s">
        <v>13</v>
      </c>
      <c r="EG42" s="87" t="s">
        <v>13</v>
      </c>
      <c r="EH42" s="87" t="s">
        <v>13</v>
      </c>
      <c r="EI42" s="87" t="s">
        <v>13</v>
      </c>
      <c r="EJ42" s="87" t="s">
        <v>13</v>
      </c>
      <c r="EK42" s="87" t="s">
        <v>13</v>
      </c>
    </row>
    <row r="43" spans="1:141" ht="12.75" x14ac:dyDescent="0.2">
      <c r="A43" s="285" t="s">
        <v>27</v>
      </c>
      <c r="B43" s="285"/>
      <c r="C43" s="285"/>
      <c r="D43" s="285"/>
      <c r="E43" s="143">
        <v>977195178</v>
      </c>
      <c r="F43" s="176">
        <v>82</v>
      </c>
      <c r="G43" s="7">
        <v>134</v>
      </c>
      <c r="H43" s="7">
        <v>990</v>
      </c>
      <c r="I43" s="7" t="s">
        <v>201</v>
      </c>
      <c r="J43" s="160">
        <v>44634</v>
      </c>
      <c r="K43" s="160">
        <v>44795</v>
      </c>
      <c r="L43" s="160" t="s">
        <v>391</v>
      </c>
      <c r="M43" s="160"/>
      <c r="N43" s="160"/>
      <c r="O43" s="244"/>
      <c r="P43" s="246"/>
      <c r="Q43" s="246"/>
      <c r="R43" s="246"/>
      <c r="S43" s="246"/>
      <c r="T43" s="7">
        <f t="shared" si="1"/>
        <v>10</v>
      </c>
      <c r="U43" s="7">
        <f t="shared" si="1"/>
        <v>4</v>
      </c>
      <c r="V43" s="8" t="s">
        <v>13</v>
      </c>
      <c r="W43" s="8" t="s">
        <v>13</v>
      </c>
      <c r="X43" s="8" t="s">
        <v>13</v>
      </c>
      <c r="Y43" s="8" t="s">
        <v>13</v>
      </c>
      <c r="Z43" s="8" t="s">
        <v>13</v>
      </c>
      <c r="AA43" s="8" t="s">
        <v>13</v>
      </c>
      <c r="AB43" s="8" t="s">
        <v>13</v>
      </c>
      <c r="AC43" s="8" t="s">
        <v>13</v>
      </c>
      <c r="AD43" s="8" t="s">
        <v>13</v>
      </c>
      <c r="AE43" s="74" t="s">
        <v>12</v>
      </c>
      <c r="AF43" s="74" t="s">
        <v>12</v>
      </c>
      <c r="AG43" s="8" t="s">
        <v>13</v>
      </c>
      <c r="AH43" s="8" t="s">
        <v>13</v>
      </c>
      <c r="AI43" s="8" t="s">
        <v>13</v>
      </c>
      <c r="AJ43" s="8" t="s">
        <v>13</v>
      </c>
      <c r="AK43" s="8" t="s">
        <v>13</v>
      </c>
      <c r="AL43" s="35" t="s">
        <v>12</v>
      </c>
      <c r="AM43" s="8" t="s">
        <v>13</v>
      </c>
      <c r="AN43" s="8" t="s">
        <v>13</v>
      </c>
      <c r="AO43" s="8" t="s">
        <v>13</v>
      </c>
      <c r="AP43" s="8" t="s">
        <v>13</v>
      </c>
      <c r="AQ43" s="8" t="s">
        <v>13</v>
      </c>
      <c r="AR43" s="8" t="s">
        <v>13</v>
      </c>
      <c r="AS43" s="8" t="s">
        <v>13</v>
      </c>
      <c r="AT43" s="8" t="s">
        <v>13</v>
      </c>
      <c r="AU43" s="74" t="s">
        <v>12</v>
      </c>
      <c r="AV43" s="8" t="s">
        <v>13</v>
      </c>
      <c r="AW43" s="8" t="s">
        <v>13</v>
      </c>
      <c r="AX43" s="8" t="s">
        <v>13</v>
      </c>
      <c r="AY43" s="8" t="s">
        <v>13</v>
      </c>
      <c r="AZ43" s="8" t="s">
        <v>13</v>
      </c>
      <c r="BA43" s="87" t="s">
        <v>13</v>
      </c>
      <c r="BB43" s="87" t="s">
        <v>13</v>
      </c>
      <c r="BC43" s="87" t="s">
        <v>13</v>
      </c>
      <c r="BD43" s="87" t="s">
        <v>13</v>
      </c>
      <c r="BE43" s="87" t="s">
        <v>13</v>
      </c>
      <c r="BF43" s="87" t="s">
        <v>13</v>
      </c>
      <c r="BG43" s="87" t="s">
        <v>13</v>
      </c>
      <c r="BH43" s="87" t="s">
        <v>13</v>
      </c>
      <c r="BI43" s="87" t="s">
        <v>13</v>
      </c>
      <c r="BJ43" s="87" t="s">
        <v>13</v>
      </c>
      <c r="BK43" s="98" t="s">
        <v>14</v>
      </c>
      <c r="BL43" s="87" t="s">
        <v>13</v>
      </c>
      <c r="BM43" s="87" t="s">
        <v>13</v>
      </c>
      <c r="BN43" s="87" t="s">
        <v>13</v>
      </c>
      <c r="BO43" s="87" t="s">
        <v>13</v>
      </c>
      <c r="BP43" s="98" t="s">
        <v>14</v>
      </c>
      <c r="BQ43" s="87" t="s">
        <v>13</v>
      </c>
      <c r="BR43" s="87" t="s">
        <v>13</v>
      </c>
      <c r="BS43" s="87" t="s">
        <v>13</v>
      </c>
      <c r="BT43" s="87" t="s">
        <v>13</v>
      </c>
      <c r="BU43" s="98" t="s">
        <v>14</v>
      </c>
      <c r="BV43" s="87" t="s">
        <v>13</v>
      </c>
      <c r="BW43" s="87" t="s">
        <v>13</v>
      </c>
      <c r="BX43" s="87" t="s">
        <v>13</v>
      </c>
      <c r="BY43" s="87" t="s">
        <v>13</v>
      </c>
      <c r="BZ43" s="87" t="s">
        <v>13</v>
      </c>
      <c r="CA43" s="87" t="s">
        <v>13</v>
      </c>
      <c r="CB43" s="87" t="s">
        <v>13</v>
      </c>
      <c r="CC43" s="108" t="s">
        <v>13</v>
      </c>
      <c r="CD43" s="108" t="s">
        <v>13</v>
      </c>
      <c r="CE43" s="108" t="s">
        <v>13</v>
      </c>
      <c r="CF43" s="108" t="s">
        <v>13</v>
      </c>
      <c r="CG43" s="108" t="s">
        <v>13</v>
      </c>
      <c r="CH43" s="108" t="s">
        <v>13</v>
      </c>
      <c r="CI43" s="108" t="s">
        <v>13</v>
      </c>
      <c r="CJ43" s="125" t="s">
        <v>14</v>
      </c>
      <c r="CK43" s="108" t="s">
        <v>13</v>
      </c>
      <c r="CL43" s="108" t="s">
        <v>13</v>
      </c>
      <c r="CM43" s="108" t="s">
        <v>13</v>
      </c>
      <c r="CN43" s="108" t="s">
        <v>13</v>
      </c>
      <c r="CO43" s="108" t="s">
        <v>13</v>
      </c>
      <c r="CP43" s="109" t="s">
        <v>12</v>
      </c>
      <c r="CQ43" s="108" t="s">
        <v>13</v>
      </c>
      <c r="CR43" s="109" t="s">
        <v>12</v>
      </c>
      <c r="CS43" s="108" t="s">
        <v>13</v>
      </c>
      <c r="CT43" s="131" t="s">
        <v>13</v>
      </c>
      <c r="CU43" s="131" t="s">
        <v>13</v>
      </c>
      <c r="CV43" s="131" t="s">
        <v>13</v>
      </c>
      <c r="CW43" s="132" t="s">
        <v>12</v>
      </c>
      <c r="CX43" s="131" t="s">
        <v>13</v>
      </c>
      <c r="CY43" s="131" t="s">
        <v>13</v>
      </c>
      <c r="CZ43" s="131" t="s">
        <v>13</v>
      </c>
      <c r="DA43" s="87" t="s">
        <v>13</v>
      </c>
      <c r="DB43" s="87" t="s">
        <v>13</v>
      </c>
      <c r="DC43" s="87" t="s">
        <v>13</v>
      </c>
      <c r="DD43" s="87" t="s">
        <v>13</v>
      </c>
      <c r="DE43" s="87" t="s">
        <v>13</v>
      </c>
      <c r="DF43" s="88" t="s">
        <v>12</v>
      </c>
      <c r="DG43" s="87" t="s">
        <v>13</v>
      </c>
      <c r="DH43" s="87" t="s">
        <v>13</v>
      </c>
      <c r="DI43" s="87" t="s">
        <v>13</v>
      </c>
      <c r="DJ43" s="87" t="s">
        <v>13</v>
      </c>
      <c r="DK43" s="87" t="s">
        <v>13</v>
      </c>
      <c r="DL43" s="87" t="s">
        <v>13</v>
      </c>
      <c r="DM43" s="87" t="s">
        <v>13</v>
      </c>
      <c r="DN43" s="87" t="s">
        <v>13</v>
      </c>
      <c r="DO43" s="87" t="s">
        <v>13</v>
      </c>
      <c r="DP43" s="87" t="s">
        <v>13</v>
      </c>
      <c r="DQ43" s="87" t="s">
        <v>13</v>
      </c>
      <c r="DR43" s="88" t="s">
        <v>12</v>
      </c>
      <c r="DS43" s="87" t="s">
        <v>13</v>
      </c>
      <c r="DT43" s="88" t="s">
        <v>12</v>
      </c>
      <c r="DU43" s="87" t="s">
        <v>13</v>
      </c>
      <c r="DV43" s="87" t="s">
        <v>13</v>
      </c>
      <c r="DW43" s="87" t="s">
        <v>13</v>
      </c>
      <c r="DX43" s="87" t="s">
        <v>13</v>
      </c>
      <c r="DY43" s="87" t="s">
        <v>13</v>
      </c>
      <c r="DZ43" s="87" t="s">
        <v>13</v>
      </c>
      <c r="EA43" s="87" t="s">
        <v>13</v>
      </c>
      <c r="EB43" s="87" t="s">
        <v>13</v>
      </c>
      <c r="EC43" s="87" t="s">
        <v>13</v>
      </c>
      <c r="ED43" s="87" t="s">
        <v>13</v>
      </c>
      <c r="EE43" s="87" t="s">
        <v>13</v>
      </c>
      <c r="EF43" s="87" t="s">
        <v>13</v>
      </c>
      <c r="EG43" s="87" t="s">
        <v>13</v>
      </c>
      <c r="EH43" s="87" t="s">
        <v>13</v>
      </c>
      <c r="EI43" s="87" t="s">
        <v>13</v>
      </c>
      <c r="EJ43" s="87" t="s">
        <v>13</v>
      </c>
      <c r="EK43" s="87" t="s">
        <v>13</v>
      </c>
    </row>
    <row r="44" spans="1:141" ht="12.75" x14ac:dyDescent="0.2">
      <c r="A44" s="285" t="s">
        <v>27</v>
      </c>
      <c r="B44" s="285"/>
      <c r="C44" s="285"/>
      <c r="D44" s="285"/>
      <c r="E44" s="143">
        <v>960222836</v>
      </c>
      <c r="F44" s="176">
        <v>83</v>
      </c>
      <c r="G44" s="7">
        <v>143</v>
      </c>
      <c r="H44" s="7">
        <v>650</v>
      </c>
      <c r="I44" s="7" t="s">
        <v>200</v>
      </c>
      <c r="J44" s="7"/>
      <c r="K44" s="7"/>
      <c r="L44" s="7"/>
      <c r="M44" s="7"/>
      <c r="N44" s="7"/>
      <c r="O44" s="245"/>
      <c r="P44" s="246"/>
      <c r="Q44" s="246"/>
      <c r="R44" s="246"/>
      <c r="S44" s="246"/>
      <c r="T44" s="7">
        <f t="shared" si="1"/>
        <v>14</v>
      </c>
      <c r="U44" s="7">
        <f t="shared" si="1"/>
        <v>0</v>
      </c>
      <c r="V44" s="8" t="s">
        <v>13</v>
      </c>
      <c r="W44" s="8" t="s">
        <v>13</v>
      </c>
      <c r="X44" s="8" t="s">
        <v>13</v>
      </c>
      <c r="Y44" s="8" t="s">
        <v>13</v>
      </c>
      <c r="Z44" s="8" t="s">
        <v>13</v>
      </c>
      <c r="AA44" s="8" t="s">
        <v>13</v>
      </c>
      <c r="AB44" s="8" t="s">
        <v>13</v>
      </c>
      <c r="AC44" s="8" t="s">
        <v>13</v>
      </c>
      <c r="AD44" s="8" t="s">
        <v>13</v>
      </c>
      <c r="AE44" s="73" t="s">
        <v>12</v>
      </c>
      <c r="AF44" s="8" t="s">
        <v>13</v>
      </c>
      <c r="AG44" s="8" t="s">
        <v>13</v>
      </c>
      <c r="AH44" s="8" t="s">
        <v>13</v>
      </c>
      <c r="AI44" s="8" t="s">
        <v>13</v>
      </c>
      <c r="AJ44" s="8" t="s">
        <v>13</v>
      </c>
      <c r="AK44" s="8" t="s">
        <v>13</v>
      </c>
      <c r="AL44" s="35" t="s">
        <v>12</v>
      </c>
      <c r="AM44" s="8" t="s">
        <v>13</v>
      </c>
      <c r="AN44" s="8" t="s">
        <v>13</v>
      </c>
      <c r="AO44" s="35" t="s">
        <v>12</v>
      </c>
      <c r="AP44" s="8" t="s">
        <v>13</v>
      </c>
      <c r="AQ44" s="8" t="s">
        <v>13</v>
      </c>
      <c r="AR44" s="8" t="s">
        <v>13</v>
      </c>
      <c r="AS44" s="8" t="s">
        <v>13</v>
      </c>
      <c r="AT44" s="8" t="s">
        <v>13</v>
      </c>
      <c r="AU44" s="35" t="s">
        <v>12</v>
      </c>
      <c r="AV44" s="8" t="s">
        <v>13</v>
      </c>
      <c r="AW44" s="8" t="s">
        <v>13</v>
      </c>
      <c r="AX44" s="8" t="s">
        <v>13</v>
      </c>
      <c r="AY44" s="8" t="s">
        <v>13</v>
      </c>
      <c r="AZ44" s="35" t="s">
        <v>12</v>
      </c>
      <c r="BA44" s="87" t="s">
        <v>13</v>
      </c>
      <c r="BB44" s="87" t="s">
        <v>13</v>
      </c>
      <c r="BC44" s="87" t="s">
        <v>13</v>
      </c>
      <c r="BD44" s="87" t="s">
        <v>13</v>
      </c>
      <c r="BE44" s="87" t="s">
        <v>13</v>
      </c>
      <c r="BF44" s="87" t="s">
        <v>13</v>
      </c>
      <c r="BG44" s="87" t="s">
        <v>13</v>
      </c>
      <c r="BH44" s="87" t="s">
        <v>13</v>
      </c>
      <c r="BI44" s="87" t="s">
        <v>13</v>
      </c>
      <c r="BJ44" s="87" t="s">
        <v>13</v>
      </c>
      <c r="BK44" s="94" t="s">
        <v>12</v>
      </c>
      <c r="BL44" s="87" t="s">
        <v>13</v>
      </c>
      <c r="BM44" s="87" t="s">
        <v>13</v>
      </c>
      <c r="BN44" s="87" t="s">
        <v>13</v>
      </c>
      <c r="BO44" s="87" t="s">
        <v>13</v>
      </c>
      <c r="BP44" s="94" t="s">
        <v>12</v>
      </c>
      <c r="BQ44" s="87" t="s">
        <v>13</v>
      </c>
      <c r="BR44" s="87" t="s">
        <v>13</v>
      </c>
      <c r="BS44" s="87" t="s">
        <v>13</v>
      </c>
      <c r="BT44" s="87" t="s">
        <v>13</v>
      </c>
      <c r="BU44" s="94" t="s">
        <v>12</v>
      </c>
      <c r="BV44" s="87" t="s">
        <v>13</v>
      </c>
      <c r="BW44" s="87" t="s">
        <v>13</v>
      </c>
      <c r="BX44" s="87" t="s">
        <v>13</v>
      </c>
      <c r="BY44" s="87" t="s">
        <v>13</v>
      </c>
      <c r="BZ44" s="87" t="s">
        <v>13</v>
      </c>
      <c r="CA44" s="87" t="s">
        <v>13</v>
      </c>
      <c r="CB44" s="87" t="s">
        <v>13</v>
      </c>
      <c r="CC44" s="108" t="s">
        <v>13</v>
      </c>
      <c r="CD44" s="108" t="s">
        <v>13</v>
      </c>
      <c r="CE44" s="108" t="s">
        <v>13</v>
      </c>
      <c r="CF44" s="108" t="s">
        <v>13</v>
      </c>
      <c r="CG44" s="108" t="s">
        <v>13</v>
      </c>
      <c r="CH44" s="108" t="s">
        <v>13</v>
      </c>
      <c r="CI44" s="108" t="s">
        <v>13</v>
      </c>
      <c r="CJ44" s="109" t="s">
        <v>12</v>
      </c>
      <c r="CK44" s="108" t="s">
        <v>13</v>
      </c>
      <c r="CL44" s="108" t="s">
        <v>13</v>
      </c>
      <c r="CM44" s="108" t="s">
        <v>13</v>
      </c>
      <c r="CN44" s="108" t="s">
        <v>13</v>
      </c>
      <c r="CO44" s="108" t="s">
        <v>13</v>
      </c>
      <c r="CP44" s="109" t="s">
        <v>12</v>
      </c>
      <c r="CQ44" s="108" t="s">
        <v>13</v>
      </c>
      <c r="CR44" s="109" t="s">
        <v>12</v>
      </c>
      <c r="CS44" s="108" t="s">
        <v>13</v>
      </c>
      <c r="CT44" s="131" t="s">
        <v>13</v>
      </c>
      <c r="CU44" s="131" t="s">
        <v>13</v>
      </c>
      <c r="CV44" s="131" t="s">
        <v>13</v>
      </c>
      <c r="CW44" s="132" t="s">
        <v>12</v>
      </c>
      <c r="CX44" s="131" t="s">
        <v>13</v>
      </c>
      <c r="CY44" s="131" t="s">
        <v>13</v>
      </c>
      <c r="CZ44" s="131" t="s">
        <v>13</v>
      </c>
      <c r="DA44" s="87" t="s">
        <v>13</v>
      </c>
      <c r="DB44" s="87" t="s">
        <v>13</v>
      </c>
      <c r="DC44" s="87" t="s">
        <v>13</v>
      </c>
      <c r="DD44" s="87" t="s">
        <v>13</v>
      </c>
      <c r="DE44" s="87" t="s">
        <v>13</v>
      </c>
      <c r="DF44" s="88" t="s">
        <v>12</v>
      </c>
      <c r="DG44" s="87" t="s">
        <v>13</v>
      </c>
      <c r="DH44" s="87" t="s">
        <v>13</v>
      </c>
      <c r="DI44" s="87" t="s">
        <v>13</v>
      </c>
      <c r="DJ44" s="87" t="s">
        <v>13</v>
      </c>
      <c r="DK44" s="87" t="s">
        <v>13</v>
      </c>
      <c r="DL44" s="87" t="s">
        <v>13</v>
      </c>
      <c r="DM44" s="87" t="s">
        <v>13</v>
      </c>
      <c r="DN44" s="87" t="s">
        <v>13</v>
      </c>
      <c r="DO44" s="87" t="s">
        <v>13</v>
      </c>
      <c r="DP44" s="87" t="s">
        <v>13</v>
      </c>
      <c r="DQ44" s="87" t="s">
        <v>13</v>
      </c>
      <c r="DR44" s="88" t="s">
        <v>12</v>
      </c>
      <c r="DS44" s="87" t="s">
        <v>13</v>
      </c>
      <c r="DT44" s="87" t="s">
        <v>13</v>
      </c>
      <c r="DU44" s="87" t="s">
        <v>13</v>
      </c>
      <c r="DV44" s="87" t="s">
        <v>13</v>
      </c>
      <c r="DW44" s="87" t="s">
        <v>13</v>
      </c>
      <c r="DX44" s="87" t="s">
        <v>13</v>
      </c>
      <c r="DY44" s="87" t="s">
        <v>13</v>
      </c>
      <c r="DZ44" s="87" t="s">
        <v>13</v>
      </c>
      <c r="EA44" s="87" t="s">
        <v>13</v>
      </c>
      <c r="EB44" s="87" t="s">
        <v>13</v>
      </c>
      <c r="EC44" s="87" t="s">
        <v>13</v>
      </c>
      <c r="ED44" s="87" t="s">
        <v>13</v>
      </c>
      <c r="EE44" s="87" t="s">
        <v>13</v>
      </c>
      <c r="EF44" s="87" t="s">
        <v>13</v>
      </c>
      <c r="EG44" s="87" t="s">
        <v>13</v>
      </c>
      <c r="EH44" s="87" t="s">
        <v>13</v>
      </c>
      <c r="EI44" s="87" t="s">
        <v>13</v>
      </c>
      <c r="EJ44" s="87" t="s">
        <v>13</v>
      </c>
      <c r="EK44" s="87" t="s">
        <v>13</v>
      </c>
    </row>
    <row r="45" spans="1:141" ht="12.75" x14ac:dyDescent="0.2">
      <c r="A45" s="285" t="s">
        <v>27</v>
      </c>
      <c r="B45" s="285"/>
      <c r="C45" s="285"/>
      <c r="D45" s="285"/>
      <c r="E45" s="143">
        <v>960223707</v>
      </c>
      <c r="F45" s="176">
        <v>84</v>
      </c>
      <c r="G45" s="7">
        <v>152</v>
      </c>
      <c r="H45" s="7">
        <v>530</v>
      </c>
      <c r="I45" s="7" t="s">
        <v>200</v>
      </c>
      <c r="J45" s="7"/>
      <c r="K45" s="7"/>
      <c r="L45" s="7"/>
      <c r="M45" s="7"/>
      <c r="N45" s="7"/>
      <c r="O45" s="245"/>
      <c r="P45" s="246"/>
      <c r="Q45" s="246"/>
      <c r="R45" s="246"/>
      <c r="S45" s="246"/>
      <c r="T45" s="7">
        <f t="shared" si="1"/>
        <v>13</v>
      </c>
      <c r="U45" s="7">
        <f t="shared" si="1"/>
        <v>0</v>
      </c>
      <c r="V45" s="8" t="s">
        <v>13</v>
      </c>
      <c r="W45" s="8" t="s">
        <v>13</v>
      </c>
      <c r="X45" s="8" t="s">
        <v>13</v>
      </c>
      <c r="Y45" s="8" t="s">
        <v>13</v>
      </c>
      <c r="Z45" s="8" t="s">
        <v>13</v>
      </c>
      <c r="AA45" s="8" t="s">
        <v>13</v>
      </c>
      <c r="AB45" s="8" t="s">
        <v>13</v>
      </c>
      <c r="AC45" s="8" t="s">
        <v>13</v>
      </c>
      <c r="AD45" s="8" t="s">
        <v>13</v>
      </c>
      <c r="AE45" s="8" t="s">
        <v>13</v>
      </c>
      <c r="AF45" s="8" t="s">
        <v>13</v>
      </c>
      <c r="AG45" s="8" t="s">
        <v>13</v>
      </c>
      <c r="AH45" s="8" t="s">
        <v>13</v>
      </c>
      <c r="AI45" s="8" t="s">
        <v>13</v>
      </c>
      <c r="AJ45" s="8" t="s">
        <v>13</v>
      </c>
      <c r="AK45" s="8" t="s">
        <v>13</v>
      </c>
      <c r="AL45" s="8" t="s">
        <v>13</v>
      </c>
      <c r="AM45" s="8" t="s">
        <v>13</v>
      </c>
      <c r="AN45" s="8" t="s">
        <v>13</v>
      </c>
      <c r="AO45" s="35" t="s">
        <v>12</v>
      </c>
      <c r="AP45" s="8" t="s">
        <v>13</v>
      </c>
      <c r="AQ45" s="8" t="s">
        <v>13</v>
      </c>
      <c r="AR45" s="8" t="s">
        <v>13</v>
      </c>
      <c r="AS45" s="8" t="s">
        <v>13</v>
      </c>
      <c r="AT45" s="8" t="s">
        <v>13</v>
      </c>
      <c r="AU45" s="35" t="s">
        <v>12</v>
      </c>
      <c r="AV45" s="8" t="s">
        <v>13</v>
      </c>
      <c r="AW45" s="8" t="s">
        <v>13</v>
      </c>
      <c r="AX45" s="8" t="s">
        <v>13</v>
      </c>
      <c r="AY45" s="8" t="s">
        <v>13</v>
      </c>
      <c r="AZ45" s="35" t="s">
        <v>12</v>
      </c>
      <c r="BA45" s="88" t="s">
        <v>12</v>
      </c>
      <c r="BB45" s="87" t="s">
        <v>13</v>
      </c>
      <c r="BC45" s="87" t="s">
        <v>13</v>
      </c>
      <c r="BD45" s="87" t="s">
        <v>13</v>
      </c>
      <c r="BE45" s="87" t="s">
        <v>13</v>
      </c>
      <c r="BF45" s="87" t="s">
        <v>13</v>
      </c>
      <c r="BG45" s="87" t="s">
        <v>13</v>
      </c>
      <c r="BH45" s="87" t="s">
        <v>13</v>
      </c>
      <c r="BI45" s="87" t="s">
        <v>13</v>
      </c>
      <c r="BJ45" s="87" t="s">
        <v>13</v>
      </c>
      <c r="BK45" s="94" t="s">
        <v>12</v>
      </c>
      <c r="BL45" s="87" t="s">
        <v>13</v>
      </c>
      <c r="BM45" s="87" t="s">
        <v>13</v>
      </c>
      <c r="BN45" s="87" t="s">
        <v>13</v>
      </c>
      <c r="BO45" s="87" t="s">
        <v>13</v>
      </c>
      <c r="BP45" s="94" t="s">
        <v>12</v>
      </c>
      <c r="BQ45" s="87" t="s">
        <v>13</v>
      </c>
      <c r="BR45" s="87" t="s">
        <v>13</v>
      </c>
      <c r="BS45" s="87" t="s">
        <v>13</v>
      </c>
      <c r="BT45" s="87" t="s">
        <v>13</v>
      </c>
      <c r="BU45" s="87" t="s">
        <v>13</v>
      </c>
      <c r="BV45" s="87" t="s">
        <v>13</v>
      </c>
      <c r="BW45" s="87" t="s">
        <v>13</v>
      </c>
      <c r="BX45" s="87" t="s">
        <v>13</v>
      </c>
      <c r="BY45" s="87" t="s">
        <v>13</v>
      </c>
      <c r="BZ45" s="87" t="s">
        <v>13</v>
      </c>
      <c r="CA45" s="87" t="s">
        <v>13</v>
      </c>
      <c r="CB45" s="87" t="s">
        <v>13</v>
      </c>
      <c r="CC45" s="108" t="s">
        <v>13</v>
      </c>
      <c r="CD45" s="108" t="s">
        <v>13</v>
      </c>
      <c r="CE45" s="108" t="s">
        <v>13</v>
      </c>
      <c r="CF45" s="108" t="s">
        <v>13</v>
      </c>
      <c r="CG45" s="108" t="s">
        <v>13</v>
      </c>
      <c r="CH45" s="108" t="s">
        <v>13</v>
      </c>
      <c r="CI45" s="108" t="s">
        <v>13</v>
      </c>
      <c r="CJ45" s="109" t="s">
        <v>12</v>
      </c>
      <c r="CK45" s="108" t="s">
        <v>13</v>
      </c>
      <c r="CL45" s="108" t="s">
        <v>13</v>
      </c>
      <c r="CM45" s="108" t="s">
        <v>13</v>
      </c>
      <c r="CN45" s="108" t="s">
        <v>13</v>
      </c>
      <c r="CO45" s="108" t="s">
        <v>13</v>
      </c>
      <c r="CP45" s="109" t="s">
        <v>12</v>
      </c>
      <c r="CQ45" s="108" t="s">
        <v>13</v>
      </c>
      <c r="CR45" s="109" t="s">
        <v>12</v>
      </c>
      <c r="CS45" s="108" t="s">
        <v>13</v>
      </c>
      <c r="CT45" s="131" t="s">
        <v>13</v>
      </c>
      <c r="CU45" s="131" t="s">
        <v>13</v>
      </c>
      <c r="CV45" s="131" t="s">
        <v>13</v>
      </c>
      <c r="CW45" s="132" t="s">
        <v>12</v>
      </c>
      <c r="CX45" s="131" t="s">
        <v>13</v>
      </c>
      <c r="CY45" s="131" t="s">
        <v>13</v>
      </c>
      <c r="CZ45" s="131" t="s">
        <v>13</v>
      </c>
      <c r="DA45" s="87" t="s">
        <v>13</v>
      </c>
      <c r="DB45" s="87" t="s">
        <v>13</v>
      </c>
      <c r="DC45" s="87" t="s">
        <v>13</v>
      </c>
      <c r="DD45" s="87" t="s">
        <v>13</v>
      </c>
      <c r="DE45" s="87" t="s">
        <v>13</v>
      </c>
      <c r="DF45" s="88" t="s">
        <v>12</v>
      </c>
      <c r="DG45" s="87" t="s">
        <v>13</v>
      </c>
      <c r="DH45" s="87" t="s">
        <v>13</v>
      </c>
      <c r="DI45" s="87" t="s">
        <v>13</v>
      </c>
      <c r="DJ45" s="87" t="s">
        <v>13</v>
      </c>
      <c r="DK45" s="87" t="s">
        <v>13</v>
      </c>
      <c r="DL45" s="87" t="s">
        <v>13</v>
      </c>
      <c r="DM45" s="87" t="s">
        <v>13</v>
      </c>
      <c r="DN45" s="87" t="s">
        <v>13</v>
      </c>
      <c r="DO45" s="87" t="s">
        <v>13</v>
      </c>
      <c r="DP45" s="87" t="s">
        <v>13</v>
      </c>
      <c r="DQ45" s="87" t="s">
        <v>13</v>
      </c>
      <c r="DR45" s="88" t="s">
        <v>12</v>
      </c>
      <c r="DS45" s="87" t="s">
        <v>13</v>
      </c>
      <c r="DT45" s="88" t="s">
        <v>12</v>
      </c>
      <c r="DU45" s="87" t="s">
        <v>13</v>
      </c>
      <c r="DV45" s="87" t="s">
        <v>13</v>
      </c>
      <c r="DW45" s="87" t="s">
        <v>13</v>
      </c>
      <c r="DX45" s="87" t="s">
        <v>13</v>
      </c>
      <c r="DY45" s="87" t="s">
        <v>13</v>
      </c>
      <c r="DZ45" s="87" t="s">
        <v>13</v>
      </c>
      <c r="EA45" s="87" t="s">
        <v>13</v>
      </c>
      <c r="EB45" s="87" t="s">
        <v>13</v>
      </c>
      <c r="EC45" s="87" t="s">
        <v>13</v>
      </c>
      <c r="ED45" s="87" t="s">
        <v>13</v>
      </c>
      <c r="EE45" s="87" t="s">
        <v>13</v>
      </c>
      <c r="EF45" s="87" t="s">
        <v>13</v>
      </c>
      <c r="EG45" s="87" t="s">
        <v>13</v>
      </c>
      <c r="EH45" s="87" t="s">
        <v>13</v>
      </c>
      <c r="EI45" s="87" t="s">
        <v>13</v>
      </c>
      <c r="EJ45" s="87" t="s">
        <v>13</v>
      </c>
      <c r="EK45" s="87" t="s">
        <v>13</v>
      </c>
    </row>
    <row r="46" spans="1:141" ht="12.75" x14ac:dyDescent="0.2">
      <c r="A46" s="285" t="s">
        <v>27</v>
      </c>
      <c r="B46" s="285"/>
      <c r="C46" s="285"/>
      <c r="D46" s="285"/>
      <c r="E46" s="143">
        <v>977948608</v>
      </c>
      <c r="F46" s="176">
        <v>85</v>
      </c>
      <c r="G46" s="7">
        <v>162</v>
      </c>
      <c r="H46" s="7">
        <v>250</v>
      </c>
      <c r="I46" s="7" t="s">
        <v>200</v>
      </c>
      <c r="J46" s="160">
        <v>44795</v>
      </c>
      <c r="K46" s="7"/>
      <c r="L46" s="7" t="s">
        <v>391</v>
      </c>
      <c r="M46" s="7"/>
      <c r="N46" s="7"/>
      <c r="O46" s="244">
        <v>44845</v>
      </c>
      <c r="P46" s="246">
        <v>12</v>
      </c>
      <c r="Q46" s="246">
        <v>14</v>
      </c>
      <c r="R46" s="246" t="s">
        <v>390</v>
      </c>
      <c r="S46" s="246" t="s">
        <v>390</v>
      </c>
      <c r="T46" s="7">
        <f t="shared" si="1"/>
        <v>14</v>
      </c>
      <c r="U46" s="7">
        <f t="shared" si="1"/>
        <v>1</v>
      </c>
      <c r="V46" s="8" t="s">
        <v>13</v>
      </c>
      <c r="W46" s="8" t="s">
        <v>13</v>
      </c>
      <c r="X46" s="8" t="s">
        <v>13</v>
      </c>
      <c r="Y46" s="8" t="s">
        <v>13</v>
      </c>
      <c r="Z46" s="8" t="s">
        <v>13</v>
      </c>
      <c r="AA46" s="8" t="s">
        <v>13</v>
      </c>
      <c r="AB46" s="8" t="s">
        <v>13</v>
      </c>
      <c r="AC46" s="8" t="s">
        <v>13</v>
      </c>
      <c r="AD46" s="8" t="s">
        <v>13</v>
      </c>
      <c r="AE46" s="8" t="s">
        <v>13</v>
      </c>
      <c r="AF46" s="8" t="s">
        <v>13</v>
      </c>
      <c r="AG46" s="8" t="s">
        <v>13</v>
      </c>
      <c r="AH46" s="8" t="s">
        <v>13</v>
      </c>
      <c r="AI46" s="8" t="s">
        <v>13</v>
      </c>
      <c r="AJ46" s="8" t="s">
        <v>13</v>
      </c>
      <c r="AK46" s="8" t="s">
        <v>13</v>
      </c>
      <c r="AL46" s="35" t="s">
        <v>12</v>
      </c>
      <c r="AM46" s="8" t="s">
        <v>13</v>
      </c>
      <c r="AN46" s="8" t="s">
        <v>13</v>
      </c>
      <c r="AO46" s="8" t="s">
        <v>13</v>
      </c>
      <c r="AP46" s="8" t="s">
        <v>13</v>
      </c>
      <c r="AQ46" s="8" t="s">
        <v>13</v>
      </c>
      <c r="AR46" s="8" t="s">
        <v>13</v>
      </c>
      <c r="AS46" s="8" t="s">
        <v>13</v>
      </c>
      <c r="AT46" s="8" t="s">
        <v>13</v>
      </c>
      <c r="AU46" s="35" t="s">
        <v>12</v>
      </c>
      <c r="AV46" s="8" t="s">
        <v>13</v>
      </c>
      <c r="AW46" s="8" t="s">
        <v>13</v>
      </c>
      <c r="AX46" s="8" t="s">
        <v>13</v>
      </c>
      <c r="AY46" s="8" t="s">
        <v>13</v>
      </c>
      <c r="AZ46" s="35" t="s">
        <v>12</v>
      </c>
      <c r="BA46" s="87" t="s">
        <v>13</v>
      </c>
      <c r="BB46" s="87" t="s">
        <v>13</v>
      </c>
      <c r="BC46" s="87" t="s">
        <v>13</v>
      </c>
      <c r="BD46" s="87" t="s">
        <v>13</v>
      </c>
      <c r="BE46" s="87" t="s">
        <v>13</v>
      </c>
      <c r="BF46" s="87" t="s">
        <v>13</v>
      </c>
      <c r="BG46" s="87" t="s">
        <v>13</v>
      </c>
      <c r="BH46" s="87" t="s">
        <v>13</v>
      </c>
      <c r="BI46" s="87" t="s">
        <v>13</v>
      </c>
      <c r="BJ46" s="87" t="s">
        <v>13</v>
      </c>
      <c r="BK46" s="94" t="s">
        <v>12</v>
      </c>
      <c r="BL46" s="87" t="s">
        <v>13</v>
      </c>
      <c r="BM46" s="87" t="s">
        <v>13</v>
      </c>
      <c r="BN46" s="87" t="s">
        <v>13</v>
      </c>
      <c r="BO46" s="87" t="s">
        <v>13</v>
      </c>
      <c r="BP46" s="94" t="s">
        <v>12</v>
      </c>
      <c r="BQ46" s="87" t="s">
        <v>13</v>
      </c>
      <c r="BR46" s="87" t="s">
        <v>13</v>
      </c>
      <c r="BS46" s="87" t="s">
        <v>13</v>
      </c>
      <c r="BT46" s="87" t="s">
        <v>13</v>
      </c>
      <c r="BU46" s="88" t="s">
        <v>12</v>
      </c>
      <c r="BV46" s="87" t="s">
        <v>13</v>
      </c>
      <c r="BW46" s="87" t="s">
        <v>13</v>
      </c>
      <c r="BX46" s="87" t="s">
        <v>13</v>
      </c>
      <c r="BY46" s="87" t="s">
        <v>13</v>
      </c>
      <c r="BZ46" s="87" t="s">
        <v>13</v>
      </c>
      <c r="CA46" s="87" t="s">
        <v>13</v>
      </c>
      <c r="CB46" s="87" t="s">
        <v>13</v>
      </c>
      <c r="CC46" s="108" t="s">
        <v>13</v>
      </c>
      <c r="CD46" s="108" t="s">
        <v>13</v>
      </c>
      <c r="CE46" s="108" t="s">
        <v>13</v>
      </c>
      <c r="CF46" s="108" t="s">
        <v>13</v>
      </c>
      <c r="CG46" s="108" t="s">
        <v>13</v>
      </c>
      <c r="CH46" s="108" t="s">
        <v>13</v>
      </c>
      <c r="CI46" s="108" t="s">
        <v>13</v>
      </c>
      <c r="CJ46" s="109" t="s">
        <v>12</v>
      </c>
      <c r="CK46" s="108" t="s">
        <v>13</v>
      </c>
      <c r="CL46" s="108" t="s">
        <v>13</v>
      </c>
      <c r="CM46" s="108" t="s">
        <v>13</v>
      </c>
      <c r="CN46" s="108" t="s">
        <v>13</v>
      </c>
      <c r="CO46" s="108" t="s">
        <v>13</v>
      </c>
      <c r="CP46" s="109" t="s">
        <v>12</v>
      </c>
      <c r="CQ46" s="108" t="s">
        <v>13</v>
      </c>
      <c r="CR46" s="110" t="s">
        <v>14</v>
      </c>
      <c r="CS46" s="122" t="s">
        <v>12</v>
      </c>
      <c r="CT46" s="131" t="s">
        <v>13</v>
      </c>
      <c r="CU46" s="131" t="s">
        <v>13</v>
      </c>
      <c r="CV46" s="131" t="s">
        <v>13</v>
      </c>
      <c r="CW46" s="132" t="s">
        <v>12</v>
      </c>
      <c r="CX46" s="131" t="s">
        <v>13</v>
      </c>
      <c r="CY46" s="131" t="s">
        <v>13</v>
      </c>
      <c r="CZ46" s="131" t="s">
        <v>13</v>
      </c>
      <c r="DA46" s="87" t="s">
        <v>13</v>
      </c>
      <c r="DB46" s="87" t="s">
        <v>13</v>
      </c>
      <c r="DC46" s="87" t="s">
        <v>13</v>
      </c>
      <c r="DD46" s="87" t="s">
        <v>13</v>
      </c>
      <c r="DE46" s="87" t="s">
        <v>13</v>
      </c>
      <c r="DF46" s="88" t="s">
        <v>12</v>
      </c>
      <c r="DG46" s="87" t="s">
        <v>13</v>
      </c>
      <c r="DH46" s="87" t="s">
        <v>13</v>
      </c>
      <c r="DI46" s="87" t="s">
        <v>13</v>
      </c>
      <c r="DJ46" s="87" t="s">
        <v>13</v>
      </c>
      <c r="DK46" s="87" t="s">
        <v>13</v>
      </c>
      <c r="DL46" s="87" t="s">
        <v>13</v>
      </c>
      <c r="DM46" s="101" t="s">
        <v>12</v>
      </c>
      <c r="DN46" s="87" t="s">
        <v>13</v>
      </c>
      <c r="DO46" s="87" t="s">
        <v>13</v>
      </c>
      <c r="DP46" s="87" t="s">
        <v>13</v>
      </c>
      <c r="DQ46" s="87" t="s">
        <v>13</v>
      </c>
      <c r="DR46" s="88" t="s">
        <v>12</v>
      </c>
      <c r="DS46" s="87" t="s">
        <v>13</v>
      </c>
      <c r="DT46" s="88" t="s">
        <v>12</v>
      </c>
      <c r="DU46" s="87" t="s">
        <v>13</v>
      </c>
      <c r="DV46" s="87" t="s">
        <v>13</v>
      </c>
      <c r="DW46" s="87" t="s">
        <v>13</v>
      </c>
      <c r="DX46" s="87" t="s">
        <v>13</v>
      </c>
      <c r="DY46" s="87" t="s">
        <v>13</v>
      </c>
      <c r="DZ46" s="87" t="s">
        <v>13</v>
      </c>
      <c r="EA46" s="87" t="s">
        <v>13</v>
      </c>
      <c r="EB46" s="87" t="s">
        <v>13</v>
      </c>
      <c r="EC46" s="87" t="s">
        <v>13</v>
      </c>
      <c r="ED46" s="87" t="s">
        <v>13</v>
      </c>
      <c r="EE46" s="87" t="s">
        <v>13</v>
      </c>
      <c r="EF46" s="87" t="s">
        <v>13</v>
      </c>
      <c r="EG46" s="87" t="s">
        <v>13</v>
      </c>
      <c r="EH46" s="87" t="s">
        <v>13</v>
      </c>
      <c r="EI46" s="87" t="s">
        <v>13</v>
      </c>
      <c r="EJ46" s="87" t="s">
        <v>13</v>
      </c>
      <c r="EK46" s="87" t="s">
        <v>13</v>
      </c>
    </row>
    <row r="47" spans="1:141" ht="12.75" x14ac:dyDescent="0.2">
      <c r="A47" s="285" t="s">
        <v>27</v>
      </c>
      <c r="B47" s="285"/>
      <c r="C47" s="285"/>
      <c r="D47" s="285"/>
      <c r="E47" s="143">
        <v>977195193</v>
      </c>
      <c r="F47" s="177">
        <v>86</v>
      </c>
      <c r="G47" s="9">
        <v>171</v>
      </c>
      <c r="H47" s="9">
        <v>800</v>
      </c>
      <c r="I47" s="7" t="s">
        <v>201</v>
      </c>
      <c r="J47" s="160">
        <v>44733</v>
      </c>
      <c r="K47" s="7"/>
      <c r="L47" s="7" t="s">
        <v>391</v>
      </c>
      <c r="M47" s="7"/>
      <c r="N47" s="7"/>
      <c r="O47" s="245"/>
      <c r="P47" s="246"/>
      <c r="Q47" s="246"/>
      <c r="R47" s="246"/>
      <c r="S47" s="246"/>
      <c r="T47" s="7">
        <f t="shared" si="1"/>
        <v>13</v>
      </c>
      <c r="U47" s="7">
        <f t="shared" si="1"/>
        <v>0</v>
      </c>
      <c r="V47" s="8" t="s">
        <v>13</v>
      </c>
      <c r="W47" s="8" t="s">
        <v>13</v>
      </c>
      <c r="X47" s="8" t="s">
        <v>13</v>
      </c>
      <c r="Y47" s="8" t="s">
        <v>13</v>
      </c>
      <c r="Z47" s="8" t="s">
        <v>13</v>
      </c>
      <c r="AA47" s="8" t="s">
        <v>13</v>
      </c>
      <c r="AB47" s="8" t="s">
        <v>13</v>
      </c>
      <c r="AC47" s="8" t="s">
        <v>13</v>
      </c>
      <c r="AD47" s="8" t="s">
        <v>13</v>
      </c>
      <c r="AE47" s="8" t="s">
        <v>13</v>
      </c>
      <c r="AF47" s="8" t="s">
        <v>13</v>
      </c>
      <c r="AG47" s="8" t="s">
        <v>13</v>
      </c>
      <c r="AH47" s="8" t="s">
        <v>13</v>
      </c>
      <c r="AI47" s="8" t="s">
        <v>13</v>
      </c>
      <c r="AJ47" s="8" t="s">
        <v>13</v>
      </c>
      <c r="AK47" s="8" t="s">
        <v>13</v>
      </c>
      <c r="AL47" s="8" t="s">
        <v>13</v>
      </c>
      <c r="AM47" s="8" t="s">
        <v>13</v>
      </c>
      <c r="AN47" s="8" t="s">
        <v>13</v>
      </c>
      <c r="AO47" s="36" t="s">
        <v>12</v>
      </c>
      <c r="AP47" s="8" t="s">
        <v>13</v>
      </c>
      <c r="AQ47" s="8" t="s">
        <v>13</v>
      </c>
      <c r="AR47" s="8" t="s">
        <v>13</v>
      </c>
      <c r="AS47" s="8" t="s">
        <v>13</v>
      </c>
      <c r="AT47" s="8" t="s">
        <v>13</v>
      </c>
      <c r="AU47" s="35" t="s">
        <v>12</v>
      </c>
      <c r="AV47" s="8" t="s">
        <v>13</v>
      </c>
      <c r="AW47" s="8" t="s">
        <v>13</v>
      </c>
      <c r="AX47" s="8" t="s">
        <v>13</v>
      </c>
      <c r="AY47" s="8" t="s">
        <v>13</v>
      </c>
      <c r="AZ47" s="35" t="s">
        <v>12</v>
      </c>
      <c r="BA47" s="87" t="s">
        <v>13</v>
      </c>
      <c r="BB47" s="87" t="s">
        <v>13</v>
      </c>
      <c r="BC47" s="87" t="s">
        <v>13</v>
      </c>
      <c r="BD47" s="87" t="s">
        <v>13</v>
      </c>
      <c r="BE47" s="87" t="s">
        <v>13</v>
      </c>
      <c r="BF47" s="87" t="s">
        <v>13</v>
      </c>
      <c r="BG47" s="87" t="s">
        <v>13</v>
      </c>
      <c r="BH47" s="87" t="s">
        <v>13</v>
      </c>
      <c r="BI47" s="87" t="s">
        <v>13</v>
      </c>
      <c r="BJ47" s="94" t="s">
        <v>12</v>
      </c>
      <c r="BK47" s="94" t="s">
        <v>12</v>
      </c>
      <c r="BL47" s="87" t="s">
        <v>13</v>
      </c>
      <c r="BM47" s="87" t="s">
        <v>13</v>
      </c>
      <c r="BN47" s="87" t="s">
        <v>13</v>
      </c>
      <c r="BO47" s="87" t="s">
        <v>13</v>
      </c>
      <c r="BP47" s="94" t="s">
        <v>12</v>
      </c>
      <c r="BQ47" s="87" t="s">
        <v>13</v>
      </c>
      <c r="BR47" s="87" t="s">
        <v>13</v>
      </c>
      <c r="BS47" s="87" t="s">
        <v>13</v>
      </c>
      <c r="BT47" s="87" t="s">
        <v>13</v>
      </c>
      <c r="BU47" s="88" t="s">
        <v>12</v>
      </c>
      <c r="BV47" s="87" t="s">
        <v>13</v>
      </c>
      <c r="BW47" s="87" t="s">
        <v>13</v>
      </c>
      <c r="BX47" s="87" t="s">
        <v>13</v>
      </c>
      <c r="BY47" s="87" t="s">
        <v>13</v>
      </c>
      <c r="BZ47" s="87" t="s">
        <v>13</v>
      </c>
      <c r="CA47" s="87" t="s">
        <v>13</v>
      </c>
      <c r="CB47" s="87" t="s">
        <v>13</v>
      </c>
      <c r="CC47" s="108" t="s">
        <v>13</v>
      </c>
      <c r="CD47" s="108" t="s">
        <v>13</v>
      </c>
      <c r="CE47" s="108" t="s">
        <v>13</v>
      </c>
      <c r="CF47" s="108" t="s">
        <v>13</v>
      </c>
      <c r="CG47" s="108" t="s">
        <v>13</v>
      </c>
      <c r="CH47" s="108" t="s">
        <v>13</v>
      </c>
      <c r="CI47" s="108" t="s">
        <v>13</v>
      </c>
      <c r="CJ47" s="109" t="s">
        <v>12</v>
      </c>
      <c r="CK47" s="108" t="s">
        <v>13</v>
      </c>
      <c r="CL47" s="108" t="s">
        <v>13</v>
      </c>
      <c r="CM47" s="108" t="s">
        <v>13</v>
      </c>
      <c r="CN47" s="108" t="s">
        <v>13</v>
      </c>
      <c r="CO47" s="108" t="s">
        <v>13</v>
      </c>
      <c r="CP47" s="108" t="s">
        <v>13</v>
      </c>
      <c r="CQ47" s="108" t="s">
        <v>13</v>
      </c>
      <c r="CR47" s="109" t="s">
        <v>12</v>
      </c>
      <c r="CS47" s="108" t="s">
        <v>13</v>
      </c>
      <c r="CT47" s="131" t="s">
        <v>13</v>
      </c>
      <c r="CU47" s="131" t="s">
        <v>13</v>
      </c>
      <c r="CV47" s="131" t="s">
        <v>13</v>
      </c>
      <c r="CW47" s="132" t="s">
        <v>12</v>
      </c>
      <c r="CX47" s="131" t="s">
        <v>13</v>
      </c>
      <c r="CY47" s="131" t="s">
        <v>13</v>
      </c>
      <c r="CZ47" s="131" t="s">
        <v>13</v>
      </c>
      <c r="DA47" s="87" t="s">
        <v>13</v>
      </c>
      <c r="DB47" s="87" t="s">
        <v>13</v>
      </c>
      <c r="DC47" s="87" t="s">
        <v>13</v>
      </c>
      <c r="DD47" s="87" t="s">
        <v>13</v>
      </c>
      <c r="DE47" s="87" t="s">
        <v>13</v>
      </c>
      <c r="DF47" s="87" t="s">
        <v>13</v>
      </c>
      <c r="DG47" s="87" t="s">
        <v>13</v>
      </c>
      <c r="DH47" s="87" t="s">
        <v>13</v>
      </c>
      <c r="DI47" s="87" t="s">
        <v>13</v>
      </c>
      <c r="DJ47" s="87" t="s">
        <v>13</v>
      </c>
      <c r="DK47" s="87" t="s">
        <v>13</v>
      </c>
      <c r="DL47" s="87" t="s">
        <v>13</v>
      </c>
      <c r="DM47" s="88" t="s">
        <v>12</v>
      </c>
      <c r="DN47" s="87" t="s">
        <v>13</v>
      </c>
      <c r="DO47" s="87" t="s">
        <v>13</v>
      </c>
      <c r="DP47" s="87" t="s">
        <v>13</v>
      </c>
      <c r="DQ47" s="87" t="s">
        <v>13</v>
      </c>
      <c r="DR47" s="88" t="s">
        <v>12</v>
      </c>
      <c r="DS47" s="87" t="s">
        <v>13</v>
      </c>
      <c r="DT47" s="87" t="s">
        <v>13</v>
      </c>
      <c r="DU47" s="87" t="s">
        <v>13</v>
      </c>
      <c r="DV47" s="87" t="s">
        <v>13</v>
      </c>
      <c r="DW47" s="87" t="s">
        <v>13</v>
      </c>
      <c r="DX47" s="87" t="s">
        <v>13</v>
      </c>
      <c r="DY47" s="87" t="s">
        <v>13</v>
      </c>
      <c r="DZ47" s="87" t="s">
        <v>13</v>
      </c>
      <c r="EA47" s="87" t="s">
        <v>13</v>
      </c>
      <c r="EB47" s="87" t="s">
        <v>13</v>
      </c>
      <c r="EC47" s="87" t="s">
        <v>13</v>
      </c>
      <c r="ED47" s="87" t="s">
        <v>13</v>
      </c>
      <c r="EE47" s="87" t="s">
        <v>13</v>
      </c>
      <c r="EF47" s="87" t="s">
        <v>13</v>
      </c>
      <c r="EG47" s="87" t="s">
        <v>13</v>
      </c>
      <c r="EH47" s="88" t="s">
        <v>12</v>
      </c>
      <c r="EI47" s="87" t="s">
        <v>13</v>
      </c>
      <c r="EJ47" s="87" t="s">
        <v>13</v>
      </c>
      <c r="EK47" s="87" t="s">
        <v>13</v>
      </c>
    </row>
    <row r="48" spans="1:141" ht="12.75" customHeight="1" x14ac:dyDescent="0.2">
      <c r="A48" s="285" t="s">
        <v>28</v>
      </c>
      <c r="B48" s="285"/>
      <c r="C48" s="285"/>
      <c r="D48" s="285"/>
      <c r="E48" s="143">
        <v>977195205</v>
      </c>
      <c r="F48" s="179">
        <v>87</v>
      </c>
      <c r="G48" s="11">
        <v>3</v>
      </c>
      <c r="H48" s="11">
        <v>600</v>
      </c>
      <c r="I48" s="7" t="s">
        <v>201</v>
      </c>
      <c r="J48" s="7"/>
      <c r="K48" s="7"/>
      <c r="L48" s="7" t="s">
        <v>391</v>
      </c>
      <c r="M48" s="7"/>
      <c r="N48" s="7"/>
      <c r="O48" s="244">
        <v>44845</v>
      </c>
      <c r="P48" s="246">
        <v>23</v>
      </c>
      <c r="Q48" s="246">
        <v>13.8</v>
      </c>
      <c r="R48" s="246" t="s">
        <v>390</v>
      </c>
      <c r="S48" s="246" t="s">
        <v>390</v>
      </c>
      <c r="T48" s="7">
        <f t="shared" ref="T48:U58" si="2">COUNTIF($V48:$NL48,T$6)</f>
        <v>25</v>
      </c>
      <c r="U48" s="7">
        <f t="shared" si="2"/>
        <v>0</v>
      </c>
      <c r="V48" s="8" t="s">
        <v>13</v>
      </c>
      <c r="W48" s="8" t="s">
        <v>13</v>
      </c>
      <c r="X48" s="35" t="s">
        <v>12</v>
      </c>
      <c r="Y48" s="8" t="s">
        <v>13</v>
      </c>
      <c r="Z48" s="8" t="s">
        <v>13</v>
      </c>
      <c r="AA48" s="8" t="s">
        <v>13</v>
      </c>
      <c r="AB48" s="8" t="s">
        <v>13</v>
      </c>
      <c r="AC48" s="8" t="s">
        <v>13</v>
      </c>
      <c r="AD48" s="8" t="s">
        <v>13</v>
      </c>
      <c r="AE48" s="8" t="s">
        <v>13</v>
      </c>
      <c r="AF48" s="8" t="s">
        <v>13</v>
      </c>
      <c r="AG48" s="8" t="s">
        <v>13</v>
      </c>
      <c r="AH48" s="8" t="s">
        <v>13</v>
      </c>
      <c r="AI48" s="35" t="s">
        <v>12</v>
      </c>
      <c r="AJ48" s="8" t="s">
        <v>13</v>
      </c>
      <c r="AK48" s="8" t="s">
        <v>13</v>
      </c>
      <c r="AL48" s="8" t="s">
        <v>13</v>
      </c>
      <c r="AM48" s="8" t="s">
        <v>13</v>
      </c>
      <c r="AN48" s="8" t="s">
        <v>13</v>
      </c>
      <c r="AO48" s="35" t="s">
        <v>12</v>
      </c>
      <c r="AP48" s="8" t="s">
        <v>13</v>
      </c>
      <c r="AQ48" s="8" t="s">
        <v>13</v>
      </c>
      <c r="AR48" s="83" t="s">
        <v>12</v>
      </c>
      <c r="AS48" s="8" t="s">
        <v>13</v>
      </c>
      <c r="AT48" s="83" t="s">
        <v>12</v>
      </c>
      <c r="AU48" s="35" t="s">
        <v>12</v>
      </c>
      <c r="AV48" s="35" t="s">
        <v>12</v>
      </c>
      <c r="AW48" s="8" t="s">
        <v>13</v>
      </c>
      <c r="AX48" s="8" t="s">
        <v>13</v>
      </c>
      <c r="AY48" s="8" t="s">
        <v>13</v>
      </c>
      <c r="AZ48" s="35" t="s">
        <v>12</v>
      </c>
      <c r="BA48" s="87" t="s">
        <v>13</v>
      </c>
      <c r="BB48" s="87" t="s">
        <v>13</v>
      </c>
      <c r="BC48" s="87" t="s">
        <v>13</v>
      </c>
      <c r="BD48" s="88" t="s">
        <v>12</v>
      </c>
      <c r="BE48" s="87" t="s">
        <v>13</v>
      </c>
      <c r="BF48" s="87" t="s">
        <v>13</v>
      </c>
      <c r="BG48" s="87" t="s">
        <v>13</v>
      </c>
      <c r="BH48" s="87" t="s">
        <v>13</v>
      </c>
      <c r="BI48" s="94" t="s">
        <v>12</v>
      </c>
      <c r="BJ48" s="87" t="s">
        <v>13</v>
      </c>
      <c r="BK48" s="94" t="s">
        <v>12</v>
      </c>
      <c r="BL48" s="87" t="s">
        <v>13</v>
      </c>
      <c r="BM48" s="87" t="s">
        <v>13</v>
      </c>
      <c r="BN48" s="87" t="s">
        <v>13</v>
      </c>
      <c r="BO48" s="87" t="s">
        <v>13</v>
      </c>
      <c r="BP48" s="94" t="s">
        <v>12</v>
      </c>
      <c r="BQ48" s="87" t="s">
        <v>13</v>
      </c>
      <c r="BR48" s="94" t="s">
        <v>12</v>
      </c>
      <c r="BS48" s="87" t="s">
        <v>13</v>
      </c>
      <c r="BT48" s="87" t="s">
        <v>13</v>
      </c>
      <c r="BU48" s="87" t="s">
        <v>13</v>
      </c>
      <c r="BV48" s="87" t="s">
        <v>13</v>
      </c>
      <c r="BW48" s="94" t="s">
        <v>12</v>
      </c>
      <c r="BX48" s="87" t="s">
        <v>13</v>
      </c>
      <c r="BY48" s="87" t="s">
        <v>13</v>
      </c>
      <c r="BZ48" s="87" t="s">
        <v>13</v>
      </c>
      <c r="CA48" s="87" t="s">
        <v>13</v>
      </c>
      <c r="CB48" s="94" t="s">
        <v>12</v>
      </c>
      <c r="CC48" s="109" t="s">
        <v>12</v>
      </c>
      <c r="CD48" s="108" t="s">
        <v>13</v>
      </c>
      <c r="CE48" s="108" t="s">
        <v>13</v>
      </c>
      <c r="CF48" s="108" t="s">
        <v>13</v>
      </c>
      <c r="CG48" s="108" t="s">
        <v>13</v>
      </c>
      <c r="CH48" s="108" t="s">
        <v>13</v>
      </c>
      <c r="CI48" s="108" t="s">
        <v>13</v>
      </c>
      <c r="CJ48" s="108" t="s">
        <v>13</v>
      </c>
      <c r="CK48" s="108" t="s">
        <v>13</v>
      </c>
      <c r="CL48" s="108" t="s">
        <v>13</v>
      </c>
      <c r="CM48" s="109" t="s">
        <v>12</v>
      </c>
      <c r="CN48" s="108" t="s">
        <v>13</v>
      </c>
      <c r="CO48" s="108" t="s">
        <v>13</v>
      </c>
      <c r="CP48" s="109" t="s">
        <v>12</v>
      </c>
      <c r="CQ48" s="109" t="s">
        <v>12</v>
      </c>
      <c r="CR48" s="108" t="s">
        <v>13</v>
      </c>
      <c r="CS48" s="108" t="s">
        <v>13</v>
      </c>
      <c r="CT48" s="131" t="s">
        <v>13</v>
      </c>
      <c r="CU48" s="131" t="s">
        <v>13</v>
      </c>
      <c r="CV48" s="131" t="s">
        <v>13</v>
      </c>
      <c r="CW48" s="132" t="s">
        <v>12</v>
      </c>
      <c r="CX48" s="131" t="s">
        <v>13</v>
      </c>
      <c r="CY48" s="132" t="s">
        <v>12</v>
      </c>
      <c r="CZ48" s="131" t="s">
        <v>13</v>
      </c>
      <c r="DA48" s="87" t="s">
        <v>13</v>
      </c>
      <c r="DB48" s="87" t="s">
        <v>13</v>
      </c>
      <c r="DC48" s="87" t="s">
        <v>13</v>
      </c>
      <c r="DD48" s="87" t="s">
        <v>13</v>
      </c>
      <c r="DE48" s="87" t="s">
        <v>13</v>
      </c>
      <c r="DF48" s="88" t="s">
        <v>12</v>
      </c>
      <c r="DG48" s="87" t="s">
        <v>13</v>
      </c>
      <c r="DH48" s="87" t="s">
        <v>13</v>
      </c>
      <c r="DI48" s="87" t="s">
        <v>13</v>
      </c>
      <c r="DJ48" s="87" t="s">
        <v>13</v>
      </c>
      <c r="DK48" s="87" t="s">
        <v>13</v>
      </c>
      <c r="DL48" s="88" t="s">
        <v>12</v>
      </c>
      <c r="DM48" s="87" t="s">
        <v>13</v>
      </c>
      <c r="DN48" s="87" t="s">
        <v>13</v>
      </c>
      <c r="DO48" s="87" t="s">
        <v>13</v>
      </c>
      <c r="DP48" s="87" t="s">
        <v>13</v>
      </c>
      <c r="DQ48" s="87" t="s">
        <v>13</v>
      </c>
      <c r="DR48" s="87" t="s">
        <v>13</v>
      </c>
      <c r="DS48" s="87" t="s">
        <v>13</v>
      </c>
      <c r="DT48" s="87" t="s">
        <v>13</v>
      </c>
      <c r="DU48" s="87" t="s">
        <v>13</v>
      </c>
      <c r="DV48" s="87" t="s">
        <v>13</v>
      </c>
      <c r="DW48" s="87" t="s">
        <v>13</v>
      </c>
      <c r="DX48" s="87" t="s">
        <v>13</v>
      </c>
      <c r="DY48" s="87" t="s">
        <v>13</v>
      </c>
      <c r="DZ48" s="87" t="s">
        <v>13</v>
      </c>
      <c r="EA48" s="88" t="s">
        <v>12</v>
      </c>
      <c r="EB48" s="87" t="s">
        <v>13</v>
      </c>
      <c r="EC48" s="87" t="s">
        <v>13</v>
      </c>
      <c r="ED48" s="87" t="s">
        <v>13</v>
      </c>
      <c r="EE48" s="87" t="s">
        <v>13</v>
      </c>
      <c r="EF48" s="87" t="s">
        <v>13</v>
      </c>
      <c r="EG48" s="87" t="s">
        <v>13</v>
      </c>
      <c r="EH48" s="88" t="s">
        <v>12</v>
      </c>
      <c r="EI48" s="87" t="s">
        <v>13</v>
      </c>
      <c r="EJ48" s="87" t="s">
        <v>13</v>
      </c>
      <c r="EK48" s="87" t="s">
        <v>13</v>
      </c>
    </row>
    <row r="49" spans="1:141" ht="12.75" x14ac:dyDescent="0.2">
      <c r="A49" s="285" t="s">
        <v>28</v>
      </c>
      <c r="B49" s="285"/>
      <c r="C49" s="285"/>
      <c r="D49" s="285"/>
      <c r="E49" s="143">
        <v>939356958</v>
      </c>
      <c r="F49" s="176">
        <v>88</v>
      </c>
      <c r="G49" s="7">
        <v>12</v>
      </c>
      <c r="H49" s="7">
        <v>800</v>
      </c>
      <c r="I49" s="7" t="s">
        <v>204</v>
      </c>
      <c r="J49" s="7"/>
      <c r="K49" s="7"/>
      <c r="L49" s="7" t="s">
        <v>380</v>
      </c>
      <c r="M49" s="7"/>
      <c r="N49" s="7"/>
      <c r="O49" s="244">
        <v>44805</v>
      </c>
      <c r="P49" s="246">
        <v>16</v>
      </c>
      <c r="Q49" s="246">
        <v>13.7</v>
      </c>
      <c r="R49" s="246"/>
      <c r="S49" s="246" t="s">
        <v>390</v>
      </c>
      <c r="T49" s="7">
        <f t="shared" si="2"/>
        <v>26</v>
      </c>
      <c r="U49" s="7">
        <f t="shared" si="2"/>
        <v>0</v>
      </c>
      <c r="V49" s="8" t="s">
        <v>13</v>
      </c>
      <c r="W49" s="8" t="s">
        <v>13</v>
      </c>
      <c r="X49" s="35" t="s">
        <v>12</v>
      </c>
      <c r="Y49" s="8" t="s">
        <v>13</v>
      </c>
      <c r="Z49" s="8" t="s">
        <v>13</v>
      </c>
      <c r="AA49" s="8" t="s">
        <v>13</v>
      </c>
      <c r="AB49" s="8" t="s">
        <v>13</v>
      </c>
      <c r="AC49" s="8" t="s">
        <v>13</v>
      </c>
      <c r="AD49" s="8" t="s">
        <v>13</v>
      </c>
      <c r="AE49" s="8" t="s">
        <v>13</v>
      </c>
      <c r="AF49" s="8" t="s">
        <v>13</v>
      </c>
      <c r="AG49" s="8" t="s">
        <v>13</v>
      </c>
      <c r="AH49" s="70" t="s">
        <v>12</v>
      </c>
      <c r="AI49" s="35" t="s">
        <v>12</v>
      </c>
      <c r="AJ49" s="8" t="s">
        <v>13</v>
      </c>
      <c r="AK49" s="8" t="s">
        <v>13</v>
      </c>
      <c r="AL49" s="8" t="s">
        <v>13</v>
      </c>
      <c r="AM49" s="8" t="s">
        <v>13</v>
      </c>
      <c r="AN49" s="8" t="s">
        <v>13</v>
      </c>
      <c r="AO49" s="35" t="s">
        <v>12</v>
      </c>
      <c r="AP49" s="8" t="s">
        <v>13</v>
      </c>
      <c r="AQ49" s="8" t="s">
        <v>13</v>
      </c>
      <c r="AR49" s="84" t="s">
        <v>12</v>
      </c>
      <c r="AS49" s="8" t="s">
        <v>13</v>
      </c>
      <c r="AT49" s="84" t="s">
        <v>12</v>
      </c>
      <c r="AU49" s="8" t="s">
        <v>13</v>
      </c>
      <c r="AV49" s="35" t="s">
        <v>12</v>
      </c>
      <c r="AW49" s="8" t="s">
        <v>13</v>
      </c>
      <c r="AX49" s="8" t="s">
        <v>13</v>
      </c>
      <c r="AY49" s="8" t="s">
        <v>13</v>
      </c>
      <c r="AZ49" s="35" t="s">
        <v>12</v>
      </c>
      <c r="BA49" s="87" t="s">
        <v>13</v>
      </c>
      <c r="BB49" s="87" t="s">
        <v>13</v>
      </c>
      <c r="BC49" s="87" t="s">
        <v>13</v>
      </c>
      <c r="BD49" s="88" t="s">
        <v>12</v>
      </c>
      <c r="BE49" s="87" t="s">
        <v>13</v>
      </c>
      <c r="BF49" s="87" t="s">
        <v>13</v>
      </c>
      <c r="BG49" s="87" t="s">
        <v>13</v>
      </c>
      <c r="BH49" s="87" t="s">
        <v>13</v>
      </c>
      <c r="BI49" s="89" t="s">
        <v>12</v>
      </c>
      <c r="BJ49" s="87" t="s">
        <v>13</v>
      </c>
      <c r="BK49" s="89" t="s">
        <v>12</v>
      </c>
      <c r="BL49" s="87" t="s">
        <v>13</v>
      </c>
      <c r="BM49" s="87" t="s">
        <v>13</v>
      </c>
      <c r="BN49" s="94" t="s">
        <v>12</v>
      </c>
      <c r="BO49" s="87" t="s">
        <v>13</v>
      </c>
      <c r="BP49" s="102" t="s">
        <v>12</v>
      </c>
      <c r="BQ49" s="87" t="s">
        <v>13</v>
      </c>
      <c r="BR49" s="87" t="s">
        <v>13</v>
      </c>
      <c r="BS49" s="87" t="s">
        <v>13</v>
      </c>
      <c r="BT49" s="87" t="s">
        <v>13</v>
      </c>
      <c r="BU49" s="87" t="s">
        <v>13</v>
      </c>
      <c r="BV49" s="87" t="s">
        <v>13</v>
      </c>
      <c r="BW49" s="94" t="s">
        <v>12</v>
      </c>
      <c r="BX49" s="87" t="s">
        <v>13</v>
      </c>
      <c r="BY49" s="87" t="s">
        <v>13</v>
      </c>
      <c r="BZ49" s="87" t="s">
        <v>13</v>
      </c>
      <c r="CA49" s="87" t="s">
        <v>13</v>
      </c>
      <c r="CB49" s="94" t="s">
        <v>12</v>
      </c>
      <c r="CC49" s="109" t="s">
        <v>12</v>
      </c>
      <c r="CD49" s="108" t="s">
        <v>13</v>
      </c>
      <c r="CE49" s="108" t="s">
        <v>13</v>
      </c>
      <c r="CF49" s="108" t="s">
        <v>13</v>
      </c>
      <c r="CG49" s="108" t="s">
        <v>13</v>
      </c>
      <c r="CH49" s="108" t="s">
        <v>13</v>
      </c>
      <c r="CI49" s="108" t="s">
        <v>13</v>
      </c>
      <c r="CJ49" s="108" t="s">
        <v>13</v>
      </c>
      <c r="CK49" s="108" t="s">
        <v>13</v>
      </c>
      <c r="CL49" s="108" t="s">
        <v>13</v>
      </c>
      <c r="CM49" s="109" t="s">
        <v>12</v>
      </c>
      <c r="CN49" s="108" t="s">
        <v>13</v>
      </c>
      <c r="CO49" s="108" t="s">
        <v>13</v>
      </c>
      <c r="CP49" s="109" t="s">
        <v>12</v>
      </c>
      <c r="CQ49" s="108" t="s">
        <v>13</v>
      </c>
      <c r="CR49" s="122" t="s">
        <v>12</v>
      </c>
      <c r="CS49" s="108" t="s">
        <v>13</v>
      </c>
      <c r="CT49" s="131" t="s">
        <v>13</v>
      </c>
      <c r="CU49" s="131" t="s">
        <v>13</v>
      </c>
      <c r="CV49" s="131" t="s">
        <v>13</v>
      </c>
      <c r="CW49" s="132" t="s">
        <v>12</v>
      </c>
      <c r="CX49" s="131" t="s">
        <v>13</v>
      </c>
      <c r="CY49" s="132" t="s">
        <v>12</v>
      </c>
      <c r="CZ49" s="131" t="s">
        <v>13</v>
      </c>
      <c r="DA49" s="87" t="s">
        <v>13</v>
      </c>
      <c r="DB49" s="87" t="s">
        <v>13</v>
      </c>
      <c r="DC49" s="87" t="s">
        <v>13</v>
      </c>
      <c r="DD49" s="87" t="s">
        <v>13</v>
      </c>
      <c r="DE49" s="87" t="s">
        <v>13</v>
      </c>
      <c r="DF49" s="88" t="s">
        <v>12</v>
      </c>
      <c r="DG49" s="87" t="s">
        <v>13</v>
      </c>
      <c r="DH49" s="87" t="s">
        <v>13</v>
      </c>
      <c r="DI49" s="87" t="s">
        <v>13</v>
      </c>
      <c r="DJ49" s="87" t="s">
        <v>13</v>
      </c>
      <c r="DK49" s="87" t="s">
        <v>13</v>
      </c>
      <c r="DL49" s="88" t="s">
        <v>12</v>
      </c>
      <c r="DM49" s="87" t="s">
        <v>13</v>
      </c>
      <c r="DN49" s="87" t="s">
        <v>13</v>
      </c>
      <c r="DO49" s="87" t="s">
        <v>13</v>
      </c>
      <c r="DP49" s="87" t="s">
        <v>13</v>
      </c>
      <c r="DQ49" s="87" t="s">
        <v>13</v>
      </c>
      <c r="DR49" s="87" t="s">
        <v>13</v>
      </c>
      <c r="DS49" s="87" t="s">
        <v>13</v>
      </c>
      <c r="DT49" s="88" t="s">
        <v>12</v>
      </c>
      <c r="DU49" s="87" t="s">
        <v>13</v>
      </c>
      <c r="DV49" s="87" t="s">
        <v>13</v>
      </c>
      <c r="DW49" s="87" t="s">
        <v>13</v>
      </c>
      <c r="DX49" s="87" t="s">
        <v>13</v>
      </c>
      <c r="DY49" s="87" t="s">
        <v>13</v>
      </c>
      <c r="DZ49" s="87" t="s">
        <v>13</v>
      </c>
      <c r="EA49" s="88" t="s">
        <v>12</v>
      </c>
      <c r="EB49" s="87" t="s">
        <v>13</v>
      </c>
      <c r="EC49" s="87" t="s">
        <v>13</v>
      </c>
      <c r="ED49" s="87" t="s">
        <v>13</v>
      </c>
      <c r="EE49" s="87" t="s">
        <v>13</v>
      </c>
      <c r="EF49" s="87" t="s">
        <v>13</v>
      </c>
      <c r="EG49" s="87" t="s">
        <v>13</v>
      </c>
      <c r="EH49" s="88" t="s">
        <v>12</v>
      </c>
      <c r="EI49" s="87" t="s">
        <v>13</v>
      </c>
      <c r="EJ49" s="87" t="s">
        <v>13</v>
      </c>
      <c r="EK49" s="87" t="s">
        <v>13</v>
      </c>
    </row>
    <row r="50" spans="1:141" ht="12.75" x14ac:dyDescent="0.2">
      <c r="A50" s="285" t="s">
        <v>28</v>
      </c>
      <c r="B50" s="285"/>
      <c r="C50" s="285"/>
      <c r="D50" s="285"/>
      <c r="E50" s="143">
        <v>960224032</v>
      </c>
      <c r="F50" s="176">
        <v>89</v>
      </c>
      <c r="G50" s="7">
        <v>21</v>
      </c>
      <c r="H50" s="7">
        <v>350</v>
      </c>
      <c r="I50" s="7" t="s">
        <v>200</v>
      </c>
      <c r="J50" s="7"/>
      <c r="K50" s="7"/>
      <c r="L50" s="7" t="s">
        <v>380</v>
      </c>
      <c r="M50" s="7"/>
      <c r="N50" s="7"/>
      <c r="O50" s="244">
        <v>44805</v>
      </c>
      <c r="P50" s="246">
        <v>10</v>
      </c>
      <c r="Q50" s="246">
        <v>13.9</v>
      </c>
      <c r="R50" s="246"/>
      <c r="S50" s="246" t="s">
        <v>390</v>
      </c>
      <c r="T50" s="7">
        <f t="shared" si="2"/>
        <v>25</v>
      </c>
      <c r="U50" s="7">
        <f t="shared" si="2"/>
        <v>0</v>
      </c>
      <c r="V50" s="8" t="s">
        <v>13</v>
      </c>
      <c r="W50" s="8" t="s">
        <v>13</v>
      </c>
      <c r="X50" s="8" t="s">
        <v>13</v>
      </c>
      <c r="Y50" s="35" t="s">
        <v>12</v>
      </c>
      <c r="Z50" s="8" t="s">
        <v>13</v>
      </c>
      <c r="AA50" s="8" t="s">
        <v>13</v>
      </c>
      <c r="AB50" s="8" t="s">
        <v>13</v>
      </c>
      <c r="AC50" s="8" t="s">
        <v>13</v>
      </c>
      <c r="AD50" s="8" t="s">
        <v>13</v>
      </c>
      <c r="AE50" s="8" t="s">
        <v>13</v>
      </c>
      <c r="AF50" s="8" t="s">
        <v>13</v>
      </c>
      <c r="AG50" s="8" t="s">
        <v>13</v>
      </c>
      <c r="AH50" s="8" t="s">
        <v>13</v>
      </c>
      <c r="AI50" s="35" t="s">
        <v>12</v>
      </c>
      <c r="AJ50" s="8" t="s">
        <v>13</v>
      </c>
      <c r="AK50" s="8" t="s">
        <v>13</v>
      </c>
      <c r="AL50" s="8" t="s">
        <v>13</v>
      </c>
      <c r="AM50" s="8" t="s">
        <v>13</v>
      </c>
      <c r="AN50" s="8" t="s">
        <v>13</v>
      </c>
      <c r="AO50" s="35" t="s">
        <v>12</v>
      </c>
      <c r="AP50" s="8" t="s">
        <v>13</v>
      </c>
      <c r="AQ50" s="8" t="s">
        <v>13</v>
      </c>
      <c r="AR50" s="83" t="s">
        <v>12</v>
      </c>
      <c r="AS50" s="8" t="s">
        <v>13</v>
      </c>
      <c r="AT50" s="83" t="s">
        <v>12</v>
      </c>
      <c r="AU50" s="8" t="s">
        <v>13</v>
      </c>
      <c r="AV50" s="35" t="s">
        <v>12</v>
      </c>
      <c r="AW50" s="8" t="s">
        <v>13</v>
      </c>
      <c r="AX50" s="8" t="s">
        <v>13</v>
      </c>
      <c r="AY50" s="8" t="s">
        <v>13</v>
      </c>
      <c r="AZ50" s="35" t="s">
        <v>12</v>
      </c>
      <c r="BA50" s="87" t="s">
        <v>13</v>
      </c>
      <c r="BB50" s="87" t="s">
        <v>13</v>
      </c>
      <c r="BC50" s="87" t="s">
        <v>13</v>
      </c>
      <c r="BD50" s="88" t="s">
        <v>12</v>
      </c>
      <c r="BE50" s="87" t="s">
        <v>13</v>
      </c>
      <c r="BF50" s="87" t="s">
        <v>13</v>
      </c>
      <c r="BG50" s="87" t="s">
        <v>13</v>
      </c>
      <c r="BH50" s="87" t="s">
        <v>13</v>
      </c>
      <c r="BI50" s="94" t="s">
        <v>12</v>
      </c>
      <c r="BJ50" s="87" t="s">
        <v>13</v>
      </c>
      <c r="BK50" s="87" t="s">
        <v>13</v>
      </c>
      <c r="BL50" s="87" t="s">
        <v>13</v>
      </c>
      <c r="BM50" s="87" t="s">
        <v>13</v>
      </c>
      <c r="BN50" s="94" t="s">
        <v>12</v>
      </c>
      <c r="BO50" s="87" t="s">
        <v>13</v>
      </c>
      <c r="BP50" s="94" t="s">
        <v>12</v>
      </c>
      <c r="BQ50" s="87" t="s">
        <v>13</v>
      </c>
      <c r="BR50" s="87" t="s">
        <v>13</v>
      </c>
      <c r="BS50" s="87" t="s">
        <v>13</v>
      </c>
      <c r="BT50" s="87" t="s">
        <v>13</v>
      </c>
      <c r="BU50" s="87" t="s">
        <v>13</v>
      </c>
      <c r="BV50" s="94" t="s">
        <v>12</v>
      </c>
      <c r="BW50" s="94" t="s">
        <v>12</v>
      </c>
      <c r="BX50" s="87" t="s">
        <v>13</v>
      </c>
      <c r="BY50" s="87" t="s">
        <v>13</v>
      </c>
      <c r="BZ50" s="87" t="s">
        <v>13</v>
      </c>
      <c r="CA50" s="87" t="s">
        <v>13</v>
      </c>
      <c r="CB50" s="94" t="s">
        <v>12</v>
      </c>
      <c r="CC50" s="109" t="s">
        <v>12</v>
      </c>
      <c r="CD50" s="108" t="s">
        <v>13</v>
      </c>
      <c r="CE50" s="108" t="s">
        <v>13</v>
      </c>
      <c r="CF50" s="108" t="s">
        <v>13</v>
      </c>
      <c r="CG50" s="108" t="s">
        <v>13</v>
      </c>
      <c r="CH50" s="108" t="s">
        <v>13</v>
      </c>
      <c r="CI50" s="108" t="s">
        <v>13</v>
      </c>
      <c r="CJ50" s="108" t="s">
        <v>13</v>
      </c>
      <c r="CK50" s="108" t="s">
        <v>13</v>
      </c>
      <c r="CL50" s="108" t="s">
        <v>13</v>
      </c>
      <c r="CM50" s="109" t="s">
        <v>12</v>
      </c>
      <c r="CN50" s="108" t="s">
        <v>13</v>
      </c>
      <c r="CO50" s="108" t="s">
        <v>13</v>
      </c>
      <c r="CP50" s="109" t="s">
        <v>12</v>
      </c>
      <c r="CQ50" s="108" t="s">
        <v>13</v>
      </c>
      <c r="CR50" s="109" t="s">
        <v>12</v>
      </c>
      <c r="CS50" s="108" t="s">
        <v>13</v>
      </c>
      <c r="CT50" s="131" t="s">
        <v>13</v>
      </c>
      <c r="CU50" s="131" t="s">
        <v>13</v>
      </c>
      <c r="CV50" s="131" t="s">
        <v>13</v>
      </c>
      <c r="CW50" s="132" t="s">
        <v>12</v>
      </c>
      <c r="CX50" s="131" t="s">
        <v>13</v>
      </c>
      <c r="CY50" s="132" t="s">
        <v>12</v>
      </c>
      <c r="CZ50" s="131" t="s">
        <v>13</v>
      </c>
      <c r="DA50" s="87" t="s">
        <v>13</v>
      </c>
      <c r="DB50" s="87" t="s">
        <v>13</v>
      </c>
      <c r="DC50" s="87" t="s">
        <v>13</v>
      </c>
      <c r="DD50" s="87" t="s">
        <v>13</v>
      </c>
      <c r="DE50" s="87" t="s">
        <v>13</v>
      </c>
      <c r="DF50" s="88" t="s">
        <v>12</v>
      </c>
      <c r="DG50" s="87" t="s">
        <v>13</v>
      </c>
      <c r="DH50" s="87" t="s">
        <v>13</v>
      </c>
      <c r="DI50" s="87" t="s">
        <v>13</v>
      </c>
      <c r="DJ50" s="87" t="s">
        <v>13</v>
      </c>
      <c r="DK50" s="87" t="s">
        <v>13</v>
      </c>
      <c r="DL50" s="88" t="s">
        <v>12</v>
      </c>
      <c r="DM50" s="87" t="s">
        <v>13</v>
      </c>
      <c r="DN50" s="87" t="s">
        <v>13</v>
      </c>
      <c r="DO50" s="87" t="s">
        <v>13</v>
      </c>
      <c r="DP50" s="87" t="s">
        <v>13</v>
      </c>
      <c r="DQ50" s="87" t="s">
        <v>13</v>
      </c>
      <c r="DR50" s="87" t="s">
        <v>13</v>
      </c>
      <c r="DS50" s="87" t="s">
        <v>13</v>
      </c>
      <c r="DT50" s="88" t="s">
        <v>12</v>
      </c>
      <c r="DU50" s="87" t="s">
        <v>13</v>
      </c>
      <c r="DV50" s="87" t="s">
        <v>13</v>
      </c>
      <c r="DW50" s="87" t="s">
        <v>13</v>
      </c>
      <c r="DX50" s="87" t="s">
        <v>13</v>
      </c>
      <c r="DY50" s="87" t="s">
        <v>13</v>
      </c>
      <c r="DZ50" s="87" t="s">
        <v>13</v>
      </c>
      <c r="EA50" s="88" t="s">
        <v>12</v>
      </c>
      <c r="EB50" s="87" t="s">
        <v>13</v>
      </c>
      <c r="EC50" s="87" t="s">
        <v>13</v>
      </c>
      <c r="ED50" s="87" t="s">
        <v>13</v>
      </c>
      <c r="EE50" s="87" t="s">
        <v>13</v>
      </c>
      <c r="EF50" s="87" t="s">
        <v>13</v>
      </c>
      <c r="EG50" s="87" t="s">
        <v>13</v>
      </c>
      <c r="EH50" s="88" t="s">
        <v>12</v>
      </c>
      <c r="EI50" s="87" t="s">
        <v>13</v>
      </c>
      <c r="EJ50" s="87" t="s">
        <v>13</v>
      </c>
      <c r="EK50" s="87" t="s">
        <v>13</v>
      </c>
    </row>
    <row r="51" spans="1:141" ht="12.75" x14ac:dyDescent="0.2">
      <c r="A51" s="285" t="s">
        <v>28</v>
      </c>
      <c r="B51" s="285"/>
      <c r="C51" s="285"/>
      <c r="D51" s="285"/>
      <c r="E51" s="143">
        <v>977195206</v>
      </c>
      <c r="F51" s="176">
        <v>90</v>
      </c>
      <c r="G51" s="7">
        <v>30</v>
      </c>
      <c r="H51" s="7">
        <v>950</v>
      </c>
      <c r="I51" s="7" t="s">
        <v>201</v>
      </c>
      <c r="J51" s="7"/>
      <c r="K51" s="7"/>
      <c r="L51" s="160">
        <v>44733</v>
      </c>
      <c r="M51" s="7"/>
      <c r="N51" s="7"/>
      <c r="O51" s="244">
        <v>44804</v>
      </c>
      <c r="P51" s="246">
        <v>25</v>
      </c>
      <c r="Q51" s="246">
        <v>13.9</v>
      </c>
      <c r="R51" s="246"/>
      <c r="S51" s="246" t="s">
        <v>390</v>
      </c>
      <c r="T51" s="7">
        <f t="shared" si="2"/>
        <v>26</v>
      </c>
      <c r="U51" s="7">
        <f t="shared" si="2"/>
        <v>1</v>
      </c>
      <c r="V51" s="8" t="s">
        <v>13</v>
      </c>
      <c r="W51" s="8" t="s">
        <v>13</v>
      </c>
      <c r="X51" s="36" t="s">
        <v>12</v>
      </c>
      <c r="Y51" s="43" t="s">
        <v>12</v>
      </c>
      <c r="Z51" s="8" t="s">
        <v>13</v>
      </c>
      <c r="AA51" s="8" t="s">
        <v>13</v>
      </c>
      <c r="AB51" s="8" t="s">
        <v>13</v>
      </c>
      <c r="AC51" s="8" t="s">
        <v>13</v>
      </c>
      <c r="AD51" s="8" t="s">
        <v>13</v>
      </c>
      <c r="AE51" s="8" t="s">
        <v>13</v>
      </c>
      <c r="AF51" s="8" t="s">
        <v>13</v>
      </c>
      <c r="AG51" s="8" t="s">
        <v>13</v>
      </c>
      <c r="AH51" s="35" t="s">
        <v>12</v>
      </c>
      <c r="AI51" s="35" t="s">
        <v>12</v>
      </c>
      <c r="AJ51" s="8" t="s">
        <v>13</v>
      </c>
      <c r="AK51" s="8" t="s">
        <v>13</v>
      </c>
      <c r="AL51" s="8" t="s">
        <v>13</v>
      </c>
      <c r="AM51" s="8" t="s">
        <v>13</v>
      </c>
      <c r="AN51" s="8" t="s">
        <v>13</v>
      </c>
      <c r="AO51" s="35" t="s">
        <v>12</v>
      </c>
      <c r="AP51" s="8" t="s">
        <v>13</v>
      </c>
      <c r="AQ51" s="8" t="s">
        <v>13</v>
      </c>
      <c r="AR51" s="83" t="s">
        <v>12</v>
      </c>
      <c r="AS51" s="8" t="s">
        <v>13</v>
      </c>
      <c r="AT51" s="8" t="s">
        <v>13</v>
      </c>
      <c r="AU51" s="8" t="s">
        <v>13</v>
      </c>
      <c r="AV51" s="35" t="s">
        <v>12</v>
      </c>
      <c r="AW51" s="8" t="s">
        <v>13</v>
      </c>
      <c r="AX51" s="8" t="s">
        <v>13</v>
      </c>
      <c r="AY51" s="8" t="s">
        <v>13</v>
      </c>
      <c r="AZ51" s="35" t="s">
        <v>12</v>
      </c>
      <c r="BA51" s="87" t="s">
        <v>13</v>
      </c>
      <c r="BB51" s="87" t="s">
        <v>13</v>
      </c>
      <c r="BC51" s="87" t="s">
        <v>13</v>
      </c>
      <c r="BD51" s="88" t="s">
        <v>12</v>
      </c>
      <c r="BE51" s="87" t="s">
        <v>13</v>
      </c>
      <c r="BF51" s="87" t="s">
        <v>13</v>
      </c>
      <c r="BG51" s="87" t="s">
        <v>13</v>
      </c>
      <c r="BH51" s="87" t="s">
        <v>13</v>
      </c>
      <c r="BI51" s="94" t="s">
        <v>12</v>
      </c>
      <c r="BJ51" s="87" t="s">
        <v>13</v>
      </c>
      <c r="BK51" s="94" t="s">
        <v>12</v>
      </c>
      <c r="BL51" s="87" t="s">
        <v>13</v>
      </c>
      <c r="BM51" s="87" t="s">
        <v>13</v>
      </c>
      <c r="BN51" s="94" t="s">
        <v>12</v>
      </c>
      <c r="BO51" s="87" t="s">
        <v>13</v>
      </c>
      <c r="BP51" s="94" t="s">
        <v>12</v>
      </c>
      <c r="BQ51" s="87" t="s">
        <v>13</v>
      </c>
      <c r="BR51" s="87" t="s">
        <v>13</v>
      </c>
      <c r="BS51" s="87" t="s">
        <v>13</v>
      </c>
      <c r="BT51" s="87" t="s">
        <v>13</v>
      </c>
      <c r="BU51" s="87" t="s">
        <v>13</v>
      </c>
      <c r="BV51" s="87" t="s">
        <v>13</v>
      </c>
      <c r="BW51" s="94" t="s">
        <v>12</v>
      </c>
      <c r="BX51" s="87" t="s">
        <v>13</v>
      </c>
      <c r="BY51" s="87" t="s">
        <v>13</v>
      </c>
      <c r="BZ51" s="87" t="s">
        <v>13</v>
      </c>
      <c r="CA51" s="87" t="s">
        <v>13</v>
      </c>
      <c r="CB51" s="94" t="s">
        <v>12</v>
      </c>
      <c r="CC51" s="109" t="s">
        <v>12</v>
      </c>
      <c r="CD51" s="108" t="s">
        <v>13</v>
      </c>
      <c r="CE51" s="108" t="s">
        <v>13</v>
      </c>
      <c r="CF51" s="108" t="s">
        <v>13</v>
      </c>
      <c r="CG51" s="108" t="s">
        <v>13</v>
      </c>
      <c r="CH51" s="108" t="s">
        <v>13</v>
      </c>
      <c r="CI51" s="108" t="s">
        <v>13</v>
      </c>
      <c r="CJ51" s="108" t="s">
        <v>13</v>
      </c>
      <c r="CK51" s="108" t="s">
        <v>13</v>
      </c>
      <c r="CL51" s="108" t="s">
        <v>13</v>
      </c>
      <c r="CM51" s="109" t="s">
        <v>12</v>
      </c>
      <c r="CN51" s="108" t="s">
        <v>13</v>
      </c>
      <c r="CO51" s="108" t="s">
        <v>13</v>
      </c>
      <c r="CP51" s="109" t="s">
        <v>12</v>
      </c>
      <c r="CQ51" s="108" t="s">
        <v>13</v>
      </c>
      <c r="CR51" s="122" t="s">
        <v>12</v>
      </c>
      <c r="CS51" s="108" t="s">
        <v>13</v>
      </c>
      <c r="CT51" s="131" t="s">
        <v>13</v>
      </c>
      <c r="CU51" s="131" t="s">
        <v>13</v>
      </c>
      <c r="CV51" s="131" t="s">
        <v>13</v>
      </c>
      <c r="CW51" s="134" t="s">
        <v>12</v>
      </c>
      <c r="CX51" s="131" t="s">
        <v>13</v>
      </c>
      <c r="CY51" s="134" t="s">
        <v>12</v>
      </c>
      <c r="CZ51" s="131" t="s">
        <v>13</v>
      </c>
      <c r="DA51" s="87" t="s">
        <v>13</v>
      </c>
      <c r="DB51" s="87" t="s">
        <v>13</v>
      </c>
      <c r="DC51" s="87" t="s">
        <v>13</v>
      </c>
      <c r="DD51" s="87" t="s">
        <v>13</v>
      </c>
      <c r="DE51" s="87" t="s">
        <v>13</v>
      </c>
      <c r="DF51" s="88" t="s">
        <v>12</v>
      </c>
      <c r="DG51" s="87" t="s">
        <v>13</v>
      </c>
      <c r="DH51" s="87" t="s">
        <v>13</v>
      </c>
      <c r="DI51" s="87" t="s">
        <v>13</v>
      </c>
      <c r="DJ51" s="87" t="s">
        <v>13</v>
      </c>
      <c r="DK51" s="87" t="s">
        <v>13</v>
      </c>
      <c r="DL51" s="88" t="s">
        <v>12</v>
      </c>
      <c r="DM51" s="87" t="s">
        <v>13</v>
      </c>
      <c r="DN51" s="87" t="s">
        <v>13</v>
      </c>
      <c r="DO51" s="87" t="s">
        <v>13</v>
      </c>
      <c r="DP51" s="87" t="s">
        <v>13</v>
      </c>
      <c r="DQ51" s="87" t="s">
        <v>13</v>
      </c>
      <c r="DR51" s="87" t="s">
        <v>13</v>
      </c>
      <c r="DS51" s="87" t="s">
        <v>13</v>
      </c>
      <c r="DT51" s="88" t="s">
        <v>12</v>
      </c>
      <c r="DU51" s="87" t="s">
        <v>13</v>
      </c>
      <c r="DV51" s="87" t="s">
        <v>13</v>
      </c>
      <c r="DW51" s="87" t="s">
        <v>13</v>
      </c>
      <c r="DX51" s="87" t="s">
        <v>13</v>
      </c>
      <c r="DY51" s="87" t="s">
        <v>13</v>
      </c>
      <c r="DZ51" s="87" t="s">
        <v>13</v>
      </c>
      <c r="EA51" s="88" t="s">
        <v>12</v>
      </c>
      <c r="EB51" s="87" t="s">
        <v>13</v>
      </c>
      <c r="EC51" s="87" t="s">
        <v>13</v>
      </c>
      <c r="ED51" s="87" t="s">
        <v>13</v>
      </c>
      <c r="EE51" s="87" t="s">
        <v>13</v>
      </c>
      <c r="EF51" s="87" t="s">
        <v>13</v>
      </c>
      <c r="EG51" s="87" t="s">
        <v>13</v>
      </c>
      <c r="EH51" s="87" t="s">
        <v>13</v>
      </c>
      <c r="EI51" s="88" t="s">
        <v>12</v>
      </c>
      <c r="EJ51" s="98" t="s">
        <v>14</v>
      </c>
      <c r="EK51" s="87" t="s">
        <v>13</v>
      </c>
    </row>
    <row r="52" spans="1:141" ht="12.75" x14ac:dyDescent="0.2">
      <c r="A52" s="285" t="s">
        <v>28</v>
      </c>
      <c r="B52" s="285"/>
      <c r="C52" s="285"/>
      <c r="D52" s="285"/>
      <c r="E52" s="143">
        <v>939356936</v>
      </c>
      <c r="F52" s="176">
        <v>91</v>
      </c>
      <c r="G52" s="7">
        <v>40</v>
      </c>
      <c r="H52" s="7">
        <v>900</v>
      </c>
      <c r="I52" s="7" t="s">
        <v>204</v>
      </c>
      <c r="J52" s="7"/>
      <c r="K52" s="7"/>
      <c r="L52" s="7" t="s">
        <v>380</v>
      </c>
      <c r="M52" s="7"/>
      <c r="N52" s="7"/>
      <c r="O52" s="244">
        <v>44804</v>
      </c>
      <c r="P52" s="246">
        <v>9</v>
      </c>
      <c r="Q52" s="246">
        <v>14</v>
      </c>
      <c r="R52" s="246"/>
      <c r="S52" s="246" t="s">
        <v>390</v>
      </c>
      <c r="T52" s="7">
        <f t="shared" si="2"/>
        <v>27</v>
      </c>
      <c r="U52" s="7">
        <f t="shared" si="2"/>
        <v>0</v>
      </c>
      <c r="V52" s="8" t="s">
        <v>13</v>
      </c>
      <c r="W52" s="8" t="s">
        <v>13</v>
      </c>
      <c r="X52" s="35" t="s">
        <v>12</v>
      </c>
      <c r="Y52" s="8" t="s">
        <v>13</v>
      </c>
      <c r="Z52" s="8" t="s">
        <v>13</v>
      </c>
      <c r="AA52" s="8" t="s">
        <v>13</v>
      </c>
      <c r="AB52" s="8" t="s">
        <v>13</v>
      </c>
      <c r="AC52" s="8" t="s">
        <v>13</v>
      </c>
      <c r="AD52" s="8" t="s">
        <v>13</v>
      </c>
      <c r="AE52" s="8" t="s">
        <v>13</v>
      </c>
      <c r="AF52" s="35" t="s">
        <v>12</v>
      </c>
      <c r="AG52" s="8" t="s">
        <v>13</v>
      </c>
      <c r="AH52" s="8" t="s">
        <v>13</v>
      </c>
      <c r="AI52" s="35" t="s">
        <v>12</v>
      </c>
      <c r="AJ52" s="8" t="s">
        <v>13</v>
      </c>
      <c r="AK52" s="8" t="s">
        <v>13</v>
      </c>
      <c r="AL52" s="8" t="s">
        <v>13</v>
      </c>
      <c r="AM52" s="8" t="s">
        <v>13</v>
      </c>
      <c r="AN52" s="8" t="s">
        <v>13</v>
      </c>
      <c r="AO52" s="35" t="s">
        <v>12</v>
      </c>
      <c r="AP52" s="8" t="s">
        <v>13</v>
      </c>
      <c r="AQ52" s="8" t="s">
        <v>13</v>
      </c>
      <c r="AR52" s="83" t="s">
        <v>12</v>
      </c>
      <c r="AS52" s="8" t="s">
        <v>13</v>
      </c>
      <c r="AT52" s="8" t="s">
        <v>13</v>
      </c>
      <c r="AU52" s="8" t="s">
        <v>13</v>
      </c>
      <c r="AV52" s="35" t="s">
        <v>12</v>
      </c>
      <c r="AW52" s="8" t="s">
        <v>13</v>
      </c>
      <c r="AX52" s="8" t="s">
        <v>13</v>
      </c>
      <c r="AY52" s="8" t="s">
        <v>13</v>
      </c>
      <c r="AZ52" s="35" t="s">
        <v>12</v>
      </c>
      <c r="BA52" s="87" t="s">
        <v>13</v>
      </c>
      <c r="BB52" s="87" t="s">
        <v>13</v>
      </c>
      <c r="BC52" s="87" t="s">
        <v>13</v>
      </c>
      <c r="BD52" s="88" t="s">
        <v>12</v>
      </c>
      <c r="BE52" s="87" t="s">
        <v>13</v>
      </c>
      <c r="BF52" s="87" t="s">
        <v>13</v>
      </c>
      <c r="BG52" s="87" t="s">
        <v>13</v>
      </c>
      <c r="BH52" s="87" t="s">
        <v>13</v>
      </c>
      <c r="BI52" s="94" t="s">
        <v>12</v>
      </c>
      <c r="BJ52" s="87" t="s">
        <v>13</v>
      </c>
      <c r="BK52" s="94" t="s">
        <v>12</v>
      </c>
      <c r="BL52" s="87" t="s">
        <v>13</v>
      </c>
      <c r="BM52" s="87" t="s">
        <v>13</v>
      </c>
      <c r="BN52" s="94" t="s">
        <v>12</v>
      </c>
      <c r="BO52" s="87" t="s">
        <v>13</v>
      </c>
      <c r="BP52" s="94" t="s">
        <v>12</v>
      </c>
      <c r="BQ52" s="87" t="s">
        <v>13</v>
      </c>
      <c r="BR52" s="87" t="s">
        <v>13</v>
      </c>
      <c r="BS52" s="87" t="s">
        <v>13</v>
      </c>
      <c r="BT52" s="87" t="s">
        <v>13</v>
      </c>
      <c r="BU52" s="87" t="s">
        <v>13</v>
      </c>
      <c r="BV52" s="87" t="s">
        <v>13</v>
      </c>
      <c r="BW52" s="94" t="s">
        <v>12</v>
      </c>
      <c r="BX52" s="87" t="s">
        <v>13</v>
      </c>
      <c r="BY52" s="87" t="s">
        <v>13</v>
      </c>
      <c r="BZ52" s="87" t="s">
        <v>13</v>
      </c>
      <c r="CA52" s="87" t="s">
        <v>13</v>
      </c>
      <c r="CB52" s="94" t="s">
        <v>12</v>
      </c>
      <c r="CC52" s="109" t="s">
        <v>12</v>
      </c>
      <c r="CD52" s="108" t="s">
        <v>13</v>
      </c>
      <c r="CE52" s="108" t="s">
        <v>13</v>
      </c>
      <c r="CF52" s="108" t="s">
        <v>13</v>
      </c>
      <c r="CG52" s="108" t="s">
        <v>13</v>
      </c>
      <c r="CH52" s="108" t="s">
        <v>13</v>
      </c>
      <c r="CI52" s="108" t="s">
        <v>13</v>
      </c>
      <c r="CJ52" s="108" t="s">
        <v>13</v>
      </c>
      <c r="CK52" s="109" t="s">
        <v>12</v>
      </c>
      <c r="CL52" s="108" t="s">
        <v>13</v>
      </c>
      <c r="CM52" s="109" t="s">
        <v>12</v>
      </c>
      <c r="CN52" s="108" t="s">
        <v>13</v>
      </c>
      <c r="CO52" s="108" t="s">
        <v>13</v>
      </c>
      <c r="CP52" s="109" t="s">
        <v>12</v>
      </c>
      <c r="CQ52" s="108" t="s">
        <v>13</v>
      </c>
      <c r="CR52" s="109" t="s">
        <v>12</v>
      </c>
      <c r="CS52" s="108" t="s">
        <v>13</v>
      </c>
      <c r="CT52" s="131" t="s">
        <v>13</v>
      </c>
      <c r="CU52" s="131" t="s">
        <v>13</v>
      </c>
      <c r="CV52" s="131" t="s">
        <v>13</v>
      </c>
      <c r="CW52" s="132" t="s">
        <v>12</v>
      </c>
      <c r="CX52" s="131" t="s">
        <v>13</v>
      </c>
      <c r="CY52" s="132" t="s">
        <v>12</v>
      </c>
      <c r="CZ52" s="131" t="s">
        <v>13</v>
      </c>
      <c r="DA52" s="87" t="s">
        <v>13</v>
      </c>
      <c r="DB52" s="87" t="s">
        <v>13</v>
      </c>
      <c r="DC52" s="87" t="s">
        <v>13</v>
      </c>
      <c r="DD52" s="87" t="s">
        <v>13</v>
      </c>
      <c r="DE52" s="87" t="s">
        <v>13</v>
      </c>
      <c r="DF52" s="88" t="s">
        <v>12</v>
      </c>
      <c r="DG52" s="87" t="s">
        <v>13</v>
      </c>
      <c r="DH52" s="87" t="s">
        <v>13</v>
      </c>
      <c r="DI52" s="87" t="s">
        <v>13</v>
      </c>
      <c r="DJ52" s="87" t="s">
        <v>13</v>
      </c>
      <c r="DK52" s="87" t="s">
        <v>13</v>
      </c>
      <c r="DL52" s="88" t="s">
        <v>12</v>
      </c>
      <c r="DM52" s="87" t="s">
        <v>13</v>
      </c>
      <c r="DN52" s="87" t="s">
        <v>13</v>
      </c>
      <c r="DO52" s="87" t="s">
        <v>13</v>
      </c>
      <c r="DP52" s="87" t="s">
        <v>13</v>
      </c>
      <c r="DQ52" s="87" t="s">
        <v>13</v>
      </c>
      <c r="DR52" s="87" t="s">
        <v>13</v>
      </c>
      <c r="DS52" s="87" t="s">
        <v>13</v>
      </c>
      <c r="DT52" s="88" t="s">
        <v>12</v>
      </c>
      <c r="DU52" s="87" t="s">
        <v>13</v>
      </c>
      <c r="DV52" s="87" t="s">
        <v>13</v>
      </c>
      <c r="DW52" s="87" t="s">
        <v>13</v>
      </c>
      <c r="DX52" s="87" t="s">
        <v>13</v>
      </c>
      <c r="DY52" s="87" t="s">
        <v>13</v>
      </c>
      <c r="DZ52" s="87" t="s">
        <v>13</v>
      </c>
      <c r="EA52" s="88" t="s">
        <v>12</v>
      </c>
      <c r="EB52" s="87" t="s">
        <v>13</v>
      </c>
      <c r="EC52" s="87" t="s">
        <v>13</v>
      </c>
      <c r="ED52" s="87" t="s">
        <v>13</v>
      </c>
      <c r="EE52" s="87" t="s">
        <v>13</v>
      </c>
      <c r="EF52" s="87" t="s">
        <v>13</v>
      </c>
      <c r="EG52" s="87" t="s">
        <v>13</v>
      </c>
      <c r="EH52" s="88" t="s">
        <v>12</v>
      </c>
      <c r="EI52" s="87" t="s">
        <v>13</v>
      </c>
      <c r="EJ52" s="88" t="s">
        <v>12</v>
      </c>
      <c r="EK52" s="87" t="s">
        <v>13</v>
      </c>
    </row>
    <row r="53" spans="1:141" ht="12.75" x14ac:dyDescent="0.2">
      <c r="A53" s="285" t="s">
        <v>28</v>
      </c>
      <c r="B53" s="285"/>
      <c r="C53" s="285"/>
      <c r="D53" s="285"/>
      <c r="E53" s="143">
        <v>977195063</v>
      </c>
      <c r="F53" s="176">
        <v>92</v>
      </c>
      <c r="G53" s="7">
        <v>49</v>
      </c>
      <c r="H53" s="7">
        <v>750</v>
      </c>
      <c r="I53" s="7" t="s">
        <v>201</v>
      </c>
      <c r="J53" s="7"/>
      <c r="K53" s="242">
        <v>44574</v>
      </c>
      <c r="L53" s="160" t="s">
        <v>391</v>
      </c>
      <c r="M53" s="160"/>
      <c r="N53" s="160"/>
      <c r="O53" s="244">
        <v>44805</v>
      </c>
      <c r="P53" s="246">
        <v>16</v>
      </c>
      <c r="Q53" s="246">
        <v>13.9</v>
      </c>
      <c r="R53" s="246"/>
      <c r="S53" s="246" t="s">
        <v>390</v>
      </c>
      <c r="T53" s="7">
        <f t="shared" si="2"/>
        <v>25</v>
      </c>
      <c r="U53" s="7">
        <f t="shared" si="2"/>
        <v>1</v>
      </c>
      <c r="V53" s="8" t="s">
        <v>13</v>
      </c>
      <c r="W53" s="8" t="s">
        <v>13</v>
      </c>
      <c r="X53" s="8" t="s">
        <v>13</v>
      </c>
      <c r="Y53" s="8" t="s">
        <v>13</v>
      </c>
      <c r="Z53" s="8" t="s">
        <v>13</v>
      </c>
      <c r="AA53" s="8" t="s">
        <v>13</v>
      </c>
      <c r="AB53" s="8" t="s">
        <v>13</v>
      </c>
      <c r="AC53" s="8" t="s">
        <v>13</v>
      </c>
      <c r="AD53" s="8" t="s">
        <v>13</v>
      </c>
      <c r="AE53" s="8" t="s">
        <v>13</v>
      </c>
      <c r="AF53" s="8" t="s">
        <v>13</v>
      </c>
      <c r="AG53" s="8" t="s">
        <v>13</v>
      </c>
      <c r="AH53" s="35" t="s">
        <v>12</v>
      </c>
      <c r="AI53" s="35" t="s">
        <v>12</v>
      </c>
      <c r="AJ53" s="8" t="s">
        <v>13</v>
      </c>
      <c r="AK53" s="8" t="s">
        <v>13</v>
      </c>
      <c r="AL53" s="8" t="s">
        <v>13</v>
      </c>
      <c r="AM53" s="8" t="s">
        <v>13</v>
      </c>
      <c r="AN53" s="8" t="s">
        <v>13</v>
      </c>
      <c r="AO53" s="35" t="s">
        <v>12</v>
      </c>
      <c r="AP53" s="8" t="s">
        <v>13</v>
      </c>
      <c r="AQ53" s="8" t="s">
        <v>13</v>
      </c>
      <c r="AR53" s="83" t="s">
        <v>12</v>
      </c>
      <c r="AS53" s="8" t="s">
        <v>13</v>
      </c>
      <c r="AT53" s="8" t="s">
        <v>13</v>
      </c>
      <c r="AU53" s="8" t="s">
        <v>13</v>
      </c>
      <c r="AV53" s="35" t="s">
        <v>12</v>
      </c>
      <c r="AW53" s="8" t="s">
        <v>13</v>
      </c>
      <c r="AX53" s="8" t="s">
        <v>13</v>
      </c>
      <c r="AY53" s="8" t="s">
        <v>13</v>
      </c>
      <c r="AZ53" s="35" t="s">
        <v>12</v>
      </c>
      <c r="BA53" s="87" t="s">
        <v>13</v>
      </c>
      <c r="BB53" s="87" t="s">
        <v>13</v>
      </c>
      <c r="BC53" s="87" t="s">
        <v>13</v>
      </c>
      <c r="BD53" s="88" t="s">
        <v>12</v>
      </c>
      <c r="BE53" s="87" t="s">
        <v>13</v>
      </c>
      <c r="BF53" s="87" t="s">
        <v>13</v>
      </c>
      <c r="BG53" s="87" t="s">
        <v>13</v>
      </c>
      <c r="BH53" s="87" t="s">
        <v>13</v>
      </c>
      <c r="BI53" s="94" t="s">
        <v>12</v>
      </c>
      <c r="BJ53" s="87" t="s">
        <v>13</v>
      </c>
      <c r="BK53" s="94" t="s">
        <v>12</v>
      </c>
      <c r="BL53" s="87" t="s">
        <v>13</v>
      </c>
      <c r="BM53" s="87" t="s">
        <v>13</v>
      </c>
      <c r="BN53" s="94" t="s">
        <v>12</v>
      </c>
      <c r="BO53" s="94" t="s">
        <v>12</v>
      </c>
      <c r="BP53" s="94" t="s">
        <v>12</v>
      </c>
      <c r="BQ53" s="87" t="s">
        <v>13</v>
      </c>
      <c r="BR53" s="87" t="s">
        <v>13</v>
      </c>
      <c r="BS53" s="87" t="s">
        <v>13</v>
      </c>
      <c r="BT53" s="87" t="s">
        <v>13</v>
      </c>
      <c r="BU53" s="87" t="s">
        <v>13</v>
      </c>
      <c r="BV53" s="87" t="s">
        <v>13</v>
      </c>
      <c r="BW53" s="94" t="s">
        <v>12</v>
      </c>
      <c r="BX53" s="87" t="s">
        <v>13</v>
      </c>
      <c r="BY53" s="87" t="s">
        <v>13</v>
      </c>
      <c r="BZ53" s="87" t="s">
        <v>13</v>
      </c>
      <c r="CA53" s="87" t="s">
        <v>13</v>
      </c>
      <c r="CB53" s="90" t="s">
        <v>14</v>
      </c>
      <c r="CC53" s="109" t="s">
        <v>12</v>
      </c>
      <c r="CD53" s="108" t="s">
        <v>13</v>
      </c>
      <c r="CE53" s="108" t="s">
        <v>13</v>
      </c>
      <c r="CF53" s="108" t="s">
        <v>13</v>
      </c>
      <c r="CG53" s="108" t="s">
        <v>13</v>
      </c>
      <c r="CH53" s="108" t="s">
        <v>13</v>
      </c>
      <c r="CI53" s="108" t="s">
        <v>13</v>
      </c>
      <c r="CJ53" s="108" t="s">
        <v>13</v>
      </c>
      <c r="CK53" s="108" t="s">
        <v>13</v>
      </c>
      <c r="CL53" s="108" t="s">
        <v>13</v>
      </c>
      <c r="CM53" s="109" t="s">
        <v>12</v>
      </c>
      <c r="CN53" s="108" t="s">
        <v>13</v>
      </c>
      <c r="CO53" s="108" t="s">
        <v>13</v>
      </c>
      <c r="CP53" s="109" t="s">
        <v>12</v>
      </c>
      <c r="CQ53" s="108" t="s">
        <v>13</v>
      </c>
      <c r="CR53" s="109" t="s">
        <v>12</v>
      </c>
      <c r="CS53" s="108" t="s">
        <v>13</v>
      </c>
      <c r="CT53" s="131" t="s">
        <v>13</v>
      </c>
      <c r="CU53" s="131" t="s">
        <v>13</v>
      </c>
      <c r="CV53" s="131" t="s">
        <v>13</v>
      </c>
      <c r="CW53" s="132" t="s">
        <v>12</v>
      </c>
      <c r="CX53" s="131" t="s">
        <v>13</v>
      </c>
      <c r="CY53" s="132" t="s">
        <v>12</v>
      </c>
      <c r="CZ53" s="131" t="s">
        <v>13</v>
      </c>
      <c r="DA53" s="87" t="s">
        <v>13</v>
      </c>
      <c r="DB53" s="87" t="s">
        <v>13</v>
      </c>
      <c r="DC53" s="87" t="s">
        <v>13</v>
      </c>
      <c r="DD53" s="87" t="s">
        <v>13</v>
      </c>
      <c r="DE53" s="87" t="s">
        <v>13</v>
      </c>
      <c r="DF53" s="88" t="s">
        <v>12</v>
      </c>
      <c r="DG53" s="87" t="s">
        <v>13</v>
      </c>
      <c r="DH53" s="87" t="s">
        <v>13</v>
      </c>
      <c r="DI53" s="87" t="s">
        <v>13</v>
      </c>
      <c r="DJ53" s="87" t="s">
        <v>13</v>
      </c>
      <c r="DK53" s="87" t="s">
        <v>13</v>
      </c>
      <c r="DL53" s="88" t="s">
        <v>12</v>
      </c>
      <c r="DM53" s="87" t="s">
        <v>13</v>
      </c>
      <c r="DN53" s="87" t="s">
        <v>13</v>
      </c>
      <c r="DO53" s="87" t="s">
        <v>13</v>
      </c>
      <c r="DP53" s="87" t="s">
        <v>13</v>
      </c>
      <c r="DQ53" s="87" t="s">
        <v>13</v>
      </c>
      <c r="DR53" s="87" t="s">
        <v>13</v>
      </c>
      <c r="DS53" s="87" t="s">
        <v>13</v>
      </c>
      <c r="DT53" s="88" t="s">
        <v>12</v>
      </c>
      <c r="DU53" s="87" t="s">
        <v>13</v>
      </c>
      <c r="DV53" s="87" t="s">
        <v>13</v>
      </c>
      <c r="DW53" s="87" t="s">
        <v>13</v>
      </c>
      <c r="DX53" s="87" t="s">
        <v>13</v>
      </c>
      <c r="DY53" s="87" t="s">
        <v>13</v>
      </c>
      <c r="DZ53" s="87" t="s">
        <v>13</v>
      </c>
      <c r="EA53" s="101" t="s">
        <v>12</v>
      </c>
      <c r="EB53" s="87" t="s">
        <v>13</v>
      </c>
      <c r="EC53" s="87" t="s">
        <v>13</v>
      </c>
      <c r="ED53" s="87" t="s">
        <v>13</v>
      </c>
      <c r="EE53" s="87" t="s">
        <v>13</v>
      </c>
      <c r="EF53" s="87" t="s">
        <v>13</v>
      </c>
      <c r="EG53" s="87" t="s">
        <v>13</v>
      </c>
      <c r="EH53" s="88" t="s">
        <v>12</v>
      </c>
      <c r="EI53" s="87" t="s">
        <v>13</v>
      </c>
      <c r="EJ53" s="88" t="s">
        <v>12</v>
      </c>
      <c r="EK53" s="87" t="s">
        <v>13</v>
      </c>
    </row>
    <row r="54" spans="1:141" ht="12.75" x14ac:dyDescent="0.2">
      <c r="A54" s="285" t="s">
        <v>28</v>
      </c>
      <c r="B54" s="285"/>
      <c r="C54" s="285"/>
      <c r="D54" s="285"/>
      <c r="E54" s="143">
        <v>977195097</v>
      </c>
      <c r="F54" s="176">
        <v>93</v>
      </c>
      <c r="G54" s="7">
        <v>58</v>
      </c>
      <c r="H54" s="7">
        <v>380</v>
      </c>
      <c r="I54" s="7" t="s">
        <v>201</v>
      </c>
      <c r="J54" s="7"/>
      <c r="K54" s="7"/>
      <c r="L54" s="7" t="s">
        <v>391</v>
      </c>
      <c r="M54" s="7"/>
      <c r="N54" s="7"/>
      <c r="O54" s="244">
        <v>44805</v>
      </c>
      <c r="P54" s="246">
        <v>20</v>
      </c>
      <c r="Q54" s="246">
        <v>13.9</v>
      </c>
      <c r="R54" s="246"/>
      <c r="S54" s="246" t="s">
        <v>390</v>
      </c>
      <c r="T54" s="7">
        <f t="shared" si="2"/>
        <v>23</v>
      </c>
      <c r="U54" s="7">
        <f t="shared" si="2"/>
        <v>2</v>
      </c>
      <c r="V54" s="8" t="s">
        <v>13</v>
      </c>
      <c r="W54" s="8" t="s">
        <v>13</v>
      </c>
      <c r="X54" s="35" t="s">
        <v>12</v>
      </c>
      <c r="Y54" s="8" t="s">
        <v>13</v>
      </c>
      <c r="Z54" s="8" t="s">
        <v>13</v>
      </c>
      <c r="AA54" s="8" t="s">
        <v>13</v>
      </c>
      <c r="AB54" s="8" t="s">
        <v>13</v>
      </c>
      <c r="AC54" s="8" t="s">
        <v>13</v>
      </c>
      <c r="AD54" s="8" t="s">
        <v>13</v>
      </c>
      <c r="AE54" s="8" t="s">
        <v>13</v>
      </c>
      <c r="AF54" s="8" t="s">
        <v>13</v>
      </c>
      <c r="AG54" s="8" t="s">
        <v>13</v>
      </c>
      <c r="AH54" s="8" t="s">
        <v>13</v>
      </c>
      <c r="AI54" s="8" t="s">
        <v>13</v>
      </c>
      <c r="AJ54" s="8" t="s">
        <v>13</v>
      </c>
      <c r="AK54" s="8" t="s">
        <v>13</v>
      </c>
      <c r="AL54" s="8" t="s">
        <v>13</v>
      </c>
      <c r="AM54" s="8" t="s">
        <v>13</v>
      </c>
      <c r="AN54" s="8" t="s">
        <v>13</v>
      </c>
      <c r="AO54" s="35" t="s">
        <v>12</v>
      </c>
      <c r="AP54" s="8" t="s">
        <v>13</v>
      </c>
      <c r="AQ54" s="8" t="s">
        <v>13</v>
      </c>
      <c r="AR54" s="83" t="s">
        <v>12</v>
      </c>
      <c r="AS54" s="8" t="s">
        <v>13</v>
      </c>
      <c r="AT54" s="8" t="s">
        <v>13</v>
      </c>
      <c r="AU54" s="8" t="s">
        <v>13</v>
      </c>
      <c r="AV54" s="35" t="s">
        <v>12</v>
      </c>
      <c r="AW54" s="8" t="s">
        <v>13</v>
      </c>
      <c r="AX54" s="8" t="s">
        <v>13</v>
      </c>
      <c r="AY54" s="8" t="s">
        <v>13</v>
      </c>
      <c r="AZ54" s="35" t="s">
        <v>12</v>
      </c>
      <c r="BA54" s="87" t="s">
        <v>13</v>
      </c>
      <c r="BB54" s="87" t="s">
        <v>13</v>
      </c>
      <c r="BC54" s="87" t="s">
        <v>13</v>
      </c>
      <c r="BD54" s="88" t="s">
        <v>12</v>
      </c>
      <c r="BE54" s="87" t="s">
        <v>13</v>
      </c>
      <c r="BF54" s="87" t="s">
        <v>13</v>
      </c>
      <c r="BG54" s="87" t="s">
        <v>13</v>
      </c>
      <c r="BH54" s="87" t="s">
        <v>13</v>
      </c>
      <c r="BI54" s="94" t="s">
        <v>12</v>
      </c>
      <c r="BJ54" s="87" t="s">
        <v>13</v>
      </c>
      <c r="BK54" s="94" t="s">
        <v>12</v>
      </c>
      <c r="BL54" s="87" t="s">
        <v>13</v>
      </c>
      <c r="BM54" s="87" t="s">
        <v>13</v>
      </c>
      <c r="BN54" s="94" t="s">
        <v>12</v>
      </c>
      <c r="BO54" s="87" t="s">
        <v>13</v>
      </c>
      <c r="BP54" s="94" t="s">
        <v>12</v>
      </c>
      <c r="BQ54" s="87" t="s">
        <v>13</v>
      </c>
      <c r="BR54" s="87" t="s">
        <v>13</v>
      </c>
      <c r="BS54" s="87" t="s">
        <v>13</v>
      </c>
      <c r="BT54" s="87" t="s">
        <v>13</v>
      </c>
      <c r="BU54" s="87" t="s">
        <v>13</v>
      </c>
      <c r="BV54" s="87" t="s">
        <v>13</v>
      </c>
      <c r="BW54" s="94" t="s">
        <v>12</v>
      </c>
      <c r="BX54" s="87" t="s">
        <v>13</v>
      </c>
      <c r="BY54" s="87" t="s">
        <v>13</v>
      </c>
      <c r="BZ54" s="87" t="s">
        <v>13</v>
      </c>
      <c r="CA54" s="87" t="s">
        <v>13</v>
      </c>
      <c r="CB54" s="90" t="s">
        <v>14</v>
      </c>
      <c r="CC54" s="110" t="s">
        <v>14</v>
      </c>
      <c r="CD54" s="108" t="s">
        <v>13</v>
      </c>
      <c r="CE54" s="108" t="s">
        <v>13</v>
      </c>
      <c r="CF54" s="108" t="s">
        <v>13</v>
      </c>
      <c r="CG54" s="108" t="s">
        <v>13</v>
      </c>
      <c r="CH54" s="108" t="s">
        <v>13</v>
      </c>
      <c r="CI54" s="108" t="s">
        <v>13</v>
      </c>
      <c r="CJ54" s="108" t="s">
        <v>13</v>
      </c>
      <c r="CK54" s="126" t="s">
        <v>12</v>
      </c>
      <c r="CL54" s="108" t="s">
        <v>13</v>
      </c>
      <c r="CM54" s="126" t="s">
        <v>12</v>
      </c>
      <c r="CN54" s="108" t="s">
        <v>13</v>
      </c>
      <c r="CO54" s="108" t="s">
        <v>13</v>
      </c>
      <c r="CP54" s="126" t="s">
        <v>12</v>
      </c>
      <c r="CQ54" s="108" t="s">
        <v>13</v>
      </c>
      <c r="CR54" s="109" t="s">
        <v>12</v>
      </c>
      <c r="CS54" s="108" t="s">
        <v>13</v>
      </c>
      <c r="CT54" s="131" t="s">
        <v>13</v>
      </c>
      <c r="CU54" s="131" t="s">
        <v>13</v>
      </c>
      <c r="CV54" s="131" t="s">
        <v>13</v>
      </c>
      <c r="CW54" s="132" t="s">
        <v>12</v>
      </c>
      <c r="CX54" s="131" t="s">
        <v>13</v>
      </c>
      <c r="CY54" s="132" t="s">
        <v>12</v>
      </c>
      <c r="CZ54" s="131" t="s">
        <v>13</v>
      </c>
      <c r="DA54" s="87" t="s">
        <v>13</v>
      </c>
      <c r="DB54" s="87" t="s">
        <v>13</v>
      </c>
      <c r="DC54" s="87" t="s">
        <v>13</v>
      </c>
      <c r="DD54" s="87" t="s">
        <v>13</v>
      </c>
      <c r="DE54" s="87" t="s">
        <v>13</v>
      </c>
      <c r="DF54" s="88" t="s">
        <v>12</v>
      </c>
      <c r="DG54" s="87" t="s">
        <v>13</v>
      </c>
      <c r="DH54" s="87" t="s">
        <v>13</v>
      </c>
      <c r="DI54" s="87" t="s">
        <v>13</v>
      </c>
      <c r="DJ54" s="87" t="s">
        <v>13</v>
      </c>
      <c r="DK54" s="87" t="s">
        <v>13</v>
      </c>
      <c r="DL54" s="88" t="s">
        <v>12</v>
      </c>
      <c r="DM54" s="87" t="s">
        <v>13</v>
      </c>
      <c r="DN54" s="87" t="s">
        <v>13</v>
      </c>
      <c r="DO54" s="87" t="s">
        <v>13</v>
      </c>
      <c r="DP54" s="87" t="s">
        <v>13</v>
      </c>
      <c r="DQ54" s="87" t="s">
        <v>13</v>
      </c>
      <c r="DR54" s="87" t="s">
        <v>13</v>
      </c>
      <c r="DS54" s="87" t="s">
        <v>13</v>
      </c>
      <c r="DT54" s="88" t="s">
        <v>12</v>
      </c>
      <c r="DU54" s="87" t="s">
        <v>13</v>
      </c>
      <c r="DV54" s="87" t="s">
        <v>13</v>
      </c>
      <c r="DW54" s="87" t="s">
        <v>13</v>
      </c>
      <c r="DX54" s="87" t="s">
        <v>13</v>
      </c>
      <c r="DY54" s="87" t="s">
        <v>13</v>
      </c>
      <c r="DZ54" s="87" t="s">
        <v>13</v>
      </c>
      <c r="EA54" s="88" t="s">
        <v>12</v>
      </c>
      <c r="EB54" s="87" t="s">
        <v>13</v>
      </c>
      <c r="EC54" s="87" t="s">
        <v>13</v>
      </c>
      <c r="ED54" s="87" t="s">
        <v>13</v>
      </c>
      <c r="EE54" s="87" t="s">
        <v>13</v>
      </c>
      <c r="EF54" s="87" t="s">
        <v>13</v>
      </c>
      <c r="EG54" s="87" t="s">
        <v>13</v>
      </c>
      <c r="EH54" s="88" t="s">
        <v>12</v>
      </c>
      <c r="EI54" s="87" t="s">
        <v>13</v>
      </c>
      <c r="EJ54" s="88" t="s">
        <v>12</v>
      </c>
      <c r="EK54" s="87" t="s">
        <v>13</v>
      </c>
    </row>
    <row r="55" spans="1:141" ht="12.75" x14ac:dyDescent="0.2">
      <c r="A55" s="285" t="s">
        <v>28</v>
      </c>
      <c r="B55" s="285"/>
      <c r="C55" s="285"/>
      <c r="D55" s="285"/>
      <c r="E55" s="143">
        <v>977195216</v>
      </c>
      <c r="F55" s="177">
        <v>94</v>
      </c>
      <c r="G55" s="9">
        <v>67</v>
      </c>
      <c r="H55" s="9">
        <v>500</v>
      </c>
      <c r="I55" s="7" t="s">
        <v>201</v>
      </c>
      <c r="J55" s="7"/>
      <c r="K55" s="160">
        <v>44804</v>
      </c>
      <c r="L55" s="160" t="s">
        <v>391</v>
      </c>
      <c r="M55" s="160"/>
      <c r="N55" s="160"/>
      <c r="O55" s="244">
        <v>44804</v>
      </c>
      <c r="P55" s="246"/>
      <c r="Q55" s="246">
        <v>13.9</v>
      </c>
      <c r="R55" s="246"/>
      <c r="S55" s="246" t="s">
        <v>390</v>
      </c>
      <c r="T55" s="7">
        <f t="shared" si="2"/>
        <v>8</v>
      </c>
      <c r="U55" s="7">
        <f t="shared" si="2"/>
        <v>10</v>
      </c>
      <c r="V55" s="8" t="s">
        <v>13</v>
      </c>
      <c r="W55" s="8" t="s">
        <v>13</v>
      </c>
      <c r="X55" s="8" t="s">
        <v>13</v>
      </c>
      <c r="Y55" s="8" t="s">
        <v>13</v>
      </c>
      <c r="Z55" s="8" t="s">
        <v>13</v>
      </c>
      <c r="AA55" s="8" t="s">
        <v>13</v>
      </c>
      <c r="AB55" s="8" t="s">
        <v>13</v>
      </c>
      <c r="AC55" s="8" t="s">
        <v>13</v>
      </c>
      <c r="AD55" s="8" t="s">
        <v>13</v>
      </c>
      <c r="AE55" s="8" t="s">
        <v>13</v>
      </c>
      <c r="AF55" s="8" t="s">
        <v>13</v>
      </c>
      <c r="AG55" s="8" t="s">
        <v>13</v>
      </c>
      <c r="AH55" s="35" t="s">
        <v>12</v>
      </c>
      <c r="AI55" s="35" t="s">
        <v>12</v>
      </c>
      <c r="AJ55" s="8" t="s">
        <v>13</v>
      </c>
      <c r="AK55" s="8" t="s">
        <v>13</v>
      </c>
      <c r="AL55" s="8" t="s">
        <v>13</v>
      </c>
      <c r="AM55" s="8" t="s">
        <v>13</v>
      </c>
      <c r="AN55" s="8" t="s">
        <v>13</v>
      </c>
      <c r="AO55" s="36" t="s">
        <v>12</v>
      </c>
      <c r="AP55" s="8" t="s">
        <v>13</v>
      </c>
      <c r="AQ55" s="8" t="s">
        <v>13</v>
      </c>
      <c r="AR55" s="83" t="s">
        <v>12</v>
      </c>
      <c r="AS55" s="8" t="s">
        <v>13</v>
      </c>
      <c r="AT55" s="8" t="s">
        <v>13</v>
      </c>
      <c r="AU55" s="8" t="s">
        <v>13</v>
      </c>
      <c r="AV55" s="8" t="s">
        <v>13</v>
      </c>
      <c r="AW55" s="8" t="s">
        <v>13</v>
      </c>
      <c r="AX55" s="8" t="s">
        <v>13</v>
      </c>
      <c r="AY55" s="8" t="s">
        <v>13</v>
      </c>
      <c r="AZ55" s="8" t="s">
        <v>13</v>
      </c>
      <c r="BA55" s="87" t="s">
        <v>13</v>
      </c>
      <c r="BB55" s="87" t="s">
        <v>13</v>
      </c>
      <c r="BC55" s="87" t="s">
        <v>13</v>
      </c>
      <c r="BD55" s="90" t="s">
        <v>14</v>
      </c>
      <c r="BE55" s="87" t="s">
        <v>13</v>
      </c>
      <c r="BF55" s="87" t="s">
        <v>13</v>
      </c>
      <c r="BG55" s="87" t="s">
        <v>13</v>
      </c>
      <c r="BH55" s="87" t="s">
        <v>13</v>
      </c>
      <c r="BI55" s="90" t="s">
        <v>14</v>
      </c>
      <c r="BJ55" s="87" t="s">
        <v>13</v>
      </c>
      <c r="BK55" s="90" t="s">
        <v>14</v>
      </c>
      <c r="BL55" s="87" t="s">
        <v>13</v>
      </c>
      <c r="BM55" s="87" t="s">
        <v>13</v>
      </c>
      <c r="BN55" s="87" t="s">
        <v>13</v>
      </c>
      <c r="BO55" s="87" t="s">
        <v>13</v>
      </c>
      <c r="BP55" s="87" t="s">
        <v>13</v>
      </c>
      <c r="BQ55" s="87" t="s">
        <v>13</v>
      </c>
      <c r="BR55" s="87" t="s">
        <v>13</v>
      </c>
      <c r="BS55" s="87" t="s">
        <v>13</v>
      </c>
      <c r="BT55" s="87" t="s">
        <v>13</v>
      </c>
      <c r="BU55" s="87" t="s">
        <v>13</v>
      </c>
      <c r="BV55" s="87" t="s">
        <v>13</v>
      </c>
      <c r="BW55" s="87" t="s">
        <v>13</v>
      </c>
      <c r="BX55" s="87" t="s">
        <v>13</v>
      </c>
      <c r="BY55" s="87" t="s">
        <v>13</v>
      </c>
      <c r="BZ55" s="87" t="s">
        <v>13</v>
      </c>
      <c r="CA55" s="87" t="s">
        <v>13</v>
      </c>
      <c r="CB55" s="87" t="s">
        <v>13</v>
      </c>
      <c r="CC55" s="110" t="s">
        <v>14</v>
      </c>
      <c r="CD55" s="108" t="s">
        <v>13</v>
      </c>
      <c r="CE55" s="108" t="s">
        <v>13</v>
      </c>
      <c r="CF55" s="108" t="s">
        <v>13</v>
      </c>
      <c r="CG55" s="108" t="s">
        <v>13</v>
      </c>
      <c r="CH55" s="108" t="s">
        <v>13</v>
      </c>
      <c r="CI55" s="108" t="s">
        <v>13</v>
      </c>
      <c r="CJ55" s="108" t="s">
        <v>13</v>
      </c>
      <c r="CK55" s="126" t="s">
        <v>12</v>
      </c>
      <c r="CL55" s="108" t="s">
        <v>13</v>
      </c>
      <c r="CM55" s="108" t="s">
        <v>13</v>
      </c>
      <c r="CN55" s="108" t="s">
        <v>13</v>
      </c>
      <c r="CO55" s="108" t="s">
        <v>13</v>
      </c>
      <c r="CP55" s="108" t="s">
        <v>13</v>
      </c>
      <c r="CQ55" s="108" t="s">
        <v>13</v>
      </c>
      <c r="CR55" s="110" t="s">
        <v>14</v>
      </c>
      <c r="CS55" s="108" t="s">
        <v>13</v>
      </c>
      <c r="CT55" s="131" t="s">
        <v>13</v>
      </c>
      <c r="CU55" s="131" t="s">
        <v>13</v>
      </c>
      <c r="CV55" s="131" t="s">
        <v>13</v>
      </c>
      <c r="CW55" s="133" t="s">
        <v>14</v>
      </c>
      <c r="CX55" s="131" t="s">
        <v>13</v>
      </c>
      <c r="CY55" s="133" t="s">
        <v>14</v>
      </c>
      <c r="CZ55" s="131" t="s">
        <v>13</v>
      </c>
      <c r="DA55" s="87" t="s">
        <v>13</v>
      </c>
      <c r="DB55" s="87" t="s">
        <v>13</v>
      </c>
      <c r="DC55" s="87" t="s">
        <v>13</v>
      </c>
      <c r="DD55" s="87" t="s">
        <v>13</v>
      </c>
      <c r="DE55" s="87" t="s">
        <v>13</v>
      </c>
      <c r="DF55" s="98" t="s">
        <v>14</v>
      </c>
      <c r="DG55" s="87" t="s">
        <v>13</v>
      </c>
      <c r="DH55" s="87" t="s">
        <v>13</v>
      </c>
      <c r="DI55" s="87" t="s">
        <v>13</v>
      </c>
      <c r="DJ55" s="87" t="s">
        <v>13</v>
      </c>
      <c r="DK55" s="87" t="s">
        <v>13</v>
      </c>
      <c r="DL55" s="98" t="s">
        <v>14</v>
      </c>
      <c r="DM55" s="87" t="s">
        <v>13</v>
      </c>
      <c r="DN55" s="87" t="s">
        <v>13</v>
      </c>
      <c r="DO55" s="87" t="s">
        <v>13</v>
      </c>
      <c r="DP55" s="87" t="s">
        <v>13</v>
      </c>
      <c r="DQ55" s="87" t="s">
        <v>13</v>
      </c>
      <c r="DR55" s="87" t="s">
        <v>13</v>
      </c>
      <c r="DS55" s="87" t="s">
        <v>13</v>
      </c>
      <c r="DT55" s="87" t="s">
        <v>13</v>
      </c>
      <c r="DU55" s="87" t="s">
        <v>13</v>
      </c>
      <c r="DV55" s="87" t="s">
        <v>13</v>
      </c>
      <c r="DW55" s="87" t="s">
        <v>13</v>
      </c>
      <c r="DX55" s="87" t="s">
        <v>13</v>
      </c>
      <c r="DY55" s="87" t="s">
        <v>13</v>
      </c>
      <c r="DZ55" s="87" t="s">
        <v>13</v>
      </c>
      <c r="EA55" s="98" t="s">
        <v>14</v>
      </c>
      <c r="EB55" s="87" t="s">
        <v>13</v>
      </c>
      <c r="EC55" s="87" t="s">
        <v>13</v>
      </c>
      <c r="ED55" s="87" t="s">
        <v>13</v>
      </c>
      <c r="EE55" s="87" t="s">
        <v>13</v>
      </c>
      <c r="EF55" s="87" t="s">
        <v>13</v>
      </c>
      <c r="EG55" s="87" t="s">
        <v>13</v>
      </c>
      <c r="EH55" s="88" t="s">
        <v>12</v>
      </c>
      <c r="EI55" s="88" t="s">
        <v>12</v>
      </c>
      <c r="EJ55" s="88" t="s">
        <v>12</v>
      </c>
      <c r="EK55" s="87" t="s">
        <v>13</v>
      </c>
    </row>
    <row r="56" spans="1:141" ht="12.75" customHeight="1" x14ac:dyDescent="0.2">
      <c r="A56" s="285" t="s">
        <v>29</v>
      </c>
      <c r="B56" s="285"/>
      <c r="C56" s="285"/>
      <c r="D56" s="285"/>
      <c r="E56" s="143">
        <v>924901492</v>
      </c>
      <c r="F56" s="179">
        <v>7</v>
      </c>
      <c r="G56" s="11">
        <v>27</v>
      </c>
      <c r="H56" s="11">
        <v>60</v>
      </c>
      <c r="I56" s="7" t="s">
        <v>200</v>
      </c>
      <c r="J56" s="7"/>
      <c r="K56" s="7"/>
      <c r="L56" s="7"/>
      <c r="M56" s="7"/>
      <c r="N56" s="7"/>
      <c r="O56" s="245"/>
      <c r="P56" s="246"/>
      <c r="Q56" s="246"/>
      <c r="R56" s="246"/>
      <c r="S56" s="246"/>
      <c r="T56" s="7">
        <f t="shared" si="2"/>
        <v>9</v>
      </c>
      <c r="U56" s="7">
        <f t="shared" si="2"/>
        <v>3</v>
      </c>
      <c r="V56" s="8" t="s">
        <v>13</v>
      </c>
      <c r="W56" s="8" t="s">
        <v>13</v>
      </c>
      <c r="X56" s="37" t="s">
        <v>14</v>
      </c>
      <c r="Y56" s="8" t="s">
        <v>13</v>
      </c>
      <c r="Z56" s="8" t="s">
        <v>13</v>
      </c>
      <c r="AA56" s="37" t="s">
        <v>14</v>
      </c>
      <c r="AB56" s="8" t="s">
        <v>13</v>
      </c>
      <c r="AC56" s="8" t="s">
        <v>13</v>
      </c>
      <c r="AD56" s="8" t="s">
        <v>13</v>
      </c>
      <c r="AE56" s="8" t="s">
        <v>13</v>
      </c>
      <c r="AF56" s="70" t="s">
        <v>12</v>
      </c>
      <c r="AG56" s="35" t="s">
        <v>12</v>
      </c>
      <c r="AH56" s="8" t="s">
        <v>13</v>
      </c>
      <c r="AI56" s="8" t="s">
        <v>13</v>
      </c>
      <c r="AJ56" s="8" t="s">
        <v>13</v>
      </c>
      <c r="AK56" s="8" t="s">
        <v>13</v>
      </c>
      <c r="AL56" s="8" t="s">
        <v>13</v>
      </c>
      <c r="AM56" s="8" t="s">
        <v>13</v>
      </c>
      <c r="AN56" s="8" t="s">
        <v>13</v>
      </c>
      <c r="AO56" s="8" t="s">
        <v>13</v>
      </c>
      <c r="AP56" s="8" t="s">
        <v>13</v>
      </c>
      <c r="AQ56" s="8" t="s">
        <v>13</v>
      </c>
      <c r="AR56" s="8" t="s">
        <v>13</v>
      </c>
      <c r="AS56" s="8" t="s">
        <v>13</v>
      </c>
      <c r="AT56" s="35" t="s">
        <v>12</v>
      </c>
      <c r="AU56" s="8" t="s">
        <v>13</v>
      </c>
      <c r="AV56" s="35" t="s">
        <v>12</v>
      </c>
      <c r="AW56" s="8" t="s">
        <v>13</v>
      </c>
      <c r="AX56" s="8" t="s">
        <v>13</v>
      </c>
      <c r="AY56" s="8" t="s">
        <v>13</v>
      </c>
      <c r="AZ56" s="35" t="s">
        <v>12</v>
      </c>
      <c r="BA56" s="87" t="s">
        <v>13</v>
      </c>
      <c r="BB56" s="87" t="s">
        <v>13</v>
      </c>
      <c r="BC56" s="87" t="s">
        <v>13</v>
      </c>
      <c r="BD56" s="87" t="s">
        <v>13</v>
      </c>
      <c r="BE56" s="87" t="s">
        <v>13</v>
      </c>
      <c r="BF56" s="87" t="s">
        <v>13</v>
      </c>
      <c r="BG56" s="87" t="s">
        <v>13</v>
      </c>
      <c r="BH56" s="87" t="s">
        <v>13</v>
      </c>
      <c r="BI56" s="87" t="s">
        <v>13</v>
      </c>
      <c r="BJ56" s="88" t="s">
        <v>12</v>
      </c>
      <c r="BK56" s="87" t="s">
        <v>13</v>
      </c>
      <c r="BL56" s="87" t="s">
        <v>13</v>
      </c>
      <c r="BM56" s="87" t="s">
        <v>13</v>
      </c>
      <c r="BN56" s="87" t="s">
        <v>13</v>
      </c>
      <c r="BO56" s="87" t="s">
        <v>13</v>
      </c>
      <c r="BP56" s="87" t="s">
        <v>13</v>
      </c>
      <c r="BQ56" s="87" t="s">
        <v>13</v>
      </c>
      <c r="BR56" s="87" t="s">
        <v>13</v>
      </c>
      <c r="BS56" s="87" t="s">
        <v>13</v>
      </c>
      <c r="BT56" s="87" t="s">
        <v>13</v>
      </c>
      <c r="BU56" s="87" t="s">
        <v>13</v>
      </c>
      <c r="BV56" s="87" t="s">
        <v>13</v>
      </c>
      <c r="BW56" s="87" t="s">
        <v>13</v>
      </c>
      <c r="BX56" s="87" t="s">
        <v>13</v>
      </c>
      <c r="BY56" s="87" t="s">
        <v>13</v>
      </c>
      <c r="BZ56" s="87" t="s">
        <v>13</v>
      </c>
      <c r="CA56" s="87" t="s">
        <v>13</v>
      </c>
      <c r="CB56" s="87" t="s">
        <v>13</v>
      </c>
      <c r="CC56" s="108" t="s">
        <v>13</v>
      </c>
      <c r="CD56" s="108" t="s">
        <v>13</v>
      </c>
      <c r="CE56" s="108" t="s">
        <v>13</v>
      </c>
      <c r="CF56" s="108" t="s">
        <v>13</v>
      </c>
      <c r="CG56" s="108" t="s">
        <v>13</v>
      </c>
      <c r="CH56" s="108" t="s">
        <v>13</v>
      </c>
      <c r="CI56" s="110" t="s">
        <v>14</v>
      </c>
      <c r="CJ56" s="108" t="s">
        <v>13</v>
      </c>
      <c r="CK56" s="108" t="s">
        <v>13</v>
      </c>
      <c r="CL56" s="108" t="s">
        <v>13</v>
      </c>
      <c r="CM56" s="108" t="s">
        <v>13</v>
      </c>
      <c r="CN56" s="108" t="s">
        <v>13</v>
      </c>
      <c r="CO56" s="108" t="s">
        <v>13</v>
      </c>
      <c r="CP56" s="108" t="s">
        <v>13</v>
      </c>
      <c r="CQ56" s="108" t="s">
        <v>13</v>
      </c>
      <c r="CR56" s="108" t="s">
        <v>13</v>
      </c>
      <c r="CS56" s="108" t="s">
        <v>13</v>
      </c>
      <c r="CT56" s="132" t="s">
        <v>12</v>
      </c>
      <c r="CU56" s="131" t="s">
        <v>13</v>
      </c>
      <c r="CV56" s="131" t="s">
        <v>13</v>
      </c>
      <c r="CW56" s="131" t="s">
        <v>13</v>
      </c>
      <c r="CX56" s="131" t="s">
        <v>13</v>
      </c>
      <c r="CY56" s="131" t="s">
        <v>13</v>
      </c>
      <c r="CZ56" s="131" t="s">
        <v>13</v>
      </c>
      <c r="DA56" s="87" t="s">
        <v>13</v>
      </c>
      <c r="DB56" s="87" t="s">
        <v>13</v>
      </c>
      <c r="DC56" s="87" t="s">
        <v>13</v>
      </c>
      <c r="DD56" s="87" t="s">
        <v>13</v>
      </c>
      <c r="DE56" s="87" t="s">
        <v>13</v>
      </c>
      <c r="DF56" s="87" t="s">
        <v>13</v>
      </c>
      <c r="DG56" s="87" t="s">
        <v>13</v>
      </c>
      <c r="DH56" s="87" t="s">
        <v>13</v>
      </c>
      <c r="DI56" s="87" t="s">
        <v>13</v>
      </c>
      <c r="DJ56" s="87" t="s">
        <v>13</v>
      </c>
      <c r="DK56" s="88" t="s">
        <v>12</v>
      </c>
      <c r="DL56" s="87" t="s">
        <v>13</v>
      </c>
      <c r="DM56" s="87" t="s">
        <v>13</v>
      </c>
      <c r="DN56" s="87" t="s">
        <v>13</v>
      </c>
      <c r="DO56" s="87" t="s">
        <v>13</v>
      </c>
      <c r="DP56" s="87" t="s">
        <v>13</v>
      </c>
      <c r="DQ56" s="87" t="s">
        <v>13</v>
      </c>
      <c r="DR56" s="87" t="s">
        <v>13</v>
      </c>
      <c r="DS56" s="87" t="s">
        <v>13</v>
      </c>
      <c r="DT56" s="87" t="s">
        <v>13</v>
      </c>
      <c r="DU56" s="87" t="s">
        <v>13</v>
      </c>
      <c r="DV56" s="87" t="s">
        <v>13</v>
      </c>
      <c r="DW56" s="87" t="s">
        <v>13</v>
      </c>
      <c r="DX56" s="87" t="s">
        <v>13</v>
      </c>
      <c r="DY56" s="87" t="s">
        <v>13</v>
      </c>
      <c r="DZ56" s="87" t="s">
        <v>13</v>
      </c>
      <c r="EA56" s="87" t="s">
        <v>13</v>
      </c>
      <c r="EB56" s="87" t="s">
        <v>13</v>
      </c>
      <c r="EC56" s="87" t="s">
        <v>13</v>
      </c>
      <c r="ED56" s="87" t="s">
        <v>13</v>
      </c>
      <c r="EE56" s="88" t="s">
        <v>12</v>
      </c>
      <c r="EF56" s="87" t="s">
        <v>13</v>
      </c>
      <c r="EG56" s="87" t="s">
        <v>13</v>
      </c>
      <c r="EH56" s="87" t="s">
        <v>13</v>
      </c>
      <c r="EI56" s="87" t="s">
        <v>13</v>
      </c>
      <c r="EJ56" s="87" t="s">
        <v>13</v>
      </c>
      <c r="EK56" s="87" t="s">
        <v>13</v>
      </c>
    </row>
    <row r="57" spans="1:141" ht="12.75" x14ac:dyDescent="0.2">
      <c r="A57" s="285" t="s">
        <v>29</v>
      </c>
      <c r="B57" s="285"/>
      <c r="C57" s="285"/>
      <c r="D57" s="285"/>
      <c r="E57" s="143" t="s">
        <v>21</v>
      </c>
      <c r="F57" s="176">
        <v>8</v>
      </c>
      <c r="G57" s="7">
        <v>18</v>
      </c>
      <c r="H57" s="7">
        <v>740</v>
      </c>
      <c r="I57" s="7" t="s">
        <v>347</v>
      </c>
      <c r="J57" s="160">
        <v>44698</v>
      </c>
      <c r="K57" s="160"/>
      <c r="L57" s="160"/>
      <c r="M57" s="160"/>
      <c r="N57" s="160"/>
      <c r="O57" s="244"/>
      <c r="P57" s="246"/>
      <c r="Q57" s="246"/>
      <c r="R57" s="246"/>
      <c r="S57" s="246"/>
      <c r="T57" s="7">
        <f t="shared" si="2"/>
        <v>5</v>
      </c>
      <c r="U57" s="7">
        <f t="shared" si="2"/>
        <v>6</v>
      </c>
      <c r="V57" s="8" t="s">
        <v>13</v>
      </c>
      <c r="W57" s="8" t="s">
        <v>13</v>
      </c>
      <c r="X57" s="8" t="s">
        <v>13</v>
      </c>
      <c r="Y57" s="8" t="s">
        <v>13</v>
      </c>
      <c r="Z57" s="8" t="s">
        <v>13</v>
      </c>
      <c r="AA57" s="36" t="s">
        <v>12</v>
      </c>
      <c r="AB57" s="8" t="s">
        <v>13</v>
      </c>
      <c r="AC57" s="8" t="s">
        <v>13</v>
      </c>
      <c r="AD57" s="8" t="s">
        <v>13</v>
      </c>
      <c r="AE57" s="8" t="s">
        <v>13</v>
      </c>
      <c r="AF57" s="37" t="s">
        <v>14</v>
      </c>
      <c r="AG57" s="35" t="s">
        <v>12</v>
      </c>
      <c r="AH57" s="8" t="s">
        <v>13</v>
      </c>
      <c r="AI57" s="8" t="s">
        <v>13</v>
      </c>
      <c r="AJ57" s="8" t="s">
        <v>13</v>
      </c>
      <c r="AK57" s="8" t="s">
        <v>13</v>
      </c>
      <c r="AL57" s="37" t="s">
        <v>14</v>
      </c>
      <c r="AM57" s="8" t="s">
        <v>13</v>
      </c>
      <c r="AN57" s="8" t="s">
        <v>13</v>
      </c>
      <c r="AO57" s="8" t="s">
        <v>13</v>
      </c>
      <c r="AP57" s="8" t="s">
        <v>13</v>
      </c>
      <c r="AQ57" s="8" t="s">
        <v>13</v>
      </c>
      <c r="AR57" s="8" t="s">
        <v>13</v>
      </c>
      <c r="AS57" s="8" t="s">
        <v>13</v>
      </c>
      <c r="AT57" s="84" t="s">
        <v>12</v>
      </c>
      <c r="AU57" s="8" t="s">
        <v>13</v>
      </c>
      <c r="AV57" s="8" t="s">
        <v>13</v>
      </c>
      <c r="AW57" s="8" t="s">
        <v>13</v>
      </c>
      <c r="AX57" s="8" t="s">
        <v>13</v>
      </c>
      <c r="AY57" s="8" t="s">
        <v>13</v>
      </c>
      <c r="AZ57" s="74" t="s">
        <v>12</v>
      </c>
      <c r="BA57" s="87" t="s">
        <v>13</v>
      </c>
      <c r="BB57" s="87" t="s">
        <v>13</v>
      </c>
      <c r="BC57" s="87" t="s">
        <v>13</v>
      </c>
      <c r="BD57" s="87" t="s">
        <v>13</v>
      </c>
      <c r="BE57" s="87" t="s">
        <v>13</v>
      </c>
      <c r="BF57" s="87" t="s">
        <v>13</v>
      </c>
      <c r="BG57" s="87" t="s">
        <v>13</v>
      </c>
      <c r="BH57" s="87" t="s">
        <v>13</v>
      </c>
      <c r="BI57" s="87" t="s">
        <v>13</v>
      </c>
      <c r="BJ57" s="89" t="s">
        <v>12</v>
      </c>
      <c r="BK57" s="87" t="s">
        <v>13</v>
      </c>
      <c r="BL57" s="87" t="s">
        <v>13</v>
      </c>
      <c r="BM57" s="87" t="s">
        <v>13</v>
      </c>
      <c r="BN57" s="87" t="s">
        <v>13</v>
      </c>
      <c r="BO57" s="87" t="s">
        <v>13</v>
      </c>
      <c r="BP57" s="87" t="s">
        <v>13</v>
      </c>
      <c r="BQ57" s="87" t="s">
        <v>13</v>
      </c>
      <c r="BR57" s="87" t="s">
        <v>13</v>
      </c>
      <c r="BS57" s="87" t="s">
        <v>13</v>
      </c>
      <c r="BT57" s="87" t="s">
        <v>13</v>
      </c>
      <c r="BU57" s="87" t="s">
        <v>13</v>
      </c>
      <c r="BV57" s="87" t="s">
        <v>13</v>
      </c>
      <c r="BW57" s="87" t="s">
        <v>13</v>
      </c>
      <c r="BX57" s="87" t="s">
        <v>13</v>
      </c>
      <c r="BY57" s="87" t="s">
        <v>13</v>
      </c>
      <c r="BZ57" s="87" t="s">
        <v>13</v>
      </c>
      <c r="CA57" s="87" t="s">
        <v>13</v>
      </c>
      <c r="CB57" s="87" t="s">
        <v>13</v>
      </c>
      <c r="CC57" s="108" t="s">
        <v>13</v>
      </c>
      <c r="CD57" s="108" t="s">
        <v>13</v>
      </c>
      <c r="CE57" s="108" t="s">
        <v>13</v>
      </c>
      <c r="CF57" s="108" t="s">
        <v>13</v>
      </c>
      <c r="CG57" s="108" t="s">
        <v>13</v>
      </c>
      <c r="CH57" s="108" t="s">
        <v>13</v>
      </c>
      <c r="CI57" s="110" t="s">
        <v>14</v>
      </c>
      <c r="CJ57" s="108" t="s">
        <v>13</v>
      </c>
      <c r="CK57" s="108" t="s">
        <v>13</v>
      </c>
      <c r="CL57" s="108" t="s">
        <v>13</v>
      </c>
      <c r="CM57" s="108" t="s">
        <v>13</v>
      </c>
      <c r="CN57" s="108" t="s">
        <v>13</v>
      </c>
      <c r="CO57" s="108" t="s">
        <v>13</v>
      </c>
      <c r="CP57" s="108" t="s">
        <v>13</v>
      </c>
      <c r="CQ57" s="108" t="s">
        <v>13</v>
      </c>
      <c r="CR57" s="108" t="s">
        <v>13</v>
      </c>
      <c r="CS57" s="108" t="s">
        <v>13</v>
      </c>
      <c r="CT57" s="133" t="s">
        <v>14</v>
      </c>
      <c r="CU57" s="131" t="s">
        <v>13</v>
      </c>
      <c r="CV57" s="131" t="s">
        <v>13</v>
      </c>
      <c r="CW57" s="131" t="s">
        <v>13</v>
      </c>
      <c r="CX57" s="131" t="s">
        <v>13</v>
      </c>
      <c r="CY57" s="131" t="s">
        <v>13</v>
      </c>
      <c r="CZ57" s="131" t="s">
        <v>13</v>
      </c>
      <c r="DA57" s="87" t="s">
        <v>13</v>
      </c>
      <c r="DB57" s="87" t="s">
        <v>13</v>
      </c>
      <c r="DC57" s="87" t="s">
        <v>13</v>
      </c>
      <c r="DD57" s="87" t="s">
        <v>13</v>
      </c>
      <c r="DE57" s="87" t="s">
        <v>13</v>
      </c>
      <c r="DF57" s="87" t="s">
        <v>13</v>
      </c>
      <c r="DG57" s="87" t="s">
        <v>13</v>
      </c>
      <c r="DH57" s="87" t="s">
        <v>13</v>
      </c>
      <c r="DI57" s="87" t="s">
        <v>13</v>
      </c>
      <c r="DJ57" s="87" t="s">
        <v>13</v>
      </c>
      <c r="DK57" s="98" t="s">
        <v>14</v>
      </c>
      <c r="DL57" s="87" t="s">
        <v>13</v>
      </c>
      <c r="DM57" s="87" t="s">
        <v>13</v>
      </c>
      <c r="DN57" s="87" t="s">
        <v>13</v>
      </c>
      <c r="DO57" s="87" t="s">
        <v>13</v>
      </c>
      <c r="DP57" s="87" t="s">
        <v>13</v>
      </c>
      <c r="DQ57" s="87" t="s">
        <v>13</v>
      </c>
      <c r="DR57" s="87" t="s">
        <v>13</v>
      </c>
      <c r="DS57" s="87" t="s">
        <v>13</v>
      </c>
      <c r="DT57" s="87" t="s">
        <v>13</v>
      </c>
      <c r="DU57" s="87" t="s">
        <v>13</v>
      </c>
      <c r="DV57" s="87" t="s">
        <v>13</v>
      </c>
      <c r="DW57" s="87" t="s">
        <v>13</v>
      </c>
      <c r="DX57" s="87" t="s">
        <v>13</v>
      </c>
      <c r="DY57" s="87" t="s">
        <v>13</v>
      </c>
      <c r="DZ57" s="87" t="s">
        <v>13</v>
      </c>
      <c r="EA57" s="87" t="s">
        <v>13</v>
      </c>
      <c r="EB57" s="87" t="s">
        <v>13</v>
      </c>
      <c r="EC57" s="87" t="s">
        <v>13</v>
      </c>
      <c r="ED57" s="87" t="s">
        <v>13</v>
      </c>
      <c r="EE57" s="98" t="s">
        <v>14</v>
      </c>
      <c r="EF57" s="87" t="s">
        <v>13</v>
      </c>
      <c r="EG57" s="87" t="s">
        <v>13</v>
      </c>
      <c r="EH57" s="87" t="s">
        <v>13</v>
      </c>
      <c r="EI57" s="87" t="s">
        <v>13</v>
      </c>
      <c r="EJ57" s="87" t="s">
        <v>13</v>
      </c>
      <c r="EK57" s="87" t="s">
        <v>13</v>
      </c>
    </row>
    <row r="58" spans="1:141" ht="12.75" x14ac:dyDescent="0.2">
      <c r="A58" s="285" t="s">
        <v>29</v>
      </c>
      <c r="B58" s="285"/>
      <c r="C58" s="285"/>
      <c r="D58" s="285"/>
      <c r="E58" s="143">
        <v>924901486</v>
      </c>
      <c r="F58" s="177">
        <v>9</v>
      </c>
      <c r="G58" s="9">
        <v>8</v>
      </c>
      <c r="H58" s="9">
        <v>60</v>
      </c>
      <c r="I58" s="7" t="s">
        <v>200</v>
      </c>
      <c r="J58" s="7"/>
      <c r="K58" s="7"/>
      <c r="L58" s="7"/>
      <c r="M58" s="7"/>
      <c r="N58" s="7"/>
      <c r="O58" s="245"/>
      <c r="P58" s="246"/>
      <c r="Q58" s="246"/>
      <c r="R58" s="246"/>
      <c r="S58" s="246"/>
      <c r="T58" s="7">
        <f t="shared" si="2"/>
        <v>4</v>
      </c>
      <c r="U58" s="7">
        <f t="shared" si="2"/>
        <v>7</v>
      </c>
      <c r="V58" s="8" t="s">
        <v>13</v>
      </c>
      <c r="W58" s="8" t="s">
        <v>13</v>
      </c>
      <c r="X58" s="8" t="s">
        <v>13</v>
      </c>
      <c r="Y58" s="8" t="s">
        <v>13</v>
      </c>
      <c r="Z58" s="8" t="s">
        <v>13</v>
      </c>
      <c r="AA58" s="35" t="s">
        <v>12</v>
      </c>
      <c r="AB58" s="35" t="s">
        <v>12</v>
      </c>
      <c r="AC58" s="8" t="s">
        <v>13</v>
      </c>
      <c r="AD58" s="8" t="s">
        <v>13</v>
      </c>
      <c r="AE58" s="8" t="s">
        <v>13</v>
      </c>
      <c r="AF58" s="35" t="s">
        <v>12</v>
      </c>
      <c r="AG58" s="35" t="s">
        <v>12</v>
      </c>
      <c r="AH58" s="8" t="s">
        <v>13</v>
      </c>
      <c r="AI58" s="8" t="s">
        <v>13</v>
      </c>
      <c r="AJ58" s="8" t="s">
        <v>13</v>
      </c>
      <c r="AK58" s="8" t="s">
        <v>13</v>
      </c>
      <c r="AL58" s="8" t="s">
        <v>13</v>
      </c>
      <c r="AM58" s="8" t="s">
        <v>13</v>
      </c>
      <c r="AN58" s="8" t="s">
        <v>13</v>
      </c>
      <c r="AO58" s="8" t="s">
        <v>13</v>
      </c>
      <c r="AP58" s="8" t="s">
        <v>13</v>
      </c>
      <c r="AQ58" s="8" t="s">
        <v>13</v>
      </c>
      <c r="AR58" s="8" t="s">
        <v>13</v>
      </c>
      <c r="AS58" s="8" t="s">
        <v>13</v>
      </c>
      <c r="AT58" s="37" t="s">
        <v>14</v>
      </c>
      <c r="AU58" s="8" t="s">
        <v>13</v>
      </c>
      <c r="AV58" s="8" t="s">
        <v>13</v>
      </c>
      <c r="AW58" s="8" t="s">
        <v>13</v>
      </c>
      <c r="AX58" s="8" t="s">
        <v>13</v>
      </c>
      <c r="AY58" s="8" t="s">
        <v>13</v>
      </c>
      <c r="AZ58" s="37" t="s">
        <v>14</v>
      </c>
      <c r="BA58" s="87" t="s">
        <v>13</v>
      </c>
      <c r="BB58" s="87" t="s">
        <v>13</v>
      </c>
      <c r="BC58" s="87" t="s">
        <v>13</v>
      </c>
      <c r="BD58" s="87" t="s">
        <v>13</v>
      </c>
      <c r="BE58" s="87" t="s">
        <v>13</v>
      </c>
      <c r="BF58" s="87" t="s">
        <v>13</v>
      </c>
      <c r="BG58" s="87" t="s">
        <v>13</v>
      </c>
      <c r="BH58" s="87" t="s">
        <v>13</v>
      </c>
      <c r="BI58" s="87" t="s">
        <v>13</v>
      </c>
      <c r="BJ58" s="100" t="s">
        <v>14</v>
      </c>
      <c r="BK58" s="87" t="s">
        <v>13</v>
      </c>
      <c r="BL58" s="87" t="s">
        <v>13</v>
      </c>
      <c r="BM58" s="87" t="s">
        <v>13</v>
      </c>
      <c r="BN58" s="87" t="s">
        <v>13</v>
      </c>
      <c r="BO58" s="87" t="s">
        <v>13</v>
      </c>
      <c r="BP58" s="87" t="s">
        <v>13</v>
      </c>
      <c r="BQ58" s="87" t="s">
        <v>13</v>
      </c>
      <c r="BR58" s="87" t="s">
        <v>13</v>
      </c>
      <c r="BS58" s="87" t="s">
        <v>13</v>
      </c>
      <c r="BT58" s="87" t="s">
        <v>13</v>
      </c>
      <c r="BU58" s="87" t="s">
        <v>13</v>
      </c>
      <c r="BV58" s="87" t="s">
        <v>13</v>
      </c>
      <c r="BW58" s="87" t="s">
        <v>13</v>
      </c>
      <c r="BX58" s="87" t="s">
        <v>13</v>
      </c>
      <c r="BY58" s="87" t="s">
        <v>13</v>
      </c>
      <c r="BZ58" s="87" t="s">
        <v>13</v>
      </c>
      <c r="CA58" s="87" t="s">
        <v>13</v>
      </c>
      <c r="CB58" s="87" t="s">
        <v>13</v>
      </c>
      <c r="CC58" s="108" t="s">
        <v>13</v>
      </c>
      <c r="CD58" s="108" t="s">
        <v>13</v>
      </c>
      <c r="CE58" s="108" t="s">
        <v>13</v>
      </c>
      <c r="CF58" s="108" t="s">
        <v>13</v>
      </c>
      <c r="CG58" s="108" t="s">
        <v>13</v>
      </c>
      <c r="CH58" s="108" t="s">
        <v>13</v>
      </c>
      <c r="CI58" s="110" t="s">
        <v>14</v>
      </c>
      <c r="CJ58" s="108" t="s">
        <v>13</v>
      </c>
      <c r="CK58" s="108" t="s">
        <v>13</v>
      </c>
      <c r="CL58" s="108" t="s">
        <v>13</v>
      </c>
      <c r="CM58" s="108" t="s">
        <v>13</v>
      </c>
      <c r="CN58" s="108" t="s">
        <v>13</v>
      </c>
      <c r="CO58" s="108" t="s">
        <v>13</v>
      </c>
      <c r="CP58" s="108" t="s">
        <v>13</v>
      </c>
      <c r="CQ58" s="108" t="s">
        <v>13</v>
      </c>
      <c r="CR58" s="108" t="s">
        <v>13</v>
      </c>
      <c r="CS58" s="108" t="s">
        <v>13</v>
      </c>
      <c r="CT58" s="133" t="s">
        <v>14</v>
      </c>
      <c r="CU58" s="131" t="s">
        <v>13</v>
      </c>
      <c r="CV58" s="131" t="s">
        <v>13</v>
      </c>
      <c r="CW58" s="131" t="s">
        <v>13</v>
      </c>
      <c r="CX58" s="131" t="s">
        <v>13</v>
      </c>
      <c r="CY58" s="131" t="s">
        <v>13</v>
      </c>
      <c r="CZ58" s="131" t="s">
        <v>13</v>
      </c>
      <c r="DA58" s="87" t="s">
        <v>13</v>
      </c>
      <c r="DB58" s="87" t="s">
        <v>13</v>
      </c>
      <c r="DC58" s="87" t="s">
        <v>13</v>
      </c>
      <c r="DD58" s="87" t="s">
        <v>13</v>
      </c>
      <c r="DE58" s="87" t="s">
        <v>13</v>
      </c>
      <c r="DF58" s="87" t="s">
        <v>13</v>
      </c>
      <c r="DG58" s="87" t="s">
        <v>13</v>
      </c>
      <c r="DH58" s="87" t="s">
        <v>13</v>
      </c>
      <c r="DI58" s="87" t="s">
        <v>13</v>
      </c>
      <c r="DJ58" s="87" t="s">
        <v>13</v>
      </c>
      <c r="DK58" s="98" t="s">
        <v>14</v>
      </c>
      <c r="DL58" s="87" t="s">
        <v>13</v>
      </c>
      <c r="DM58" s="87" t="s">
        <v>13</v>
      </c>
      <c r="DN58" s="87" t="s">
        <v>13</v>
      </c>
      <c r="DO58" s="87" t="s">
        <v>13</v>
      </c>
      <c r="DP58" s="87" t="s">
        <v>13</v>
      </c>
      <c r="DQ58" s="87" t="s">
        <v>13</v>
      </c>
      <c r="DR58" s="87" t="s">
        <v>13</v>
      </c>
      <c r="DS58" s="87" t="s">
        <v>13</v>
      </c>
      <c r="DT58" s="87" t="s">
        <v>13</v>
      </c>
      <c r="DU58" s="87" t="s">
        <v>13</v>
      </c>
      <c r="DV58" s="87" t="s">
        <v>13</v>
      </c>
      <c r="DW58" s="87" t="s">
        <v>13</v>
      </c>
      <c r="DX58" s="87" t="s">
        <v>13</v>
      </c>
      <c r="DY58" s="87" t="s">
        <v>13</v>
      </c>
      <c r="DZ58" s="87" t="s">
        <v>13</v>
      </c>
      <c r="EA58" s="87" t="s">
        <v>13</v>
      </c>
      <c r="EB58" s="87" t="s">
        <v>13</v>
      </c>
      <c r="EC58" s="87" t="s">
        <v>13</v>
      </c>
      <c r="ED58" s="87" t="s">
        <v>13</v>
      </c>
      <c r="EE58" s="98" t="s">
        <v>14</v>
      </c>
      <c r="EF58" s="87" t="s">
        <v>13</v>
      </c>
      <c r="EG58" s="87" t="s">
        <v>13</v>
      </c>
      <c r="EH58" s="87" t="s">
        <v>13</v>
      </c>
      <c r="EI58" s="87" t="s">
        <v>13</v>
      </c>
      <c r="EJ58" s="87" t="s">
        <v>13</v>
      </c>
      <c r="EK58" s="87" t="s">
        <v>13</v>
      </c>
    </row>
    <row r="59" spans="1:141" s="138" customFormat="1" ht="12.75" x14ac:dyDescent="0.2">
      <c r="A59" s="285"/>
      <c r="B59" s="285"/>
      <c r="C59" s="285"/>
      <c r="D59" s="285"/>
      <c r="E59" s="144"/>
      <c r="F59" s="140"/>
      <c r="G59" s="9"/>
      <c r="H59" s="9"/>
      <c r="I59" s="7"/>
      <c r="J59" s="7"/>
      <c r="K59" s="7"/>
      <c r="L59" s="7"/>
      <c r="M59" s="7"/>
      <c r="N59" s="7"/>
      <c r="O59" s="7"/>
      <c r="P59" s="7"/>
      <c r="Q59" s="7"/>
      <c r="R59" s="7"/>
      <c r="S59" s="7"/>
      <c r="T59" s="7"/>
      <c r="U59" s="7"/>
      <c r="V59" s="131"/>
      <c r="W59" s="131"/>
      <c r="X59" s="131"/>
      <c r="Y59" s="131"/>
      <c r="Z59" s="131"/>
      <c r="AA59" s="132"/>
      <c r="AB59" s="132"/>
      <c r="AC59" s="131"/>
      <c r="AD59" s="131"/>
      <c r="AE59" s="131"/>
      <c r="AF59" s="132"/>
      <c r="AG59" s="132"/>
      <c r="AH59" s="131"/>
      <c r="AI59" s="131"/>
      <c r="AJ59" s="131"/>
      <c r="AK59" s="131"/>
      <c r="AL59" s="131"/>
      <c r="AM59" s="131"/>
      <c r="AN59" s="131"/>
      <c r="AO59" s="131"/>
      <c r="AP59" s="131"/>
      <c r="AQ59" s="131"/>
      <c r="AR59" s="131"/>
      <c r="AS59" s="131"/>
      <c r="AT59" s="133"/>
      <c r="AU59" s="131"/>
      <c r="AV59" s="131"/>
      <c r="AW59" s="131"/>
      <c r="AX59" s="131"/>
      <c r="AY59" s="131"/>
      <c r="AZ59" s="133"/>
      <c r="BA59" s="87"/>
      <c r="BB59" s="87"/>
      <c r="BC59" s="87"/>
      <c r="BD59" s="87"/>
      <c r="BE59" s="87"/>
      <c r="BF59" s="87"/>
      <c r="BG59" s="87"/>
      <c r="BH59" s="87"/>
      <c r="BI59" s="87"/>
      <c r="BJ59" s="100"/>
      <c r="BK59" s="87"/>
      <c r="BL59" s="87"/>
      <c r="BM59" s="87"/>
      <c r="BN59" s="87"/>
      <c r="BO59" s="87"/>
      <c r="BP59" s="87"/>
      <c r="BQ59" s="87"/>
      <c r="BR59" s="87"/>
      <c r="BS59" s="87"/>
      <c r="BT59" s="87"/>
      <c r="BU59" s="87"/>
      <c r="BV59" s="87"/>
      <c r="BW59" s="87"/>
      <c r="BX59" s="87"/>
      <c r="BY59" s="87"/>
      <c r="BZ59" s="87"/>
      <c r="CA59" s="87"/>
      <c r="CB59" s="87"/>
      <c r="CC59" s="131"/>
      <c r="CD59" s="131"/>
      <c r="CE59" s="131"/>
      <c r="CF59" s="131"/>
      <c r="CG59" s="131"/>
      <c r="CH59" s="131"/>
      <c r="CI59" s="133"/>
      <c r="CJ59" s="131"/>
      <c r="CK59" s="131"/>
      <c r="CL59" s="131"/>
      <c r="CM59" s="131"/>
      <c r="CN59" s="131"/>
      <c r="CO59" s="131"/>
      <c r="CP59" s="131"/>
      <c r="CQ59" s="131"/>
      <c r="CR59" s="131"/>
      <c r="CS59" s="131"/>
      <c r="CT59" s="133"/>
      <c r="CU59" s="131"/>
      <c r="CV59" s="131"/>
      <c r="CW59" s="131"/>
      <c r="CX59" s="131"/>
      <c r="CY59" s="131"/>
      <c r="CZ59" s="131"/>
      <c r="DA59" s="87"/>
      <c r="DB59" s="87"/>
      <c r="DC59" s="87"/>
      <c r="DD59" s="87"/>
      <c r="DE59" s="87"/>
      <c r="DF59" s="87"/>
      <c r="DG59" s="87"/>
      <c r="DH59" s="87"/>
      <c r="DI59" s="87"/>
      <c r="DJ59" s="87"/>
      <c r="DK59" s="98"/>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row>
    <row r="60" spans="1:141" ht="12" customHeight="1" x14ac:dyDescent="0.2">
      <c r="A60" s="307"/>
      <c r="B60" s="307"/>
      <c r="C60" s="307"/>
      <c r="D60" s="307"/>
      <c r="E60" s="290" t="s">
        <v>44</v>
      </c>
      <c r="F60" s="290"/>
      <c r="G60" s="290"/>
      <c r="H60" s="290"/>
      <c r="I60" s="232"/>
      <c r="J60" s="158"/>
      <c r="K60" s="171"/>
      <c r="L60" s="180"/>
      <c r="M60" s="180"/>
      <c r="N60" s="238"/>
      <c r="O60" s="243"/>
      <c r="P60" s="243"/>
      <c r="Q60" s="243"/>
      <c r="R60" s="279"/>
      <c r="S60" s="243"/>
      <c r="T60" s="86"/>
      <c r="U60" s="86"/>
      <c r="V60" s="40"/>
      <c r="W60" s="40"/>
      <c r="X60" s="40">
        <v>14</v>
      </c>
      <c r="Y60" s="40">
        <v>10</v>
      </c>
      <c r="Z60" s="40"/>
      <c r="AA60" s="40">
        <v>10</v>
      </c>
      <c r="AB60" s="40">
        <v>17</v>
      </c>
      <c r="AC60" s="40" t="s">
        <v>105</v>
      </c>
      <c r="AD60" s="40" t="s">
        <v>105</v>
      </c>
      <c r="AE60" s="40">
        <v>10</v>
      </c>
      <c r="AF60" s="40">
        <v>24</v>
      </c>
      <c r="AG60" s="40">
        <v>8</v>
      </c>
      <c r="AH60" s="40">
        <v>4</v>
      </c>
      <c r="AI60" s="40">
        <v>27</v>
      </c>
      <c r="AJ60" s="40" t="s">
        <v>105</v>
      </c>
      <c r="AK60" s="40" t="s">
        <v>105</v>
      </c>
      <c r="AL60" s="40">
        <v>8</v>
      </c>
      <c r="AM60" s="40">
        <v>14</v>
      </c>
      <c r="AN60" s="40"/>
      <c r="AO60" s="40">
        <v>23</v>
      </c>
      <c r="AP60" s="40">
        <v>21</v>
      </c>
      <c r="AQ60" s="40" t="s">
        <v>105</v>
      </c>
      <c r="AR60" s="40">
        <v>11</v>
      </c>
      <c r="AS60" s="40" t="s">
        <v>105</v>
      </c>
      <c r="AT60" s="40">
        <v>14</v>
      </c>
      <c r="AU60" s="40">
        <v>16</v>
      </c>
      <c r="AV60" s="34">
        <v>18</v>
      </c>
      <c r="AW60" s="34">
        <v>0</v>
      </c>
      <c r="AX60" s="34">
        <v>0</v>
      </c>
      <c r="AY60" s="34">
        <v>0</v>
      </c>
      <c r="AZ60" s="34">
        <v>29</v>
      </c>
    </row>
    <row r="61" spans="1:141" ht="5.0999999999999996" customHeight="1" x14ac:dyDescent="0.2">
      <c r="H61" s="4"/>
      <c r="I61" s="4"/>
      <c r="J61" s="4"/>
      <c r="K61" s="4"/>
      <c r="L61" s="4"/>
      <c r="M61" s="4"/>
      <c r="N61" s="4"/>
      <c r="O61" s="4"/>
      <c r="P61" s="4"/>
      <c r="Q61" s="4"/>
      <c r="R61" s="4"/>
      <c r="S61" s="4"/>
      <c r="T61" s="4"/>
      <c r="U61" s="4"/>
    </row>
    <row r="62" spans="1:141" ht="12.75" x14ac:dyDescent="0.2">
      <c r="A62" s="308" t="s">
        <v>35</v>
      </c>
      <c r="B62" s="288"/>
      <c r="C62" s="12" t="s">
        <v>12</v>
      </c>
      <c r="D62" s="13"/>
      <c r="E62" s="14" t="s">
        <v>34</v>
      </c>
      <c r="F62" s="15" t="s">
        <v>14</v>
      </c>
      <c r="G62" s="14" t="s">
        <v>36</v>
      </c>
      <c r="H62" s="16" t="s">
        <v>12</v>
      </c>
      <c r="I62" s="16"/>
      <c r="J62" s="16"/>
      <c r="K62" s="16"/>
      <c r="L62" s="16"/>
      <c r="M62" s="16"/>
      <c r="N62" s="16"/>
      <c r="O62" s="16"/>
      <c r="P62" s="16"/>
      <c r="Q62" s="16"/>
      <c r="R62" s="16"/>
      <c r="S62" s="16"/>
      <c r="T62" s="16"/>
      <c r="U62" s="16"/>
      <c r="V62" s="288" t="s">
        <v>41</v>
      </c>
      <c r="W62" s="288"/>
      <c r="X62" s="288"/>
      <c r="Y62" s="17" t="s">
        <v>12</v>
      </c>
      <c r="Z62" s="288" t="s">
        <v>40</v>
      </c>
      <c r="AA62" s="288"/>
      <c r="AB62" s="288"/>
      <c r="AC62" s="18" t="s">
        <v>12</v>
      </c>
      <c r="AD62" s="288" t="s">
        <v>37</v>
      </c>
      <c r="AE62" s="288"/>
      <c r="AF62" s="288"/>
      <c r="AG62" s="19" t="s">
        <v>12</v>
      </c>
      <c r="AH62" s="289" t="s">
        <v>38</v>
      </c>
      <c r="AI62" s="289"/>
      <c r="AJ62" s="20" t="s">
        <v>14</v>
      </c>
      <c r="AK62" s="289" t="s">
        <v>15</v>
      </c>
      <c r="AL62" s="289"/>
      <c r="AM62" s="289"/>
      <c r="AN62" s="289"/>
      <c r="AO62" s="289"/>
      <c r="AP62" s="21" t="s">
        <v>14</v>
      </c>
      <c r="AQ62" s="289" t="s">
        <v>16</v>
      </c>
      <c r="AR62" s="289"/>
      <c r="AS62" s="289"/>
      <c r="AT62" s="289"/>
      <c r="AU62" s="22" t="s">
        <v>14</v>
      </c>
      <c r="AV62" s="289" t="s">
        <v>39</v>
      </c>
      <c r="AW62" s="289"/>
      <c r="AX62" s="289"/>
      <c r="AY62" s="289"/>
      <c r="AZ62" s="23" t="s">
        <v>13</v>
      </c>
    </row>
    <row r="64" spans="1:141" x14ac:dyDescent="0.2">
      <c r="Y64" s="291"/>
      <c r="Z64" s="291"/>
      <c r="AA64" s="291"/>
      <c r="AB64" s="291"/>
      <c r="AC64" s="291"/>
      <c r="AD64" s="291"/>
      <c r="AE64" s="291"/>
      <c r="AF64" s="291"/>
      <c r="AG64" s="291"/>
      <c r="AH64" s="291"/>
      <c r="AI64" s="291"/>
      <c r="AJ64" s="291"/>
      <c r="AK64" s="291"/>
      <c r="AL64" s="291"/>
      <c r="AM64" s="291"/>
      <c r="AN64" s="291"/>
      <c r="AO64" s="291"/>
      <c r="AP64" s="291"/>
      <c r="AQ64" s="291"/>
      <c r="AR64" s="291"/>
      <c r="AS64" s="291"/>
      <c r="AT64" s="291"/>
    </row>
    <row r="65" spans="2:37" ht="15" x14ac:dyDescent="0.25">
      <c r="B65" s="35" t="s">
        <v>12</v>
      </c>
      <c r="C65" s="35" t="s">
        <v>12</v>
      </c>
      <c r="E65" s="151"/>
    </row>
    <row r="66" spans="2:37" x14ac:dyDescent="0.2">
      <c r="B66" s="36" t="s">
        <v>12</v>
      </c>
      <c r="C66" s="36" t="s">
        <v>12</v>
      </c>
      <c r="E66" s="138"/>
      <c r="V66" s="287"/>
      <c r="W66" s="287"/>
      <c r="X66" s="287"/>
      <c r="Y66" s="287"/>
      <c r="Z66" s="287"/>
      <c r="AA66" s="287"/>
      <c r="AB66" s="287"/>
      <c r="AC66" s="287"/>
      <c r="AD66" s="287"/>
      <c r="AE66" s="287"/>
      <c r="AF66" s="287"/>
      <c r="AG66" s="287"/>
      <c r="AH66" s="287"/>
      <c r="AI66" s="287"/>
      <c r="AJ66" s="287"/>
      <c r="AK66" s="287"/>
    </row>
    <row r="67" spans="2:37" ht="12.75" x14ac:dyDescent="0.2">
      <c r="B67" s="37" t="s">
        <v>14</v>
      </c>
      <c r="C67" s="43" t="s">
        <v>12</v>
      </c>
    </row>
    <row r="68" spans="2:37" ht="12.75" x14ac:dyDescent="0.2">
      <c r="B68" s="38" t="s">
        <v>12</v>
      </c>
      <c r="C68" s="44" t="s">
        <v>12</v>
      </c>
    </row>
    <row r="69" spans="2:37" ht="12.75" x14ac:dyDescent="0.2">
      <c r="B69" s="39" t="s">
        <v>14</v>
      </c>
      <c r="C69" s="45" t="s">
        <v>12</v>
      </c>
    </row>
    <row r="70" spans="2:37" x14ac:dyDescent="0.2">
      <c r="C70" s="37" t="s">
        <v>14</v>
      </c>
    </row>
    <row r="71" spans="2:37" x14ac:dyDescent="0.2">
      <c r="C71" s="39" t="s">
        <v>14</v>
      </c>
    </row>
    <row r="72" spans="2:37" ht="12.75" x14ac:dyDescent="0.2">
      <c r="C72" s="46" t="s">
        <v>14</v>
      </c>
    </row>
    <row r="73" spans="2:37" ht="12.75" x14ac:dyDescent="0.2">
      <c r="C73" s="47" t="s">
        <v>14</v>
      </c>
    </row>
    <row r="74" spans="2:37" x14ac:dyDescent="0.2">
      <c r="C74" s="8" t="s">
        <v>13</v>
      </c>
    </row>
    <row r="78" spans="2:37" x14ac:dyDescent="0.2">
      <c r="E78" s="3"/>
    </row>
    <row r="79" spans="2:37" x14ac:dyDescent="0.2">
      <c r="E79" s="3"/>
    </row>
    <row r="80" spans="2:37" x14ac:dyDescent="0.2">
      <c r="E80" s="3"/>
    </row>
  </sheetData>
  <autoFilter ref="A6:EK58"/>
  <mergeCells count="78">
    <mergeCell ref="AV62:AY62"/>
    <mergeCell ref="AQ62:AT62"/>
    <mergeCell ref="AK62:AO62"/>
    <mergeCell ref="V62:X62"/>
    <mergeCell ref="A60:D60"/>
    <mergeCell ref="A62:B62"/>
    <mergeCell ref="AT1:AZ1"/>
    <mergeCell ref="AT2:AZ2"/>
    <mergeCell ref="AT3:AZ3"/>
    <mergeCell ref="AT4:AZ4"/>
    <mergeCell ref="G1:AS4"/>
    <mergeCell ref="V66:AK66"/>
    <mergeCell ref="Z62:AB62"/>
    <mergeCell ref="AD62:AF62"/>
    <mergeCell ref="AH62:AI62"/>
    <mergeCell ref="E60:H60"/>
    <mergeCell ref="Y64:AT64"/>
    <mergeCell ref="A8:D8"/>
    <mergeCell ref="A9:D9"/>
    <mergeCell ref="A10:D10"/>
    <mergeCell ref="A12:D12"/>
    <mergeCell ref="A13:D13"/>
    <mergeCell ref="A14:D14"/>
    <mergeCell ref="A15:D15"/>
    <mergeCell ref="A16:D16"/>
    <mergeCell ref="A17:D17"/>
    <mergeCell ref="A18:D18"/>
    <mergeCell ref="A19:D19"/>
    <mergeCell ref="A20:D20"/>
    <mergeCell ref="A21:D21"/>
    <mergeCell ref="A22:D22"/>
    <mergeCell ref="A23:D23"/>
    <mergeCell ref="A24:D24"/>
    <mergeCell ref="A25:D25"/>
    <mergeCell ref="A26:D26"/>
    <mergeCell ref="A27:D27"/>
    <mergeCell ref="A28:D28"/>
    <mergeCell ref="A29:D29"/>
    <mergeCell ref="A30:D30"/>
    <mergeCell ref="A31:D31"/>
    <mergeCell ref="A32:D32"/>
    <mergeCell ref="A33:D33"/>
    <mergeCell ref="A34:D34"/>
    <mergeCell ref="A35:D35"/>
    <mergeCell ref="A36:D36"/>
    <mergeCell ref="A37:D37"/>
    <mergeCell ref="A38:D38"/>
    <mergeCell ref="A39:D39"/>
    <mergeCell ref="A40:D40"/>
    <mergeCell ref="A41:D41"/>
    <mergeCell ref="A42:D42"/>
    <mergeCell ref="A43:D43"/>
    <mergeCell ref="A44:D44"/>
    <mergeCell ref="A45:D45"/>
    <mergeCell ref="A46:D46"/>
    <mergeCell ref="A47:D47"/>
    <mergeCell ref="A48:D48"/>
    <mergeCell ref="A49:D49"/>
    <mergeCell ref="A50:D50"/>
    <mergeCell ref="A51:D51"/>
    <mergeCell ref="A52:D52"/>
    <mergeCell ref="A53:D53"/>
    <mergeCell ref="A59:D59"/>
    <mergeCell ref="A54:D54"/>
    <mergeCell ref="A55:D55"/>
    <mergeCell ref="A56:D56"/>
    <mergeCell ref="A57:D57"/>
    <mergeCell ref="A58:D58"/>
    <mergeCell ref="I6:I7"/>
    <mergeCell ref="L6:L7"/>
    <mergeCell ref="M6:M7"/>
    <mergeCell ref="J6:J7"/>
    <mergeCell ref="K6:K7"/>
    <mergeCell ref="P6:P7"/>
    <mergeCell ref="S6:S7"/>
    <mergeCell ref="Q6:Q7"/>
    <mergeCell ref="O6:O7"/>
    <mergeCell ref="N6:N7"/>
  </mergeCells>
  <pageMargins left="0.25" right="0.14000000000000001" top="0.49" bottom="0.27" header="0.3" footer="0.21"/>
  <pageSetup scale="47"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3"/>
  <sheetViews>
    <sheetView workbookViewId="0">
      <selection activeCell="G15" sqref="G15"/>
    </sheetView>
  </sheetViews>
  <sheetFormatPr baseColWidth="10" defaultColWidth="11.42578125" defaultRowHeight="12" x14ac:dyDescent="0.2"/>
  <cols>
    <col min="1" max="1" width="14.42578125" style="1" bestFit="1" customWidth="1"/>
    <col min="2" max="4" width="11.42578125" style="1"/>
    <col min="5" max="5" width="14.85546875" style="1" customWidth="1"/>
    <col min="6" max="6" width="43.140625" style="1" customWidth="1"/>
    <col min="7" max="7" width="15.5703125" style="1" bestFit="1" customWidth="1"/>
    <col min="8" max="8" width="11.42578125" style="1"/>
    <col min="9" max="9" width="22" style="1" customWidth="1"/>
    <col min="10" max="16384" width="11.42578125" style="1"/>
  </cols>
  <sheetData>
    <row r="2" spans="1:11" x14ac:dyDescent="0.2">
      <c r="G2" s="1" t="s">
        <v>76</v>
      </c>
      <c r="I2" s="1" t="s">
        <v>90</v>
      </c>
      <c r="K2" s="1" t="s">
        <v>96</v>
      </c>
    </row>
    <row r="3" spans="1:11" x14ac:dyDescent="0.2">
      <c r="A3" s="1" t="s">
        <v>45</v>
      </c>
      <c r="C3" s="1" t="s">
        <v>43</v>
      </c>
      <c r="E3" s="1" t="s">
        <v>48</v>
      </c>
      <c r="G3" s="1" t="s">
        <v>77</v>
      </c>
      <c r="I3" s="1" t="s">
        <v>53</v>
      </c>
      <c r="K3" s="1">
        <v>7</v>
      </c>
    </row>
    <row r="4" spans="1:11" ht="12.75" x14ac:dyDescent="0.2">
      <c r="A4" s="35" t="s">
        <v>12</v>
      </c>
      <c r="C4" s="1" t="s">
        <v>35</v>
      </c>
      <c r="E4" s="1" t="s">
        <v>69</v>
      </c>
      <c r="G4" s="1" t="s">
        <v>80</v>
      </c>
      <c r="I4" s="1" t="s">
        <v>91</v>
      </c>
      <c r="K4" s="1">
        <v>8</v>
      </c>
    </row>
    <row r="5" spans="1:11" ht="12.75" x14ac:dyDescent="0.2">
      <c r="A5" s="42" t="s">
        <v>12</v>
      </c>
      <c r="C5" s="1" t="s">
        <v>34</v>
      </c>
      <c r="E5" s="1" t="s">
        <v>36</v>
      </c>
      <c r="G5" s="1" t="s">
        <v>81</v>
      </c>
      <c r="I5" s="1" t="s">
        <v>92</v>
      </c>
      <c r="K5" s="1">
        <v>9</v>
      </c>
    </row>
    <row r="6" spans="1:11" ht="12.75" x14ac:dyDescent="0.2">
      <c r="A6" s="43" t="s">
        <v>12</v>
      </c>
      <c r="E6" s="1" t="s">
        <v>38</v>
      </c>
      <c r="G6" s="1" t="s">
        <v>82</v>
      </c>
      <c r="I6" s="1" t="s">
        <v>93</v>
      </c>
      <c r="K6" s="1">
        <v>27</v>
      </c>
    </row>
    <row r="7" spans="1:11" ht="12.75" x14ac:dyDescent="0.2">
      <c r="A7" s="44" t="s">
        <v>12</v>
      </c>
      <c r="E7" s="1" t="s">
        <v>71</v>
      </c>
      <c r="G7" s="1" t="s">
        <v>83</v>
      </c>
      <c r="I7" s="1" t="s">
        <v>94</v>
      </c>
      <c r="K7" s="1">
        <v>28</v>
      </c>
    </row>
    <row r="8" spans="1:11" ht="12.75" x14ac:dyDescent="0.2">
      <c r="A8" s="45" t="s">
        <v>12</v>
      </c>
      <c r="E8" s="1" t="s">
        <v>70</v>
      </c>
      <c r="G8" s="1" t="s">
        <v>84</v>
      </c>
      <c r="I8" s="1" t="s">
        <v>95</v>
      </c>
      <c r="K8" s="1">
        <v>29</v>
      </c>
    </row>
    <row r="9" spans="1:11" x14ac:dyDescent="0.2">
      <c r="A9" s="37" t="s">
        <v>14</v>
      </c>
      <c r="E9" s="1" t="s">
        <v>72</v>
      </c>
      <c r="G9" s="1" t="s">
        <v>85</v>
      </c>
      <c r="K9" s="1">
        <v>30</v>
      </c>
    </row>
    <row r="10" spans="1:11" x14ac:dyDescent="0.2">
      <c r="A10" s="39" t="s">
        <v>14</v>
      </c>
      <c r="E10" s="1" t="s">
        <v>73</v>
      </c>
      <c r="G10" s="1" t="s">
        <v>86</v>
      </c>
      <c r="K10" s="1">
        <v>31</v>
      </c>
    </row>
    <row r="11" spans="1:11" ht="12.75" x14ac:dyDescent="0.2">
      <c r="A11" s="46" t="s">
        <v>14</v>
      </c>
      <c r="E11" s="1" t="s">
        <v>74</v>
      </c>
      <c r="G11" s="1" t="s">
        <v>87</v>
      </c>
      <c r="K11" s="1">
        <v>32</v>
      </c>
    </row>
    <row r="12" spans="1:11" ht="12.75" x14ac:dyDescent="0.2">
      <c r="A12" s="47" t="s">
        <v>14</v>
      </c>
      <c r="E12" s="1" t="s">
        <v>75</v>
      </c>
      <c r="G12" s="1" t="s">
        <v>78</v>
      </c>
      <c r="K12" s="1">
        <v>33</v>
      </c>
    </row>
    <row r="13" spans="1:11" x14ac:dyDescent="0.2">
      <c r="A13" s="8" t="s">
        <v>13</v>
      </c>
      <c r="E13" s="1" t="s">
        <v>34</v>
      </c>
      <c r="G13" s="1" t="s">
        <v>79</v>
      </c>
      <c r="K13" s="1">
        <v>34</v>
      </c>
    </row>
    <row r="14" spans="1:11" x14ac:dyDescent="0.2">
      <c r="G14" s="1" t="s">
        <v>88</v>
      </c>
      <c r="K14" s="1">
        <v>35</v>
      </c>
    </row>
    <row r="15" spans="1:11" x14ac:dyDescent="0.2">
      <c r="G15" s="1" t="s">
        <v>89</v>
      </c>
      <c r="K15" s="1">
        <v>36</v>
      </c>
    </row>
    <row r="16" spans="1:11" x14ac:dyDescent="0.2">
      <c r="G16" s="1" t="s">
        <v>97</v>
      </c>
      <c r="K16" s="1">
        <v>49</v>
      </c>
    </row>
    <row r="17" spans="2:11" x14ac:dyDescent="0.2">
      <c r="K17" s="1">
        <v>50</v>
      </c>
    </row>
    <row r="18" spans="2:11" x14ac:dyDescent="0.2">
      <c r="B18" s="1" t="s">
        <v>47</v>
      </c>
      <c r="C18" s="1" t="s">
        <v>49</v>
      </c>
      <c r="D18" s="1" t="s">
        <v>42</v>
      </c>
      <c r="E18" s="1" t="s">
        <v>43</v>
      </c>
      <c r="F18" s="1" t="s">
        <v>48</v>
      </c>
      <c r="G18" s="1" t="s">
        <v>51</v>
      </c>
      <c r="H18" s="1" t="s">
        <v>52</v>
      </c>
      <c r="K18" s="1">
        <v>51</v>
      </c>
    </row>
    <row r="19" spans="2:11" x14ac:dyDescent="0.2">
      <c r="B19" s="1">
        <v>22895</v>
      </c>
      <c r="C19" s="51">
        <v>44479</v>
      </c>
      <c r="D19" s="1">
        <v>27</v>
      </c>
      <c r="E19" s="1" t="s">
        <v>35</v>
      </c>
      <c r="F19" s="1" t="s">
        <v>50</v>
      </c>
      <c r="G19" s="1" t="s">
        <v>53</v>
      </c>
      <c r="H19" s="1" t="s">
        <v>55</v>
      </c>
      <c r="K19" s="1">
        <v>52</v>
      </c>
    </row>
    <row r="20" spans="2:11" x14ac:dyDescent="0.2">
      <c r="B20" s="1">
        <v>22896</v>
      </c>
      <c r="C20" s="51">
        <v>44479</v>
      </c>
      <c r="D20" s="1">
        <v>28</v>
      </c>
      <c r="E20" s="1" t="s">
        <v>34</v>
      </c>
      <c r="F20" s="1" t="s">
        <v>54</v>
      </c>
      <c r="G20" s="1" t="s">
        <v>53</v>
      </c>
      <c r="H20" s="1" t="s">
        <v>55</v>
      </c>
      <c r="K20" s="1">
        <v>61</v>
      </c>
    </row>
    <row r="21" spans="2:11" x14ac:dyDescent="0.2">
      <c r="B21" s="1">
        <v>22898</v>
      </c>
      <c r="C21" s="51">
        <v>44479</v>
      </c>
      <c r="D21" s="1">
        <v>29</v>
      </c>
      <c r="E21" s="1" t="s">
        <v>35</v>
      </c>
      <c r="F21" s="1" t="s">
        <v>54</v>
      </c>
      <c r="G21" s="1" t="s">
        <v>53</v>
      </c>
      <c r="H21" s="1" t="s">
        <v>55</v>
      </c>
      <c r="K21" s="1">
        <v>62</v>
      </c>
    </row>
    <row r="22" spans="2:11" x14ac:dyDescent="0.2">
      <c r="B22" s="1">
        <v>22902</v>
      </c>
      <c r="C22" s="51">
        <v>44479</v>
      </c>
      <c r="D22" s="1">
        <v>31</v>
      </c>
      <c r="E22" s="1" t="s">
        <v>35</v>
      </c>
      <c r="F22" s="1" t="s">
        <v>50</v>
      </c>
      <c r="G22" s="1" t="s">
        <v>53</v>
      </c>
      <c r="H22" s="1" t="s">
        <v>56</v>
      </c>
      <c r="K22" s="1">
        <v>63</v>
      </c>
    </row>
    <row r="23" spans="2:11" x14ac:dyDescent="0.2">
      <c r="B23" s="1">
        <v>22903</v>
      </c>
      <c r="C23" s="51">
        <v>44479</v>
      </c>
      <c r="D23" s="1">
        <v>32</v>
      </c>
      <c r="E23" s="1" t="s">
        <v>35</v>
      </c>
      <c r="F23" s="1" t="s">
        <v>54</v>
      </c>
      <c r="G23" s="1" t="s">
        <v>53</v>
      </c>
      <c r="H23" s="1" t="s">
        <v>56</v>
      </c>
      <c r="K23" s="1">
        <v>64</v>
      </c>
    </row>
    <row r="24" spans="2:11" x14ac:dyDescent="0.2">
      <c r="B24" s="1">
        <v>22904</v>
      </c>
      <c r="C24" s="51">
        <v>44479</v>
      </c>
      <c r="D24" s="1">
        <v>33</v>
      </c>
      <c r="E24" s="1" t="s">
        <v>35</v>
      </c>
      <c r="F24" s="1" t="s">
        <v>54</v>
      </c>
      <c r="G24" s="1" t="s">
        <v>53</v>
      </c>
      <c r="H24" s="1" t="s">
        <v>56</v>
      </c>
      <c r="K24" s="1">
        <v>65</v>
      </c>
    </row>
    <row r="25" spans="2:11" x14ac:dyDescent="0.2">
      <c r="B25" s="1">
        <v>22905</v>
      </c>
      <c r="C25" s="51">
        <v>44479</v>
      </c>
      <c r="D25" s="1">
        <v>34</v>
      </c>
      <c r="E25" s="1" t="s">
        <v>35</v>
      </c>
      <c r="F25" s="1" t="s">
        <v>54</v>
      </c>
      <c r="G25" s="1" t="s">
        <v>53</v>
      </c>
      <c r="H25" s="1" t="s">
        <v>56</v>
      </c>
      <c r="K25" s="1">
        <v>66</v>
      </c>
    </row>
    <row r="26" spans="2:11" x14ac:dyDescent="0.2">
      <c r="B26" s="1">
        <v>22906</v>
      </c>
      <c r="C26" s="51">
        <v>44479</v>
      </c>
      <c r="D26" s="1">
        <v>35</v>
      </c>
      <c r="E26" s="1" t="s">
        <v>35</v>
      </c>
      <c r="F26" s="1" t="s">
        <v>54</v>
      </c>
      <c r="G26" s="1" t="s">
        <v>53</v>
      </c>
      <c r="H26" s="1" t="s">
        <v>56</v>
      </c>
      <c r="K26" s="1">
        <v>67</v>
      </c>
    </row>
    <row r="27" spans="2:11" x14ac:dyDescent="0.2">
      <c r="B27" s="1">
        <v>22907</v>
      </c>
      <c r="C27" s="51">
        <v>44479</v>
      </c>
      <c r="D27" s="1">
        <v>36</v>
      </c>
      <c r="E27" s="1" t="s">
        <v>35</v>
      </c>
      <c r="F27" s="1" t="s">
        <v>54</v>
      </c>
      <c r="G27" s="1" t="s">
        <v>53</v>
      </c>
      <c r="H27" s="1" t="s">
        <v>56</v>
      </c>
      <c r="K27" s="1">
        <v>68</v>
      </c>
    </row>
    <row r="28" spans="2:11" x14ac:dyDescent="0.2">
      <c r="B28" s="1">
        <v>22908</v>
      </c>
      <c r="C28" s="51">
        <v>44479</v>
      </c>
      <c r="D28" s="1">
        <v>49</v>
      </c>
      <c r="E28" s="1" t="s">
        <v>35</v>
      </c>
      <c r="F28" s="1" t="s">
        <v>54</v>
      </c>
      <c r="G28" s="1" t="s">
        <v>53</v>
      </c>
      <c r="H28" s="1" t="s">
        <v>57</v>
      </c>
      <c r="K28" s="1">
        <v>69</v>
      </c>
    </row>
    <row r="29" spans="2:11" x14ac:dyDescent="0.2">
      <c r="B29" s="1">
        <v>22909</v>
      </c>
      <c r="C29" s="51">
        <v>44480</v>
      </c>
      <c r="D29" s="1">
        <v>50</v>
      </c>
      <c r="E29" s="1" t="s">
        <v>35</v>
      </c>
      <c r="F29" s="1" t="s">
        <v>50</v>
      </c>
      <c r="G29" s="1" t="s">
        <v>53</v>
      </c>
      <c r="H29" s="1" t="s">
        <v>57</v>
      </c>
      <c r="K29" s="1">
        <v>70</v>
      </c>
    </row>
    <row r="30" spans="2:11" x14ac:dyDescent="0.2">
      <c r="B30" s="1">
        <v>22910</v>
      </c>
      <c r="C30" s="51">
        <v>44480</v>
      </c>
      <c r="D30" s="1">
        <v>51</v>
      </c>
      <c r="E30" s="1" t="s">
        <v>35</v>
      </c>
      <c r="F30" s="1" t="s">
        <v>50</v>
      </c>
      <c r="G30" s="1" t="s">
        <v>53</v>
      </c>
      <c r="H30" s="1" t="s">
        <v>57</v>
      </c>
      <c r="K30" s="1">
        <v>71</v>
      </c>
    </row>
    <row r="31" spans="2:11" x14ac:dyDescent="0.2">
      <c r="B31" s="1">
        <v>22911</v>
      </c>
      <c r="C31" s="51">
        <v>44480</v>
      </c>
      <c r="D31" s="1">
        <v>52</v>
      </c>
      <c r="E31" s="1" t="s">
        <v>34</v>
      </c>
      <c r="F31" s="1" t="s">
        <v>54</v>
      </c>
      <c r="G31" s="1" t="s">
        <v>53</v>
      </c>
      <c r="H31" s="1" t="s">
        <v>57</v>
      </c>
      <c r="K31" s="1">
        <v>72</v>
      </c>
    </row>
    <row r="32" spans="2:11" x14ac:dyDescent="0.2">
      <c r="B32" s="1">
        <v>22912</v>
      </c>
      <c r="C32" s="51">
        <v>44480</v>
      </c>
      <c r="D32" s="1">
        <v>67</v>
      </c>
      <c r="E32" s="1" t="s">
        <v>35</v>
      </c>
      <c r="F32" s="1" t="s">
        <v>54</v>
      </c>
      <c r="G32" s="1" t="s">
        <v>53</v>
      </c>
      <c r="H32" s="1" t="s">
        <v>58</v>
      </c>
      <c r="K32" s="1">
        <v>73</v>
      </c>
    </row>
    <row r="33" spans="2:11" x14ac:dyDescent="0.2">
      <c r="B33" s="1">
        <v>22913</v>
      </c>
      <c r="C33" s="51">
        <v>44480</v>
      </c>
      <c r="D33" s="1">
        <v>66</v>
      </c>
      <c r="E33" s="1" t="s">
        <v>35</v>
      </c>
      <c r="F33" s="1" t="s">
        <v>54</v>
      </c>
      <c r="G33" s="1" t="s">
        <v>53</v>
      </c>
      <c r="H33" s="1" t="s">
        <v>58</v>
      </c>
      <c r="K33" s="1">
        <v>74</v>
      </c>
    </row>
    <row r="34" spans="2:11" x14ac:dyDescent="0.2">
      <c r="B34" s="1">
        <v>22914</v>
      </c>
      <c r="C34" s="51">
        <v>44480</v>
      </c>
      <c r="D34" s="1">
        <v>65</v>
      </c>
      <c r="E34" s="1" t="s">
        <v>34</v>
      </c>
      <c r="F34" s="1" t="s">
        <v>54</v>
      </c>
      <c r="G34" s="1" t="s">
        <v>53</v>
      </c>
      <c r="H34" s="1" t="s">
        <v>58</v>
      </c>
      <c r="K34" s="1">
        <v>75</v>
      </c>
    </row>
    <row r="35" spans="2:11" x14ac:dyDescent="0.2">
      <c r="B35" s="1">
        <v>22915</v>
      </c>
      <c r="C35" s="51">
        <v>44480</v>
      </c>
      <c r="D35" s="1">
        <v>64</v>
      </c>
      <c r="E35" s="1" t="s">
        <v>35</v>
      </c>
      <c r="F35" s="1" t="s">
        <v>54</v>
      </c>
      <c r="G35" s="1" t="s">
        <v>53</v>
      </c>
      <c r="H35" s="1" t="s">
        <v>58</v>
      </c>
      <c r="K35" s="1">
        <v>76</v>
      </c>
    </row>
    <row r="36" spans="2:11" x14ac:dyDescent="0.2">
      <c r="B36" s="1">
        <v>22916</v>
      </c>
      <c r="C36" s="51">
        <v>44480</v>
      </c>
      <c r="D36" s="1">
        <v>63</v>
      </c>
      <c r="E36" s="1" t="s">
        <v>35</v>
      </c>
      <c r="F36" s="1" t="s">
        <v>54</v>
      </c>
      <c r="G36" s="1" t="s">
        <v>53</v>
      </c>
      <c r="H36" s="1" t="s">
        <v>58</v>
      </c>
      <c r="K36" s="1">
        <v>77</v>
      </c>
    </row>
    <row r="37" spans="2:11" x14ac:dyDescent="0.2">
      <c r="B37" s="1">
        <v>22917</v>
      </c>
      <c r="C37" s="51">
        <v>44480</v>
      </c>
      <c r="D37" s="1">
        <v>62</v>
      </c>
      <c r="E37" s="1" t="s">
        <v>35</v>
      </c>
      <c r="F37" s="1" t="s">
        <v>54</v>
      </c>
      <c r="G37" s="1" t="s">
        <v>53</v>
      </c>
      <c r="H37" s="1" t="s">
        <v>58</v>
      </c>
      <c r="K37" s="1">
        <v>78</v>
      </c>
    </row>
    <row r="38" spans="2:11" x14ac:dyDescent="0.2">
      <c r="B38" s="1">
        <v>22918</v>
      </c>
      <c r="C38" s="51">
        <v>44480</v>
      </c>
      <c r="D38" s="1">
        <v>27</v>
      </c>
      <c r="E38" s="1" t="s">
        <v>35</v>
      </c>
      <c r="F38" s="1" t="s">
        <v>54</v>
      </c>
      <c r="G38" s="1" t="s">
        <v>53</v>
      </c>
      <c r="H38" s="1" t="s">
        <v>55</v>
      </c>
      <c r="K38" s="1">
        <v>79</v>
      </c>
    </row>
    <row r="39" spans="2:11" x14ac:dyDescent="0.2">
      <c r="B39" s="1">
        <v>22919</v>
      </c>
      <c r="C39" s="51">
        <v>44480</v>
      </c>
      <c r="D39" s="1">
        <v>28</v>
      </c>
      <c r="E39" s="1" t="s">
        <v>35</v>
      </c>
      <c r="F39" s="1" t="s">
        <v>54</v>
      </c>
      <c r="G39" s="1" t="s">
        <v>53</v>
      </c>
      <c r="H39" s="1" t="s">
        <v>55</v>
      </c>
      <c r="K39" s="1">
        <v>80</v>
      </c>
    </row>
    <row r="40" spans="2:11" x14ac:dyDescent="0.2">
      <c r="B40" s="1">
        <v>22920</v>
      </c>
      <c r="C40" s="51">
        <v>44480</v>
      </c>
      <c r="D40" s="1">
        <v>29</v>
      </c>
      <c r="E40" s="1" t="s">
        <v>35</v>
      </c>
      <c r="F40" s="1" t="s">
        <v>54</v>
      </c>
      <c r="G40" s="1" t="s">
        <v>53</v>
      </c>
      <c r="H40" s="1" t="s">
        <v>55</v>
      </c>
      <c r="K40" s="1">
        <v>81</v>
      </c>
    </row>
    <row r="41" spans="2:11" x14ac:dyDescent="0.2">
      <c r="K41" s="1">
        <v>82</v>
      </c>
    </row>
    <row r="42" spans="2:11" x14ac:dyDescent="0.2">
      <c r="K42" s="1">
        <v>83</v>
      </c>
    </row>
    <row r="43" spans="2:11" x14ac:dyDescent="0.2">
      <c r="K43" s="1">
        <v>84</v>
      </c>
    </row>
    <row r="44" spans="2:11" x14ac:dyDescent="0.2">
      <c r="K44" s="1">
        <v>85</v>
      </c>
    </row>
    <row r="45" spans="2:11" x14ac:dyDescent="0.2">
      <c r="K45" s="1">
        <v>86</v>
      </c>
    </row>
    <row r="46" spans="2:11" x14ac:dyDescent="0.2">
      <c r="K46" s="1">
        <v>87</v>
      </c>
    </row>
    <row r="47" spans="2:11" x14ac:dyDescent="0.2">
      <c r="K47" s="1">
        <v>88</v>
      </c>
    </row>
    <row r="48" spans="2:11" x14ac:dyDescent="0.2">
      <c r="K48" s="1">
        <v>89</v>
      </c>
    </row>
    <row r="49" spans="11:11" x14ac:dyDescent="0.2">
      <c r="K49" s="1">
        <v>90</v>
      </c>
    </row>
    <row r="50" spans="11:11" x14ac:dyDescent="0.2">
      <c r="K50" s="1">
        <v>91</v>
      </c>
    </row>
    <row r="51" spans="11:11" x14ac:dyDescent="0.2">
      <c r="K51" s="1">
        <v>92</v>
      </c>
    </row>
    <row r="52" spans="11:11" x14ac:dyDescent="0.2">
      <c r="K52" s="1">
        <v>93</v>
      </c>
    </row>
    <row r="53" spans="11:11" x14ac:dyDescent="0.2">
      <c r="K53" s="1">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election activeCell="H6" sqref="H6"/>
    </sheetView>
  </sheetViews>
  <sheetFormatPr baseColWidth="10" defaultColWidth="11.42578125" defaultRowHeight="15" x14ac:dyDescent="0.25"/>
  <cols>
    <col min="1" max="1" width="16.42578125" customWidth="1"/>
    <col min="2" max="2" width="11.28515625" customWidth="1"/>
    <col min="3" max="3" width="9.85546875" customWidth="1"/>
  </cols>
  <sheetData>
    <row r="5" spans="1:3" x14ac:dyDescent="0.25">
      <c r="A5" s="53"/>
      <c r="B5" s="52"/>
      <c r="C5" s="52"/>
    </row>
    <row r="6" spans="1:3" x14ac:dyDescent="0.25">
      <c r="A6" s="53"/>
      <c r="B6" s="52"/>
      <c r="C6" s="5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A4" workbookViewId="0">
      <selection activeCell="G3" sqref="G3"/>
    </sheetView>
  </sheetViews>
  <sheetFormatPr baseColWidth="10" defaultColWidth="9.140625" defaultRowHeight="15" x14ac:dyDescent="0.25"/>
  <cols>
    <col min="3" max="3" width="7" customWidth="1"/>
    <col min="4" max="4" width="10.5703125" customWidth="1"/>
    <col min="6" max="6" width="16.85546875" customWidth="1"/>
    <col min="7" max="7" width="13.42578125" customWidth="1"/>
    <col min="8" max="8" width="18.140625" customWidth="1"/>
    <col min="9" max="9" width="17.28515625" customWidth="1"/>
    <col min="12" max="12" width="13" customWidth="1"/>
    <col min="13" max="13" width="19.85546875" customWidth="1"/>
    <col min="14" max="14" width="19.85546875" style="104" customWidth="1"/>
    <col min="15" max="15" width="25.140625" bestFit="1" customWidth="1"/>
    <col min="16" max="16" width="25.85546875" customWidth="1"/>
    <col min="17" max="17" width="17.42578125" customWidth="1"/>
    <col min="18" max="18" width="25.7109375" bestFit="1" customWidth="1"/>
  </cols>
  <sheetData>
    <row r="1" spans="1:18" x14ac:dyDescent="0.25">
      <c r="A1" s="310" t="s">
        <v>2</v>
      </c>
      <c r="B1" s="310"/>
      <c r="C1" s="310"/>
      <c r="D1" s="310"/>
      <c r="E1" s="147" t="s">
        <v>3</v>
      </c>
      <c r="F1" s="147" t="s">
        <v>1</v>
      </c>
      <c r="G1" s="147" t="s">
        <v>203</v>
      </c>
      <c r="H1" s="175" t="s">
        <v>272</v>
      </c>
    </row>
    <row r="2" spans="1:18" ht="15" customHeight="1" x14ac:dyDescent="0.25">
      <c r="A2" s="286" t="s">
        <v>0</v>
      </c>
      <c r="B2" s="286"/>
      <c r="C2" s="286"/>
      <c r="D2" s="286"/>
      <c r="E2" s="139">
        <v>27</v>
      </c>
      <c r="F2" s="143"/>
      <c r="G2" s="143">
        <v>977195048</v>
      </c>
    </row>
    <row r="3" spans="1:18" x14ac:dyDescent="0.25">
      <c r="A3" s="286"/>
      <c r="B3" s="286"/>
      <c r="C3" s="286"/>
      <c r="D3" s="286"/>
      <c r="E3" s="139">
        <v>28</v>
      </c>
      <c r="F3" s="143">
        <v>970565675</v>
      </c>
      <c r="G3" s="143"/>
    </row>
    <row r="4" spans="1:18" x14ac:dyDescent="0.25">
      <c r="A4" s="309"/>
      <c r="B4" s="309"/>
      <c r="C4" s="309"/>
      <c r="D4" s="309"/>
      <c r="E4" s="140">
        <v>29</v>
      </c>
      <c r="F4" s="144">
        <v>970803207</v>
      </c>
      <c r="G4" s="144"/>
      <c r="M4" s="167"/>
      <c r="N4" s="167"/>
    </row>
    <row r="5" spans="1:18" x14ac:dyDescent="0.25">
      <c r="A5" s="311" t="s">
        <v>22</v>
      </c>
      <c r="B5" s="311"/>
      <c r="C5" s="311"/>
      <c r="D5" s="311"/>
      <c r="E5" s="141">
        <v>30</v>
      </c>
      <c r="F5" s="145">
        <v>960206718</v>
      </c>
      <c r="G5" s="145"/>
      <c r="K5" s="159"/>
      <c r="L5" s="169" t="s">
        <v>3</v>
      </c>
      <c r="M5" s="169" t="s">
        <v>198</v>
      </c>
      <c r="N5" s="169" t="s">
        <v>207</v>
      </c>
      <c r="O5" s="169" t="s">
        <v>193</v>
      </c>
      <c r="P5" s="169" t="s">
        <v>208</v>
      </c>
      <c r="Q5" s="169" t="s">
        <v>205</v>
      </c>
      <c r="R5" s="169" t="s">
        <v>48</v>
      </c>
    </row>
    <row r="6" spans="1:18" ht="15" customHeight="1" x14ac:dyDescent="0.25">
      <c r="A6" s="285" t="s">
        <v>23</v>
      </c>
      <c r="B6" s="285"/>
      <c r="C6" s="285"/>
      <c r="D6" s="285"/>
      <c r="E6" s="142">
        <v>31</v>
      </c>
      <c r="F6" s="146">
        <v>960209912</v>
      </c>
      <c r="G6" s="146"/>
      <c r="L6" s="169" t="s">
        <v>194</v>
      </c>
      <c r="M6" s="169"/>
      <c r="N6" s="169"/>
      <c r="O6" s="169" t="s">
        <v>206</v>
      </c>
      <c r="P6" s="169" t="s">
        <v>200</v>
      </c>
      <c r="Q6" s="169">
        <v>960218827</v>
      </c>
      <c r="R6" s="169" t="s">
        <v>211</v>
      </c>
    </row>
    <row r="7" spans="1:18" x14ac:dyDescent="0.25">
      <c r="A7" s="286"/>
      <c r="B7" s="286"/>
      <c r="C7" s="286"/>
      <c r="D7" s="286"/>
      <c r="E7" s="139">
        <v>32</v>
      </c>
      <c r="F7" s="143">
        <v>977195076</v>
      </c>
      <c r="G7" s="143"/>
      <c r="L7" s="169" t="s">
        <v>195</v>
      </c>
      <c r="M7" s="169" t="s">
        <v>201</v>
      </c>
      <c r="N7" s="169">
        <v>977195083</v>
      </c>
      <c r="O7" s="169" t="s">
        <v>202</v>
      </c>
      <c r="P7" s="169" t="s">
        <v>200</v>
      </c>
      <c r="Q7" s="169">
        <v>934653264</v>
      </c>
      <c r="R7" s="169" t="s">
        <v>210</v>
      </c>
    </row>
    <row r="8" spans="1:18" x14ac:dyDescent="0.25">
      <c r="A8" s="286"/>
      <c r="B8" s="286"/>
      <c r="C8" s="286"/>
      <c r="D8" s="286"/>
      <c r="E8" s="139">
        <v>33</v>
      </c>
      <c r="F8" s="143">
        <v>960218827</v>
      </c>
      <c r="G8" s="143">
        <v>960243609</v>
      </c>
      <c r="H8">
        <v>960243609</v>
      </c>
      <c r="I8" s="151">
        <v>960218827</v>
      </c>
      <c r="L8" s="169" t="s">
        <v>196</v>
      </c>
      <c r="M8" s="169" t="s">
        <v>204</v>
      </c>
      <c r="N8" s="170">
        <v>939338165</v>
      </c>
      <c r="O8" s="169" t="s">
        <v>199</v>
      </c>
      <c r="P8" s="169" t="s">
        <v>201</v>
      </c>
      <c r="Q8" s="169">
        <v>983307169</v>
      </c>
      <c r="R8" s="169" t="s">
        <v>210</v>
      </c>
    </row>
    <row r="9" spans="1:18" x14ac:dyDescent="0.25">
      <c r="A9" s="286"/>
      <c r="B9" s="286"/>
      <c r="C9" s="286"/>
      <c r="D9" s="286"/>
      <c r="E9" s="139">
        <v>34</v>
      </c>
      <c r="F9" s="143">
        <v>977195083</v>
      </c>
      <c r="G9" s="148">
        <v>933173786</v>
      </c>
      <c r="H9">
        <v>933173786</v>
      </c>
      <c r="I9" s="151">
        <v>977195083</v>
      </c>
      <c r="L9" s="169" t="s">
        <v>197</v>
      </c>
      <c r="M9" s="169" t="s">
        <v>200</v>
      </c>
      <c r="N9" s="169">
        <v>960243609</v>
      </c>
      <c r="O9" s="169" t="s">
        <v>199</v>
      </c>
      <c r="P9" s="169" t="s">
        <v>204</v>
      </c>
      <c r="Q9" s="170">
        <v>939338165</v>
      </c>
      <c r="R9" s="169" t="s">
        <v>209</v>
      </c>
    </row>
    <row r="10" spans="1:18" x14ac:dyDescent="0.25">
      <c r="A10" s="286"/>
      <c r="B10" s="286"/>
      <c r="C10" s="286"/>
      <c r="D10" s="286"/>
      <c r="E10" s="139">
        <v>35</v>
      </c>
      <c r="F10" s="168">
        <v>939338165</v>
      </c>
      <c r="G10" s="148">
        <v>950112353</v>
      </c>
      <c r="H10" s="104">
        <v>950112353</v>
      </c>
      <c r="I10" s="151">
        <v>939338165</v>
      </c>
    </row>
    <row r="11" spans="1:18" x14ac:dyDescent="0.25">
      <c r="A11" s="309"/>
      <c r="B11" s="309"/>
      <c r="C11" s="309"/>
      <c r="D11" s="309"/>
      <c r="E11" s="140">
        <v>36</v>
      </c>
      <c r="F11" s="144">
        <v>939354094</v>
      </c>
      <c r="G11" s="143">
        <v>924349041</v>
      </c>
    </row>
    <row r="12" spans="1:18" ht="15" customHeight="1" x14ac:dyDescent="0.25">
      <c r="A12" s="285" t="s">
        <v>24</v>
      </c>
      <c r="B12" s="285"/>
      <c r="C12" s="285"/>
      <c r="D12" s="285"/>
      <c r="E12" s="139">
        <v>49</v>
      </c>
      <c r="F12" s="143">
        <v>939354668</v>
      </c>
      <c r="G12" s="143"/>
    </row>
    <row r="13" spans="1:18" x14ac:dyDescent="0.25">
      <c r="A13" s="286"/>
      <c r="B13" s="286"/>
      <c r="C13" s="286"/>
      <c r="D13" s="286"/>
      <c r="E13" s="139">
        <v>50</v>
      </c>
      <c r="F13" s="143">
        <v>939354708</v>
      </c>
      <c r="G13" s="143"/>
    </row>
    <row r="14" spans="1:18" x14ac:dyDescent="0.25">
      <c r="A14" s="286"/>
      <c r="B14" s="286"/>
      <c r="C14" s="286"/>
      <c r="D14" s="286"/>
      <c r="E14" s="139">
        <v>51</v>
      </c>
      <c r="F14" s="143">
        <v>939355994</v>
      </c>
      <c r="G14" s="143"/>
    </row>
    <row r="15" spans="1:18" x14ac:dyDescent="0.25">
      <c r="A15" s="309"/>
      <c r="B15" s="309"/>
      <c r="C15" s="309"/>
      <c r="D15" s="309"/>
      <c r="E15" s="140">
        <v>52</v>
      </c>
      <c r="F15" s="144" t="s">
        <v>17</v>
      </c>
      <c r="G15" s="144"/>
    </row>
    <row r="16" spans="1:18" ht="15" customHeight="1" x14ac:dyDescent="0.25">
      <c r="A16" s="285" t="s">
        <v>25</v>
      </c>
      <c r="B16" s="285"/>
      <c r="C16" s="285"/>
      <c r="D16" s="285"/>
      <c r="E16" s="142">
        <v>61</v>
      </c>
      <c r="F16" s="146">
        <v>960215388</v>
      </c>
      <c r="G16" s="146"/>
    </row>
    <row r="17" spans="1:7" x14ac:dyDescent="0.25">
      <c r="A17" s="286"/>
      <c r="B17" s="286"/>
      <c r="C17" s="286"/>
      <c r="D17" s="286"/>
      <c r="E17" s="139">
        <v>62</v>
      </c>
      <c r="F17" s="143" t="s">
        <v>18</v>
      </c>
      <c r="G17" s="143"/>
    </row>
    <row r="18" spans="1:7" x14ac:dyDescent="0.25">
      <c r="A18" s="286"/>
      <c r="B18" s="286"/>
      <c r="C18" s="286"/>
      <c r="D18" s="286"/>
      <c r="E18" s="139">
        <v>63</v>
      </c>
      <c r="F18" s="143">
        <v>939365811</v>
      </c>
      <c r="G18" s="143"/>
    </row>
    <row r="19" spans="1:7" x14ac:dyDescent="0.25">
      <c r="A19" s="286"/>
      <c r="B19" s="286"/>
      <c r="C19" s="286"/>
      <c r="D19" s="286"/>
      <c r="E19" s="139">
        <v>64</v>
      </c>
      <c r="F19" s="143">
        <v>939356574</v>
      </c>
      <c r="G19" s="143"/>
    </row>
    <row r="20" spans="1:7" x14ac:dyDescent="0.25">
      <c r="A20" s="286"/>
      <c r="B20" s="286"/>
      <c r="C20" s="286"/>
      <c r="D20" s="286"/>
      <c r="E20" s="139">
        <v>65</v>
      </c>
      <c r="F20" s="143">
        <v>960237184</v>
      </c>
      <c r="G20" s="143"/>
    </row>
    <row r="21" spans="1:7" x14ac:dyDescent="0.25">
      <c r="A21" s="286"/>
      <c r="B21" s="286"/>
      <c r="C21" s="286"/>
      <c r="D21" s="286"/>
      <c r="E21" s="139">
        <v>66</v>
      </c>
      <c r="F21" s="143">
        <v>960243609</v>
      </c>
      <c r="G21" s="168">
        <v>939338165</v>
      </c>
    </row>
    <row r="22" spans="1:7" x14ac:dyDescent="0.25">
      <c r="A22" s="309"/>
      <c r="B22" s="309"/>
      <c r="C22" s="309"/>
      <c r="D22" s="309"/>
      <c r="E22" s="140">
        <v>67</v>
      </c>
      <c r="F22" s="149">
        <v>977195097</v>
      </c>
      <c r="G22" s="152">
        <v>939356393</v>
      </c>
    </row>
    <row r="23" spans="1:7" ht="15" customHeight="1" x14ac:dyDescent="0.25">
      <c r="A23" s="285" t="s">
        <v>26</v>
      </c>
      <c r="B23" s="285"/>
      <c r="C23" s="285"/>
      <c r="D23" s="285"/>
      <c r="E23" s="142">
        <v>68</v>
      </c>
      <c r="F23" s="146">
        <v>939364631</v>
      </c>
      <c r="G23" s="146"/>
    </row>
    <row r="24" spans="1:7" x14ac:dyDescent="0.25">
      <c r="A24" s="286"/>
      <c r="B24" s="286"/>
      <c r="C24" s="286"/>
      <c r="D24" s="286"/>
      <c r="E24" s="139">
        <v>69</v>
      </c>
      <c r="F24" s="143">
        <v>939364412</v>
      </c>
      <c r="G24" s="143"/>
    </row>
    <row r="25" spans="1:7" x14ac:dyDescent="0.25">
      <c r="A25" s="286"/>
      <c r="B25" s="286"/>
      <c r="C25" s="286"/>
      <c r="D25" s="286"/>
      <c r="E25" s="139">
        <v>70</v>
      </c>
      <c r="F25" s="143">
        <v>939363318</v>
      </c>
      <c r="G25" s="143"/>
    </row>
    <row r="26" spans="1:7" x14ac:dyDescent="0.25">
      <c r="A26" s="286"/>
      <c r="B26" s="286"/>
      <c r="C26" s="286"/>
      <c r="D26" s="286"/>
      <c r="E26" s="139">
        <v>71</v>
      </c>
      <c r="F26" s="143">
        <v>977195145</v>
      </c>
      <c r="G26" s="143"/>
    </row>
    <row r="27" spans="1:7" x14ac:dyDescent="0.25">
      <c r="A27" s="286"/>
      <c r="B27" s="286"/>
      <c r="C27" s="286"/>
      <c r="D27" s="286"/>
      <c r="E27" s="139">
        <v>72</v>
      </c>
      <c r="F27" s="143">
        <v>977195150</v>
      </c>
      <c r="G27" s="143"/>
    </row>
    <row r="28" spans="1:7" x14ac:dyDescent="0.25">
      <c r="A28" s="286"/>
      <c r="B28" s="286"/>
      <c r="C28" s="286"/>
      <c r="D28" s="286"/>
      <c r="E28" s="139">
        <v>73</v>
      </c>
      <c r="F28" s="143">
        <v>960255648</v>
      </c>
      <c r="G28" s="143"/>
    </row>
    <row r="29" spans="1:7" x14ac:dyDescent="0.25">
      <c r="A29" s="286"/>
      <c r="B29" s="286"/>
      <c r="C29" s="286"/>
      <c r="D29" s="286"/>
      <c r="E29" s="139">
        <v>74</v>
      </c>
      <c r="F29" s="143" t="s">
        <v>19</v>
      </c>
      <c r="G29" s="143"/>
    </row>
    <row r="30" spans="1:7" x14ac:dyDescent="0.25">
      <c r="A30" s="286"/>
      <c r="B30" s="286"/>
      <c r="C30" s="286"/>
      <c r="D30" s="286"/>
      <c r="E30" s="139">
        <v>75</v>
      </c>
      <c r="F30" s="143" t="s">
        <v>20</v>
      </c>
      <c r="G30" s="143"/>
    </row>
    <row r="31" spans="1:7" x14ac:dyDescent="0.25">
      <c r="A31" s="286"/>
      <c r="B31" s="286"/>
      <c r="C31" s="286"/>
      <c r="D31" s="286"/>
      <c r="E31" s="139">
        <v>76</v>
      </c>
      <c r="F31" s="143">
        <v>939359643</v>
      </c>
      <c r="G31" s="143"/>
    </row>
    <row r="32" spans="1:7" x14ac:dyDescent="0.25">
      <c r="A32" s="309"/>
      <c r="B32" s="309"/>
      <c r="C32" s="309"/>
      <c r="D32" s="309"/>
      <c r="E32" s="140">
        <v>77</v>
      </c>
      <c r="F32" s="144">
        <v>960222166</v>
      </c>
      <c r="G32" s="144"/>
    </row>
    <row r="33" spans="1:7" ht="15" customHeight="1" x14ac:dyDescent="0.25">
      <c r="A33" s="285" t="s">
        <v>27</v>
      </c>
      <c r="B33" s="285"/>
      <c r="C33" s="285"/>
      <c r="D33" s="285"/>
      <c r="E33" s="142">
        <v>78</v>
      </c>
      <c r="F33" s="137">
        <v>989301971</v>
      </c>
      <c r="G33" s="130">
        <v>977195153</v>
      </c>
    </row>
    <row r="34" spans="1:7" x14ac:dyDescent="0.25">
      <c r="A34" s="286"/>
      <c r="B34" s="286"/>
      <c r="C34" s="286"/>
      <c r="D34" s="286"/>
      <c r="E34" s="139">
        <v>79</v>
      </c>
      <c r="F34" s="143">
        <v>939359350</v>
      </c>
      <c r="G34" s="143"/>
    </row>
    <row r="35" spans="1:7" x14ac:dyDescent="0.25">
      <c r="A35" s="286"/>
      <c r="B35" s="286"/>
      <c r="C35" s="286"/>
      <c r="D35" s="286"/>
      <c r="E35" s="139">
        <v>80</v>
      </c>
      <c r="F35" s="143">
        <v>977195158</v>
      </c>
      <c r="G35" s="143"/>
    </row>
    <row r="36" spans="1:7" x14ac:dyDescent="0.25">
      <c r="A36" s="286"/>
      <c r="B36" s="286"/>
      <c r="C36" s="286"/>
      <c r="D36" s="286"/>
      <c r="E36" s="139">
        <v>81</v>
      </c>
      <c r="F36" s="143">
        <v>977195168</v>
      </c>
      <c r="G36" s="143"/>
    </row>
    <row r="37" spans="1:7" x14ac:dyDescent="0.25">
      <c r="A37" s="286"/>
      <c r="B37" s="286"/>
      <c r="C37" s="286"/>
      <c r="D37" s="286"/>
      <c r="E37" s="139">
        <v>82</v>
      </c>
      <c r="F37" s="143">
        <v>977195178</v>
      </c>
      <c r="G37" s="143"/>
    </row>
    <row r="38" spans="1:7" x14ac:dyDescent="0.25">
      <c r="A38" s="286"/>
      <c r="B38" s="286"/>
      <c r="C38" s="286"/>
      <c r="D38" s="286"/>
      <c r="E38" s="139">
        <v>83</v>
      </c>
      <c r="F38" s="143">
        <v>960222836</v>
      </c>
      <c r="G38" s="143"/>
    </row>
    <row r="39" spans="1:7" x14ac:dyDescent="0.25">
      <c r="A39" s="286"/>
      <c r="B39" s="286"/>
      <c r="C39" s="286"/>
      <c r="D39" s="286"/>
      <c r="E39" s="139">
        <v>84</v>
      </c>
      <c r="F39" s="143">
        <v>960223707</v>
      </c>
      <c r="G39" s="143"/>
    </row>
    <row r="40" spans="1:7" x14ac:dyDescent="0.25">
      <c r="A40" s="286"/>
      <c r="B40" s="286"/>
      <c r="C40" s="286"/>
      <c r="D40" s="286"/>
      <c r="E40" s="139">
        <v>85</v>
      </c>
      <c r="F40" s="143">
        <v>977948608</v>
      </c>
      <c r="G40" s="143"/>
    </row>
    <row r="41" spans="1:7" x14ac:dyDescent="0.25">
      <c r="A41" s="309"/>
      <c r="B41" s="309"/>
      <c r="C41" s="309"/>
      <c r="D41" s="309"/>
      <c r="E41" s="140">
        <v>86</v>
      </c>
      <c r="F41" s="144">
        <v>977195193</v>
      </c>
      <c r="G41" s="144"/>
    </row>
    <row r="42" spans="1:7" ht="15" customHeight="1" x14ac:dyDescent="0.25">
      <c r="A42" s="285" t="s">
        <v>28</v>
      </c>
      <c r="B42" s="285"/>
      <c r="C42" s="285"/>
      <c r="D42" s="285"/>
      <c r="E42" s="142">
        <v>87</v>
      </c>
      <c r="F42" s="146">
        <v>977195205</v>
      </c>
      <c r="G42" s="146"/>
    </row>
    <row r="43" spans="1:7" x14ac:dyDescent="0.25">
      <c r="A43" s="286"/>
      <c r="B43" s="286"/>
      <c r="C43" s="286"/>
      <c r="D43" s="286"/>
      <c r="E43" s="139">
        <v>88</v>
      </c>
      <c r="F43" s="143">
        <v>939356958</v>
      </c>
      <c r="G43" s="143"/>
    </row>
    <row r="44" spans="1:7" x14ac:dyDescent="0.25">
      <c r="A44" s="286"/>
      <c r="B44" s="286"/>
      <c r="C44" s="286"/>
      <c r="D44" s="286"/>
      <c r="E44" s="139">
        <v>89</v>
      </c>
      <c r="F44" s="143">
        <v>960224032</v>
      </c>
      <c r="G44" s="143"/>
    </row>
    <row r="45" spans="1:7" x14ac:dyDescent="0.25">
      <c r="A45" s="286"/>
      <c r="B45" s="286"/>
      <c r="C45" s="286"/>
      <c r="D45" s="286"/>
      <c r="E45" s="139">
        <v>90</v>
      </c>
      <c r="F45" s="143">
        <v>977195206</v>
      </c>
      <c r="G45" s="143"/>
    </row>
    <row r="46" spans="1:7" x14ac:dyDescent="0.25">
      <c r="A46" s="286"/>
      <c r="B46" s="286"/>
      <c r="C46" s="286"/>
      <c r="D46" s="286"/>
      <c r="E46" s="139">
        <v>91</v>
      </c>
      <c r="F46" s="143">
        <v>939356936</v>
      </c>
      <c r="G46" s="143"/>
    </row>
    <row r="47" spans="1:7" x14ac:dyDescent="0.25">
      <c r="A47" s="286"/>
      <c r="B47" s="286"/>
      <c r="C47" s="286"/>
      <c r="D47" s="286"/>
      <c r="E47" s="139">
        <v>92</v>
      </c>
      <c r="F47" s="143">
        <v>977195063</v>
      </c>
      <c r="G47" s="143"/>
    </row>
    <row r="48" spans="1:7" x14ac:dyDescent="0.25">
      <c r="A48" s="286"/>
      <c r="B48" s="286"/>
      <c r="C48" s="286"/>
      <c r="D48" s="286"/>
      <c r="E48" s="139">
        <v>93</v>
      </c>
      <c r="F48" s="153">
        <v>939356393</v>
      </c>
      <c r="G48" s="150">
        <v>977195097</v>
      </c>
    </row>
    <row r="49" spans="1:7" x14ac:dyDescent="0.25">
      <c r="A49" s="309"/>
      <c r="B49" s="309"/>
      <c r="C49" s="309"/>
      <c r="D49" s="309"/>
      <c r="E49" s="140">
        <v>94</v>
      </c>
      <c r="F49" s="144">
        <v>977195216</v>
      </c>
      <c r="G49" s="144"/>
    </row>
    <row r="50" spans="1:7" ht="15" customHeight="1" x14ac:dyDescent="0.25">
      <c r="A50" s="285" t="s">
        <v>29</v>
      </c>
      <c r="B50" s="285"/>
      <c r="C50" s="285"/>
      <c r="D50" s="285"/>
      <c r="E50" s="142">
        <v>7</v>
      </c>
      <c r="F50" s="146">
        <v>960239018</v>
      </c>
      <c r="G50" s="146"/>
    </row>
    <row r="51" spans="1:7" x14ac:dyDescent="0.25">
      <c r="A51" s="286"/>
      <c r="B51" s="286"/>
      <c r="C51" s="286"/>
      <c r="D51" s="286"/>
      <c r="E51" s="139">
        <v>8</v>
      </c>
      <c r="F51" s="143" t="s">
        <v>21</v>
      </c>
      <c r="G51" s="143"/>
    </row>
    <row r="52" spans="1:7" x14ac:dyDescent="0.25">
      <c r="A52" s="309"/>
      <c r="B52" s="309"/>
      <c r="C52" s="309"/>
      <c r="D52" s="309"/>
      <c r="E52" s="140">
        <v>9</v>
      </c>
      <c r="F52" s="144">
        <v>934236242</v>
      </c>
      <c r="G52" s="144"/>
    </row>
  </sheetData>
  <mergeCells count="10">
    <mergeCell ref="A50:D52"/>
    <mergeCell ref="A1:D1"/>
    <mergeCell ref="A2:D4"/>
    <mergeCell ref="A5:D5"/>
    <mergeCell ref="A6:D11"/>
    <mergeCell ref="A12:D15"/>
    <mergeCell ref="A16:D22"/>
    <mergeCell ref="A23:D32"/>
    <mergeCell ref="A33:D41"/>
    <mergeCell ref="A42:D49"/>
  </mergeCells>
  <hyperlinks>
    <hyperlink ref="H1"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2"/>
  <sheetViews>
    <sheetView zoomScale="115" zoomScaleNormal="115" workbookViewId="0">
      <selection activeCell="AA14" sqref="AA14"/>
    </sheetView>
  </sheetViews>
  <sheetFormatPr baseColWidth="10" defaultColWidth="11.42578125" defaultRowHeight="12" x14ac:dyDescent="0.2"/>
  <cols>
    <col min="1" max="3" width="4.140625" style="1" customWidth="1"/>
    <col min="4" max="4" width="4.85546875" style="1" customWidth="1"/>
    <col min="5" max="5" width="5.5703125" style="1" customWidth="1"/>
    <col min="6" max="6" width="8.5703125" style="1" bestFit="1" customWidth="1"/>
    <col min="7" max="7" width="6.42578125" style="1" bestFit="1" customWidth="1"/>
    <col min="8" max="8" width="7.85546875" style="1" bestFit="1" customWidth="1"/>
    <col min="9" max="18" width="3.7109375" style="2" customWidth="1"/>
    <col min="19" max="19" width="2.7109375" style="2" customWidth="1"/>
    <col min="20" max="20" width="2.5703125" style="2" customWidth="1"/>
    <col min="21" max="23" width="3.7109375" style="2" customWidth="1"/>
    <col min="24" max="24" width="4.7109375" style="2" customWidth="1"/>
    <col min="25" max="25" width="5.5703125" style="2" customWidth="1"/>
    <col min="26" max="39" width="3.7109375" style="2" customWidth="1"/>
    <col min="40" max="125" width="6.7109375" style="1" customWidth="1"/>
    <col min="126" max="16384" width="11.42578125" style="1"/>
  </cols>
  <sheetData>
    <row r="1" spans="1:39" ht="11.1" customHeight="1" x14ac:dyDescent="0.2">
      <c r="A1" s="24"/>
      <c r="B1" s="25"/>
      <c r="C1" s="25"/>
      <c r="D1" s="25"/>
      <c r="E1" s="25"/>
      <c r="F1" s="30"/>
      <c r="G1" s="298" t="s">
        <v>32</v>
      </c>
      <c r="H1" s="299"/>
      <c r="I1" s="299"/>
      <c r="J1" s="299"/>
      <c r="K1" s="299"/>
      <c r="L1" s="299"/>
      <c r="M1" s="299"/>
      <c r="N1" s="299"/>
      <c r="O1" s="299"/>
      <c r="P1" s="299"/>
      <c r="Q1" s="299"/>
      <c r="R1" s="299"/>
      <c r="S1" s="299"/>
      <c r="T1" s="299"/>
      <c r="U1" s="299"/>
      <c r="V1" s="299"/>
      <c r="W1" s="299"/>
      <c r="X1" s="299"/>
      <c r="Y1" s="299"/>
      <c r="Z1" s="299"/>
      <c r="AA1" s="299"/>
      <c r="AB1" s="299"/>
      <c r="AC1" s="299"/>
      <c r="AD1" s="299"/>
      <c r="AE1" s="299"/>
      <c r="AF1" s="300"/>
      <c r="AG1" s="292" t="s">
        <v>30</v>
      </c>
      <c r="AH1" s="293"/>
      <c r="AI1" s="293"/>
      <c r="AJ1" s="293"/>
      <c r="AK1" s="293"/>
      <c r="AL1" s="293"/>
      <c r="AM1" s="294"/>
    </row>
    <row r="2" spans="1:39" ht="11.1" customHeight="1" x14ac:dyDescent="0.2">
      <c r="A2" s="26"/>
      <c r="B2" s="27"/>
      <c r="C2" s="27"/>
      <c r="D2" s="27"/>
      <c r="E2" s="27"/>
      <c r="F2" s="31"/>
      <c r="G2" s="301"/>
      <c r="H2" s="302"/>
      <c r="I2" s="302"/>
      <c r="J2" s="302"/>
      <c r="K2" s="302"/>
      <c r="L2" s="302"/>
      <c r="M2" s="302"/>
      <c r="N2" s="302"/>
      <c r="O2" s="302"/>
      <c r="P2" s="302"/>
      <c r="Q2" s="302"/>
      <c r="R2" s="302"/>
      <c r="S2" s="302"/>
      <c r="T2" s="302"/>
      <c r="U2" s="302"/>
      <c r="V2" s="302"/>
      <c r="W2" s="302"/>
      <c r="X2" s="302"/>
      <c r="Y2" s="302"/>
      <c r="Z2" s="302"/>
      <c r="AA2" s="302"/>
      <c r="AB2" s="302"/>
      <c r="AC2" s="302"/>
      <c r="AD2" s="302"/>
      <c r="AE2" s="302"/>
      <c r="AF2" s="303"/>
      <c r="AG2" s="292" t="s">
        <v>31</v>
      </c>
      <c r="AH2" s="293"/>
      <c r="AI2" s="293"/>
      <c r="AJ2" s="293"/>
      <c r="AK2" s="293"/>
      <c r="AL2" s="293"/>
      <c r="AM2" s="294"/>
    </row>
    <row r="3" spans="1:39" ht="11.1" customHeight="1" x14ac:dyDescent="0.2">
      <c r="A3" s="26"/>
      <c r="B3" s="27"/>
      <c r="C3" s="27"/>
      <c r="D3" s="27"/>
      <c r="E3" s="27"/>
      <c r="F3" s="31"/>
      <c r="G3" s="301"/>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3"/>
      <c r="AG3" s="292" t="s">
        <v>33</v>
      </c>
      <c r="AH3" s="293"/>
      <c r="AI3" s="293"/>
      <c r="AJ3" s="293"/>
      <c r="AK3" s="293"/>
      <c r="AL3" s="293"/>
      <c r="AM3" s="294"/>
    </row>
    <row r="4" spans="1:39" ht="11.1" customHeight="1" x14ac:dyDescent="0.2">
      <c r="A4" s="28"/>
      <c r="B4" s="29"/>
      <c r="C4" s="29"/>
      <c r="D4" s="29"/>
      <c r="E4" s="29"/>
      <c r="F4" s="32"/>
      <c r="G4" s="304"/>
      <c r="H4" s="305"/>
      <c r="I4" s="305"/>
      <c r="J4" s="305"/>
      <c r="K4" s="305"/>
      <c r="L4" s="305"/>
      <c r="M4" s="305"/>
      <c r="N4" s="305"/>
      <c r="O4" s="305"/>
      <c r="P4" s="305"/>
      <c r="Q4" s="305"/>
      <c r="R4" s="305"/>
      <c r="S4" s="305"/>
      <c r="T4" s="305"/>
      <c r="U4" s="305"/>
      <c r="V4" s="305"/>
      <c r="W4" s="305"/>
      <c r="X4" s="305"/>
      <c r="Y4" s="305"/>
      <c r="Z4" s="305"/>
      <c r="AA4" s="305"/>
      <c r="AB4" s="305"/>
      <c r="AC4" s="305"/>
      <c r="AD4" s="305"/>
      <c r="AE4" s="305"/>
      <c r="AF4" s="306"/>
      <c r="AG4" s="295">
        <v>2021</v>
      </c>
      <c r="AH4" s="296"/>
      <c r="AI4" s="296"/>
      <c r="AJ4" s="296"/>
      <c r="AK4" s="296"/>
      <c r="AL4" s="296"/>
      <c r="AM4" s="297"/>
    </row>
    <row r="5" spans="1:39" ht="8.1" customHeight="1" x14ac:dyDescent="0.2"/>
    <row r="6" spans="1:39" ht="15" customHeight="1" x14ac:dyDescent="0.25">
      <c r="A6"/>
      <c r="B6"/>
      <c r="C6"/>
      <c r="D6"/>
      <c r="E6"/>
      <c r="F6"/>
      <c r="G6"/>
      <c r="H6"/>
      <c r="I6"/>
      <c r="J6"/>
      <c r="K6"/>
      <c r="L6"/>
      <c r="M6"/>
      <c r="N6"/>
      <c r="O6"/>
      <c r="P6"/>
      <c r="Q6"/>
      <c r="R6"/>
      <c r="S6"/>
      <c r="T6"/>
      <c r="U6"/>
      <c r="V6"/>
      <c r="W6"/>
      <c r="X6"/>
      <c r="Y6"/>
      <c r="Z6"/>
      <c r="AA6"/>
      <c r="AB6"/>
      <c r="AC6"/>
      <c r="AD6"/>
      <c r="AE6"/>
      <c r="AF6"/>
      <c r="AG6"/>
      <c r="AH6"/>
      <c r="AI6"/>
      <c r="AJ6"/>
      <c r="AK6"/>
      <c r="AL6"/>
      <c r="AM6"/>
    </row>
    <row r="7" spans="1:39" ht="11.1" customHeight="1" x14ac:dyDescent="0.25">
      <c r="A7" s="49" t="s">
        <v>60</v>
      </c>
      <c r="B7" s="54" t="s">
        <v>61</v>
      </c>
      <c r="C7" s="49" t="s">
        <v>62</v>
      </c>
      <c r="D7" s="49" t="s">
        <v>63</v>
      </c>
      <c r="E7" s="49" t="s">
        <v>64</v>
      </c>
      <c r="F7" s="49" t="s">
        <v>65</v>
      </c>
      <c r="G7" s="49" t="s">
        <v>66</v>
      </c>
      <c r="H7" s="49" t="s">
        <v>67</v>
      </c>
      <c r="I7"/>
      <c r="J7"/>
      <c r="K7"/>
      <c r="L7"/>
      <c r="M7"/>
      <c r="N7"/>
      <c r="O7"/>
      <c r="P7"/>
      <c r="Q7"/>
      <c r="R7"/>
      <c r="S7"/>
      <c r="T7"/>
      <c r="U7"/>
      <c r="V7"/>
      <c r="W7"/>
      <c r="X7"/>
      <c r="Y7"/>
      <c r="Z7"/>
      <c r="AA7"/>
      <c r="AB7"/>
      <c r="AC7"/>
      <c r="AD7"/>
      <c r="AE7"/>
      <c r="AF7"/>
      <c r="AG7"/>
      <c r="AH7"/>
      <c r="AI7"/>
      <c r="AJ7"/>
      <c r="AK7"/>
      <c r="AL7"/>
      <c r="AM7"/>
    </row>
    <row r="8" spans="1:39" ht="11.1" customHeight="1" x14ac:dyDescent="0.25">
      <c r="A8"/>
      <c r="B8"/>
      <c r="C8"/>
      <c r="D8"/>
      <c r="E8"/>
      <c r="F8"/>
      <c r="G8"/>
      <c r="H8"/>
      <c r="I8"/>
      <c r="J8"/>
      <c r="K8"/>
      <c r="L8"/>
      <c r="M8"/>
      <c r="N8"/>
      <c r="O8"/>
      <c r="P8"/>
      <c r="Q8"/>
      <c r="R8"/>
      <c r="S8"/>
      <c r="T8"/>
      <c r="U8"/>
      <c r="V8"/>
      <c r="W8"/>
      <c r="X8"/>
      <c r="Y8"/>
      <c r="Z8"/>
      <c r="AA8"/>
      <c r="AB8"/>
      <c r="AC8"/>
      <c r="AD8"/>
      <c r="AE8"/>
      <c r="AF8"/>
      <c r="AG8"/>
      <c r="AH8"/>
      <c r="AI8"/>
      <c r="AJ8"/>
      <c r="AK8"/>
      <c r="AL8"/>
      <c r="AM8"/>
    </row>
    <row r="9" spans="1:39" ht="11.1" customHeight="1" x14ac:dyDescent="0.25">
      <c r="A9"/>
      <c r="B9"/>
      <c r="C9"/>
      <c r="D9"/>
      <c r="E9"/>
      <c r="F9"/>
      <c r="G9"/>
      <c r="H9"/>
      <c r="I9"/>
      <c r="J9"/>
      <c r="K9"/>
      <c r="L9"/>
      <c r="M9"/>
      <c r="N9"/>
      <c r="O9"/>
      <c r="P9"/>
      <c r="Q9"/>
      <c r="R9"/>
      <c r="S9"/>
      <c r="T9"/>
      <c r="U9"/>
      <c r="V9"/>
      <c r="W9"/>
      <c r="X9"/>
      <c r="Y9"/>
      <c r="Z9"/>
      <c r="AA9"/>
      <c r="AB9"/>
      <c r="AC9"/>
      <c r="AD9"/>
      <c r="AE9"/>
      <c r="AF9"/>
      <c r="AG9"/>
      <c r="AH9"/>
      <c r="AI9"/>
      <c r="AJ9"/>
      <c r="AK9"/>
      <c r="AL9"/>
      <c r="AM9"/>
    </row>
    <row r="10" spans="1:39" ht="11.1" customHeight="1" x14ac:dyDescent="0.25">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row>
    <row r="11" spans="1:39" ht="11.1" customHeight="1" x14ac:dyDescent="0.25">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row>
    <row r="12" spans="1:39" ht="11.1" customHeight="1" x14ac:dyDescent="0.25">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row>
    <row r="13" spans="1:39" ht="11.1" customHeight="1" x14ac:dyDescent="0.25">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row>
    <row r="14" spans="1:39" ht="11.1" customHeight="1"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row>
    <row r="15" spans="1:39" ht="11.1" customHeight="1"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row>
    <row r="16" spans="1:39" ht="11.1" customHeight="1"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row>
    <row r="17" spans="1:39" ht="11.1" customHeight="1"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row>
    <row r="18" spans="1:39" ht="11.1" customHeight="1"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row>
    <row r="19" spans="1:39" ht="11.1" customHeight="1"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row>
    <row r="20" spans="1:39" ht="11.1" customHeight="1"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row>
    <row r="21" spans="1:39" ht="11.1" customHeight="1"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row>
    <row r="22" spans="1:39" ht="11.1" customHeight="1"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row>
    <row r="23" spans="1:39" ht="11.1" customHeight="1"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row>
    <row r="24" spans="1:39" ht="11.1" customHeight="1"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row>
    <row r="25" spans="1:39" ht="7.5" customHeight="1"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row>
    <row r="26" spans="1:39"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row>
    <row r="27" spans="1:39" ht="11.1" customHeigh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row>
    <row r="28" spans="1:39" ht="11.1" customHeigh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row>
    <row r="29" spans="1:39" ht="11.1" customHeigh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row>
    <row r="30" spans="1:39" ht="11.1" customHeigh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row>
    <row r="31" spans="1:39" ht="11.1" customHeigh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row>
    <row r="32" spans="1:39" ht="11.1" customHeigh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row>
    <row r="33" spans="1:39" ht="11.1" customHeigh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row>
    <row r="34" spans="1:39" ht="11.1" customHeight="1"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row>
    <row r="35" spans="1:39" ht="11.1" customHeight="1"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row>
    <row r="36" spans="1:39" ht="11.1" customHeight="1"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row>
    <row r="37" spans="1:39" ht="11.1" customHeight="1"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row>
    <row r="38" spans="1:39" ht="11.1" customHeight="1"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row>
    <row r="39" spans="1:39" ht="11.1" customHeight="1"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row>
    <row r="40" spans="1:39" ht="11.1" customHeight="1"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row>
    <row r="41" spans="1:39" ht="11.1" customHeight="1"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row>
    <row r="42" spans="1:39" ht="11.1" customHeight="1"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row>
    <row r="43" spans="1:39" ht="11.1" customHeight="1"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row>
    <row r="44" spans="1:39" ht="11.1" customHeight="1"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row>
    <row r="45" spans="1:39" ht="7.5" customHeight="1"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row>
    <row r="46" spans="1:39" ht="15"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row>
    <row r="47" spans="1:39" ht="11.1" customHeight="1"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row>
    <row r="48" spans="1:39" ht="11.1" customHeight="1"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row>
    <row r="49" spans="1:39" ht="11.1" customHeight="1"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row>
    <row r="50" spans="1:39" ht="11.1" customHeight="1"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row>
    <row r="51" spans="1:39" ht="11.1" customHeight="1"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row>
    <row r="52" spans="1:39" ht="11.1" customHeight="1"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row>
    <row r="53" spans="1:39" ht="11.1" customHeight="1"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row>
    <row r="54" spans="1:39" ht="11.1" customHeight="1"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row>
    <row r="55" spans="1:39" ht="11.1" customHeight="1"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row>
    <row r="56" spans="1:39" ht="11.1" customHeight="1"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row>
    <row r="57" spans="1:39" ht="11.1" customHeight="1"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row>
    <row r="58" spans="1:39" ht="11.1" customHeight="1"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row>
    <row r="59" spans="1:39" ht="11.1" customHeight="1"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row>
    <row r="60" spans="1:39" ht="11.1" customHeight="1"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row>
    <row r="61" spans="1:39" ht="11.1" customHeight="1"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row>
    <row r="62" spans="1:39" ht="11.1" customHeight="1"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row>
    <row r="63" spans="1:39" ht="8.1" customHeight="1" x14ac:dyDescent="0.2">
      <c r="H63" s="4"/>
    </row>
    <row r="64" spans="1:39" ht="12.75" x14ac:dyDescent="0.2">
      <c r="A64" s="308" t="s">
        <v>35</v>
      </c>
      <c r="B64" s="288"/>
      <c r="C64" s="12" t="s">
        <v>12</v>
      </c>
      <c r="D64" s="13"/>
      <c r="E64" s="14" t="s">
        <v>34</v>
      </c>
      <c r="F64" s="15" t="s">
        <v>14</v>
      </c>
      <c r="G64" s="14" t="s">
        <v>36</v>
      </c>
      <c r="H64" s="16" t="s">
        <v>12</v>
      </c>
      <c r="I64" s="288" t="s">
        <v>41</v>
      </c>
      <c r="J64" s="288"/>
      <c r="K64" s="288"/>
      <c r="L64" s="17" t="s">
        <v>12</v>
      </c>
      <c r="M64" s="288" t="s">
        <v>40</v>
      </c>
      <c r="N64" s="288"/>
      <c r="O64" s="288"/>
      <c r="P64" s="18" t="s">
        <v>12</v>
      </c>
      <c r="Q64" s="288" t="s">
        <v>37</v>
      </c>
      <c r="R64" s="288"/>
      <c r="S64" s="288"/>
      <c r="T64" s="19" t="s">
        <v>12</v>
      </c>
      <c r="U64" s="289" t="s">
        <v>38</v>
      </c>
      <c r="V64" s="289"/>
      <c r="W64" s="20" t="s">
        <v>14</v>
      </c>
      <c r="X64" s="289" t="s">
        <v>15</v>
      </c>
      <c r="Y64" s="289"/>
      <c r="Z64" s="289"/>
      <c r="AA64" s="289"/>
      <c r="AB64" s="289"/>
      <c r="AC64" s="21" t="s">
        <v>14</v>
      </c>
      <c r="AD64" s="289" t="s">
        <v>16</v>
      </c>
      <c r="AE64" s="289"/>
      <c r="AF64" s="289"/>
      <c r="AG64" s="289"/>
      <c r="AH64" s="22" t="s">
        <v>14</v>
      </c>
      <c r="AI64" s="289" t="s">
        <v>39</v>
      </c>
      <c r="AJ64" s="289"/>
      <c r="AK64" s="289"/>
      <c r="AL64" s="289"/>
      <c r="AM64" s="23" t="s">
        <v>13</v>
      </c>
    </row>
    <row r="80" spans="5:5" x14ac:dyDescent="0.2">
      <c r="E80" s="3"/>
    </row>
    <row r="81" spans="5:5" x14ac:dyDescent="0.2">
      <c r="E81" s="3"/>
    </row>
    <row r="82" spans="5:5" x14ac:dyDescent="0.2">
      <c r="E82" s="3"/>
    </row>
  </sheetData>
  <mergeCells count="13">
    <mergeCell ref="A64:B64"/>
    <mergeCell ref="I64:K64"/>
    <mergeCell ref="M64:O64"/>
    <mergeCell ref="G1:AF4"/>
    <mergeCell ref="AG1:AM1"/>
    <mergeCell ref="AG2:AM2"/>
    <mergeCell ref="AG3:AM3"/>
    <mergeCell ref="AG4:AM4"/>
    <mergeCell ref="Q64:S64"/>
    <mergeCell ref="U64:V64"/>
    <mergeCell ref="X64:AB64"/>
    <mergeCell ref="AD64:AG64"/>
    <mergeCell ref="AI64:AL64"/>
  </mergeCells>
  <pageMargins left="0.25" right="0.14000000000000001" top="0.49" bottom="0.27" header="0.3" footer="0.21"/>
  <pageSetup scale="8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9"/>
  <sheetViews>
    <sheetView topLeftCell="A940" zoomScale="115" zoomScaleNormal="115" workbookViewId="0">
      <selection activeCell="C957" sqref="C957"/>
    </sheetView>
  </sheetViews>
  <sheetFormatPr baseColWidth="10" defaultColWidth="11.42578125" defaultRowHeight="12" x14ac:dyDescent="0.2"/>
  <cols>
    <col min="1" max="1" width="4" style="1" customWidth="1"/>
    <col min="2" max="2" width="11.140625" style="1" customWidth="1"/>
    <col min="3" max="3" width="8.5703125" style="1" customWidth="1"/>
    <col min="4" max="4" width="6.42578125" style="1" customWidth="1"/>
    <col min="5" max="5" width="11.42578125" style="1" customWidth="1"/>
    <col min="6" max="6" width="61.42578125" style="1" customWidth="1"/>
    <col min="7" max="7" width="18" style="1" customWidth="1"/>
    <col min="8" max="8" width="19.5703125" style="41" customWidth="1"/>
    <col min="9" max="9" width="12.140625" style="41" customWidth="1"/>
    <col min="10" max="10" width="9" style="41" customWidth="1"/>
    <col min="11" max="12" width="3.7109375" style="41" customWidth="1"/>
    <col min="13" max="98" width="6.7109375" style="1" customWidth="1"/>
    <col min="99" max="16384" width="11.42578125" style="1"/>
  </cols>
  <sheetData>
    <row r="1" spans="1:12" ht="11.1" customHeight="1" x14ac:dyDescent="0.25">
      <c r="A1" s="313"/>
      <c r="B1" s="313"/>
      <c r="C1" s="313"/>
      <c r="D1" s="313"/>
      <c r="E1" s="312" t="s">
        <v>59</v>
      </c>
      <c r="F1" s="312"/>
      <c r="G1" s="312"/>
      <c r="H1" s="68" t="s">
        <v>30</v>
      </c>
      <c r="I1"/>
      <c r="J1"/>
      <c r="K1"/>
    </row>
    <row r="2" spans="1:12" ht="11.1" customHeight="1" x14ac:dyDescent="0.25">
      <c r="A2" s="313"/>
      <c r="B2" s="313"/>
      <c r="C2" s="313"/>
      <c r="D2" s="313"/>
      <c r="E2" s="312"/>
      <c r="F2" s="312"/>
      <c r="G2" s="312"/>
      <c r="H2" s="68" t="s">
        <v>31</v>
      </c>
      <c r="I2"/>
      <c r="J2"/>
      <c r="K2"/>
    </row>
    <row r="3" spans="1:12" ht="11.1" customHeight="1" x14ac:dyDescent="0.25">
      <c r="A3" s="313"/>
      <c r="B3" s="313"/>
      <c r="C3" s="313"/>
      <c r="D3" s="313"/>
      <c r="E3" s="312"/>
      <c r="F3" s="312"/>
      <c r="G3" s="312"/>
      <c r="H3" s="68" t="s">
        <v>98</v>
      </c>
      <c r="I3"/>
      <c r="J3"/>
      <c r="K3"/>
    </row>
    <row r="4" spans="1:12" ht="11.1" customHeight="1" x14ac:dyDescent="0.25">
      <c r="A4" s="313"/>
      <c r="B4" s="313"/>
      <c r="C4" s="313"/>
      <c r="D4" s="313"/>
      <c r="E4" s="312"/>
      <c r="F4" s="312"/>
      <c r="G4" s="312"/>
      <c r="H4" s="68">
        <v>2022</v>
      </c>
      <c r="I4"/>
      <c r="J4"/>
      <c r="K4"/>
    </row>
    <row r="5" spans="1:12" ht="8.1" customHeight="1" x14ac:dyDescent="0.2"/>
    <row r="6" spans="1:12" ht="15" customHeight="1" x14ac:dyDescent="0.25">
      <c r="B6"/>
      <c r="C6"/>
      <c r="D6"/>
      <c r="E6"/>
      <c r="F6"/>
      <c r="G6"/>
      <c r="H6"/>
      <c r="I6"/>
      <c r="J6"/>
      <c r="K6"/>
      <c r="L6"/>
    </row>
    <row r="7" spans="1:12" ht="23.25" customHeight="1" x14ac:dyDescent="0.25">
      <c r="A7" s="49" t="s">
        <v>60</v>
      </c>
      <c r="B7" s="54" t="s">
        <v>61</v>
      </c>
      <c r="C7" s="49" t="s">
        <v>62</v>
      </c>
      <c r="D7" s="49" t="s">
        <v>63</v>
      </c>
      <c r="E7" s="49" t="s">
        <v>64</v>
      </c>
      <c r="F7" s="49" t="s">
        <v>65</v>
      </c>
      <c r="G7" s="49" t="s">
        <v>66</v>
      </c>
      <c r="H7" s="49" t="s">
        <v>67</v>
      </c>
      <c r="I7" s="114" t="s">
        <v>165</v>
      </c>
      <c r="J7" s="136" t="s">
        <v>166</v>
      </c>
      <c r="K7"/>
      <c r="L7"/>
    </row>
    <row r="8" spans="1:12" ht="10.9" customHeight="1" x14ac:dyDescent="0.25">
      <c r="A8" s="56">
        <v>1</v>
      </c>
      <c r="B8" s="58">
        <v>26952</v>
      </c>
      <c r="C8" s="64">
        <v>44564</v>
      </c>
      <c r="D8" s="58">
        <v>30</v>
      </c>
      <c r="E8" s="58" t="s">
        <v>35</v>
      </c>
      <c r="F8" s="57" t="s">
        <v>99</v>
      </c>
      <c r="G8" s="58" t="s">
        <v>53</v>
      </c>
      <c r="H8" s="58" t="s">
        <v>85</v>
      </c>
      <c r="I8" s="104">
        <f t="shared" ref="I8:I71" si="0">IF(AND(D8&lt;&gt;D9,E8="Inoperativo"),1,0)</f>
        <v>0</v>
      </c>
      <c r="J8" t="b">
        <f t="shared" ref="J8:J71" si="1">ISTEXT(C8)</f>
        <v>0</v>
      </c>
      <c r="K8"/>
      <c r="L8"/>
    </row>
    <row r="9" spans="1:12" ht="10.9" customHeight="1" x14ac:dyDescent="0.25">
      <c r="A9" s="56">
        <v>2</v>
      </c>
      <c r="B9" s="60">
        <v>26953</v>
      </c>
      <c r="C9" s="65">
        <v>44564</v>
      </c>
      <c r="D9" s="60">
        <v>29</v>
      </c>
      <c r="E9" s="60" t="s">
        <v>35</v>
      </c>
      <c r="F9" s="59" t="s">
        <v>99</v>
      </c>
      <c r="G9" s="60" t="s">
        <v>53</v>
      </c>
      <c r="H9" s="60" t="s">
        <v>85</v>
      </c>
      <c r="I9" s="104">
        <f t="shared" si="0"/>
        <v>0</v>
      </c>
      <c r="J9" s="104" t="b">
        <f t="shared" si="1"/>
        <v>0</v>
      </c>
      <c r="K9"/>
      <c r="L9"/>
    </row>
    <row r="10" spans="1:12" ht="10.9" customHeight="1" x14ac:dyDescent="0.25">
      <c r="A10" s="56">
        <v>3</v>
      </c>
      <c r="B10" s="58" t="s">
        <v>101</v>
      </c>
      <c r="C10" s="64">
        <v>44564</v>
      </c>
      <c r="D10" s="58">
        <v>28</v>
      </c>
      <c r="E10" s="58" t="s">
        <v>34</v>
      </c>
      <c r="F10" s="57" t="s">
        <v>100</v>
      </c>
      <c r="G10" s="58" t="s">
        <v>53</v>
      </c>
      <c r="H10" s="58" t="s">
        <v>85</v>
      </c>
      <c r="I10" s="104">
        <f t="shared" si="0"/>
        <v>1</v>
      </c>
      <c r="J10" s="104" t="b">
        <f t="shared" si="1"/>
        <v>0</v>
      </c>
      <c r="L10"/>
    </row>
    <row r="11" spans="1:12" ht="10.9" customHeight="1" x14ac:dyDescent="0.25">
      <c r="A11" s="56">
        <v>4</v>
      </c>
      <c r="B11" s="60">
        <v>26954</v>
      </c>
      <c r="C11" s="65">
        <v>44564</v>
      </c>
      <c r="D11" s="60">
        <v>69</v>
      </c>
      <c r="E11" s="60" t="s">
        <v>35</v>
      </c>
      <c r="F11" s="59" t="s">
        <v>99</v>
      </c>
      <c r="G11" s="60" t="s">
        <v>53</v>
      </c>
      <c r="H11" s="60" t="s">
        <v>81</v>
      </c>
      <c r="I11" s="104">
        <f t="shared" si="0"/>
        <v>0</v>
      </c>
      <c r="J11" s="104" t="b">
        <f t="shared" si="1"/>
        <v>0</v>
      </c>
      <c r="L11"/>
    </row>
    <row r="12" spans="1:12" ht="10.9" customHeight="1" x14ac:dyDescent="0.25">
      <c r="A12" s="56">
        <v>5</v>
      </c>
      <c r="B12" s="58" t="s">
        <v>101</v>
      </c>
      <c r="C12" s="64">
        <v>44564</v>
      </c>
      <c r="D12" s="58">
        <v>68</v>
      </c>
      <c r="E12" s="58" t="s">
        <v>34</v>
      </c>
      <c r="F12" s="57" t="s">
        <v>100</v>
      </c>
      <c r="G12" s="58" t="s">
        <v>53</v>
      </c>
      <c r="H12" s="58" t="s">
        <v>81</v>
      </c>
      <c r="I12" s="104">
        <f t="shared" si="0"/>
        <v>1</v>
      </c>
      <c r="J12" s="104" t="b">
        <f t="shared" si="1"/>
        <v>0</v>
      </c>
      <c r="L12"/>
    </row>
    <row r="13" spans="1:12" ht="10.9" customHeight="1" x14ac:dyDescent="0.25">
      <c r="A13" s="56">
        <v>6</v>
      </c>
      <c r="B13" s="60" t="s">
        <v>101</v>
      </c>
      <c r="C13" s="65">
        <v>44564</v>
      </c>
      <c r="D13" s="60">
        <v>7</v>
      </c>
      <c r="E13" s="60" t="s">
        <v>34</v>
      </c>
      <c r="F13" s="59" t="s">
        <v>100</v>
      </c>
      <c r="G13" s="60" t="s">
        <v>95</v>
      </c>
      <c r="H13" s="60" t="s">
        <v>86</v>
      </c>
      <c r="I13" s="104">
        <f t="shared" si="0"/>
        <v>1</v>
      </c>
      <c r="J13" s="104" t="b">
        <f t="shared" si="1"/>
        <v>0</v>
      </c>
      <c r="L13"/>
    </row>
    <row r="14" spans="1:12" ht="10.9" customHeight="1" x14ac:dyDescent="0.25">
      <c r="A14" s="56">
        <v>7</v>
      </c>
      <c r="B14" s="58">
        <v>26955</v>
      </c>
      <c r="C14" s="64">
        <v>44564</v>
      </c>
      <c r="D14" s="58">
        <v>70</v>
      </c>
      <c r="E14" s="58" t="s">
        <v>35</v>
      </c>
      <c r="F14" s="57" t="s">
        <v>99</v>
      </c>
      <c r="G14" s="58" t="s">
        <v>53</v>
      </c>
      <c r="H14" s="58" t="s">
        <v>84</v>
      </c>
      <c r="I14" s="104">
        <f t="shared" si="0"/>
        <v>0</v>
      </c>
      <c r="J14" s="104" t="b">
        <f t="shared" si="1"/>
        <v>0</v>
      </c>
      <c r="K14"/>
      <c r="L14"/>
    </row>
    <row r="15" spans="1:12" ht="10.9" customHeight="1" x14ac:dyDescent="0.25">
      <c r="A15" s="56">
        <v>8</v>
      </c>
      <c r="B15" s="60">
        <v>26956</v>
      </c>
      <c r="C15" s="65">
        <v>44564</v>
      </c>
      <c r="D15" s="58">
        <v>74</v>
      </c>
      <c r="E15" s="60" t="s">
        <v>34</v>
      </c>
      <c r="F15" s="59" t="s">
        <v>106</v>
      </c>
      <c r="G15" s="60" t="s">
        <v>53</v>
      </c>
      <c r="H15" s="60" t="s">
        <v>84</v>
      </c>
      <c r="I15" s="104">
        <f t="shared" si="0"/>
        <v>1</v>
      </c>
      <c r="J15" s="104" t="b">
        <f t="shared" si="1"/>
        <v>0</v>
      </c>
      <c r="K15"/>
      <c r="L15"/>
    </row>
    <row r="16" spans="1:12" ht="10.9" customHeight="1" x14ac:dyDescent="0.25">
      <c r="A16" s="56">
        <v>9</v>
      </c>
      <c r="B16" s="58">
        <v>26959</v>
      </c>
      <c r="C16" s="64">
        <v>44564</v>
      </c>
      <c r="D16" s="58">
        <v>71</v>
      </c>
      <c r="E16" s="58" t="s">
        <v>35</v>
      </c>
      <c r="F16" s="57" t="s">
        <v>99</v>
      </c>
      <c r="G16" s="58" t="s">
        <v>53</v>
      </c>
      <c r="H16" s="58" t="s">
        <v>84</v>
      </c>
      <c r="I16" s="104">
        <f t="shared" si="0"/>
        <v>0</v>
      </c>
      <c r="J16" s="104" t="b">
        <f t="shared" si="1"/>
        <v>0</v>
      </c>
      <c r="K16"/>
      <c r="L16"/>
    </row>
    <row r="17" spans="1:12" ht="10.9" customHeight="1" x14ac:dyDescent="0.25">
      <c r="A17" s="56">
        <v>10</v>
      </c>
      <c r="B17" s="60">
        <v>26560</v>
      </c>
      <c r="C17" s="65">
        <v>44564</v>
      </c>
      <c r="D17" s="60">
        <v>72</v>
      </c>
      <c r="E17" s="60" t="s">
        <v>35</v>
      </c>
      <c r="F17" s="59" t="s">
        <v>99</v>
      </c>
      <c r="G17" s="60" t="s">
        <v>53</v>
      </c>
      <c r="H17" s="60" t="s">
        <v>84</v>
      </c>
      <c r="I17" s="104">
        <f t="shared" si="0"/>
        <v>0</v>
      </c>
      <c r="J17" s="104" t="b">
        <f t="shared" si="1"/>
        <v>0</v>
      </c>
      <c r="K17"/>
      <c r="L17"/>
    </row>
    <row r="18" spans="1:12" ht="10.9" customHeight="1" x14ac:dyDescent="0.25">
      <c r="A18" s="56">
        <v>11</v>
      </c>
      <c r="B18" s="58">
        <v>26962</v>
      </c>
      <c r="C18" s="64">
        <v>44564</v>
      </c>
      <c r="D18" s="58">
        <v>27</v>
      </c>
      <c r="E18" s="58" t="s">
        <v>35</v>
      </c>
      <c r="F18" s="57" t="s">
        <v>99</v>
      </c>
      <c r="G18" s="58" t="s">
        <v>53</v>
      </c>
      <c r="H18" s="58" t="s">
        <v>85</v>
      </c>
      <c r="I18" s="104">
        <f t="shared" si="0"/>
        <v>0</v>
      </c>
      <c r="J18" s="104" t="b">
        <f t="shared" si="1"/>
        <v>0</v>
      </c>
      <c r="K18"/>
      <c r="L18"/>
    </row>
    <row r="19" spans="1:12" ht="10.9" customHeight="1" x14ac:dyDescent="0.25">
      <c r="A19" s="56">
        <v>12</v>
      </c>
      <c r="B19" s="60">
        <v>26966</v>
      </c>
      <c r="C19" s="65">
        <v>44564</v>
      </c>
      <c r="D19" s="60">
        <v>74</v>
      </c>
      <c r="E19" s="60" t="s">
        <v>35</v>
      </c>
      <c r="F19" s="59" t="s">
        <v>99</v>
      </c>
      <c r="G19" s="60" t="s">
        <v>53</v>
      </c>
      <c r="H19" s="60" t="s">
        <v>85</v>
      </c>
      <c r="I19" s="104">
        <f t="shared" si="0"/>
        <v>0</v>
      </c>
      <c r="J19" s="104" t="b">
        <f t="shared" si="1"/>
        <v>0</v>
      </c>
      <c r="K19"/>
      <c r="L19"/>
    </row>
    <row r="20" spans="1:12" ht="10.9" customHeight="1" x14ac:dyDescent="0.25">
      <c r="A20" s="56">
        <v>13</v>
      </c>
      <c r="B20" s="58">
        <v>26967</v>
      </c>
      <c r="C20" s="64">
        <v>44199</v>
      </c>
      <c r="D20" s="58">
        <v>93</v>
      </c>
      <c r="E20" s="58" t="s">
        <v>35</v>
      </c>
      <c r="F20" s="57" t="s">
        <v>99</v>
      </c>
      <c r="G20" s="58" t="s">
        <v>53</v>
      </c>
      <c r="H20" s="58" t="s">
        <v>85</v>
      </c>
      <c r="I20" s="104">
        <f t="shared" si="0"/>
        <v>0</v>
      </c>
      <c r="J20" s="104" t="b">
        <f t="shared" si="1"/>
        <v>0</v>
      </c>
      <c r="K20"/>
      <c r="L20"/>
    </row>
    <row r="21" spans="1:12" ht="10.9" customHeight="1" x14ac:dyDescent="0.25">
      <c r="A21" s="56">
        <v>14</v>
      </c>
      <c r="B21" s="60">
        <v>26568</v>
      </c>
      <c r="C21" s="65">
        <v>44564</v>
      </c>
      <c r="D21" s="60">
        <v>91</v>
      </c>
      <c r="E21" s="60" t="s">
        <v>35</v>
      </c>
      <c r="F21" s="59" t="s">
        <v>99</v>
      </c>
      <c r="G21" s="60" t="s">
        <v>53</v>
      </c>
      <c r="H21" s="60" t="s">
        <v>85</v>
      </c>
      <c r="I21" s="104">
        <f t="shared" si="0"/>
        <v>0</v>
      </c>
      <c r="J21" s="104" t="b">
        <f t="shared" si="1"/>
        <v>0</v>
      </c>
      <c r="K21"/>
      <c r="L21"/>
    </row>
    <row r="22" spans="1:12" ht="10.9" customHeight="1" x14ac:dyDescent="0.25">
      <c r="A22" s="56">
        <v>15</v>
      </c>
      <c r="B22" s="58">
        <v>26569</v>
      </c>
      <c r="C22" s="64">
        <v>44199</v>
      </c>
      <c r="D22" s="58">
        <v>90</v>
      </c>
      <c r="E22" s="58" t="s">
        <v>35</v>
      </c>
      <c r="F22" s="57" t="s">
        <v>102</v>
      </c>
      <c r="G22" s="58" t="s">
        <v>53</v>
      </c>
      <c r="H22" s="58" t="s">
        <v>85</v>
      </c>
      <c r="I22" s="104">
        <f t="shared" si="0"/>
        <v>0</v>
      </c>
      <c r="J22" s="104" t="b">
        <f t="shared" si="1"/>
        <v>0</v>
      </c>
      <c r="K22"/>
      <c r="L22"/>
    </row>
    <row r="23" spans="1:12" ht="10.9" customHeight="1" x14ac:dyDescent="0.25">
      <c r="A23" s="56">
        <v>16</v>
      </c>
      <c r="B23" s="60" t="s">
        <v>101</v>
      </c>
      <c r="C23" s="65">
        <v>44564</v>
      </c>
      <c r="D23" s="60">
        <v>28</v>
      </c>
      <c r="E23" s="60" t="s">
        <v>34</v>
      </c>
      <c r="F23" s="59" t="s">
        <v>106</v>
      </c>
      <c r="G23" s="60" t="s">
        <v>53</v>
      </c>
      <c r="H23" s="60" t="s">
        <v>85</v>
      </c>
      <c r="I23" s="104">
        <f t="shared" si="0"/>
        <v>1</v>
      </c>
      <c r="J23" s="104" t="b">
        <f t="shared" si="1"/>
        <v>0</v>
      </c>
      <c r="K23"/>
      <c r="L23"/>
    </row>
    <row r="24" spans="1:12" ht="10.9" customHeight="1" x14ac:dyDescent="0.25">
      <c r="A24" s="56">
        <v>17</v>
      </c>
      <c r="B24" s="58">
        <v>26972</v>
      </c>
      <c r="C24" s="64">
        <v>44564</v>
      </c>
      <c r="D24" s="58">
        <v>88</v>
      </c>
      <c r="E24" s="58" t="s">
        <v>35</v>
      </c>
      <c r="F24" s="57" t="s">
        <v>99</v>
      </c>
      <c r="G24" s="58" t="s">
        <v>53</v>
      </c>
      <c r="H24" s="58" t="s">
        <v>85</v>
      </c>
      <c r="I24" s="104">
        <f t="shared" si="0"/>
        <v>0</v>
      </c>
      <c r="J24" s="104" t="b">
        <f t="shared" si="1"/>
        <v>0</v>
      </c>
      <c r="K24"/>
      <c r="L24"/>
    </row>
    <row r="25" spans="1:12" ht="10.9" customHeight="1" x14ac:dyDescent="0.25">
      <c r="A25" s="56">
        <v>18</v>
      </c>
      <c r="B25" s="60">
        <v>26975</v>
      </c>
      <c r="C25" s="65">
        <v>44199</v>
      </c>
      <c r="D25" s="60">
        <v>75</v>
      </c>
      <c r="E25" s="60" t="s">
        <v>35</v>
      </c>
      <c r="F25" s="59" t="s">
        <v>99</v>
      </c>
      <c r="G25" s="60" t="s">
        <v>53</v>
      </c>
      <c r="H25" s="60" t="s">
        <v>84</v>
      </c>
      <c r="I25" s="104">
        <f t="shared" si="0"/>
        <v>0</v>
      </c>
      <c r="J25" s="104" t="b">
        <f t="shared" si="1"/>
        <v>0</v>
      </c>
      <c r="K25"/>
      <c r="L25"/>
    </row>
    <row r="26" spans="1:12" ht="10.9" customHeight="1" x14ac:dyDescent="0.25">
      <c r="A26" s="56">
        <v>19</v>
      </c>
      <c r="B26" s="58">
        <v>26977</v>
      </c>
      <c r="C26" s="64">
        <v>44199</v>
      </c>
      <c r="D26" s="58">
        <v>76</v>
      </c>
      <c r="E26" s="58" t="s">
        <v>35</v>
      </c>
      <c r="F26" s="57" t="s">
        <v>99</v>
      </c>
      <c r="G26" s="58" t="s">
        <v>53</v>
      </c>
      <c r="H26" s="58" t="s">
        <v>84</v>
      </c>
      <c r="I26" s="104">
        <f t="shared" si="0"/>
        <v>0</v>
      </c>
      <c r="J26" s="104" t="b">
        <f t="shared" si="1"/>
        <v>0</v>
      </c>
      <c r="K26"/>
      <c r="L26"/>
    </row>
    <row r="27" spans="1:12" ht="10.9" customHeight="1" x14ac:dyDescent="0.25">
      <c r="A27" s="56">
        <v>20</v>
      </c>
      <c r="B27" s="60">
        <v>26990</v>
      </c>
      <c r="C27" s="65">
        <v>44565</v>
      </c>
      <c r="D27" s="60">
        <v>33</v>
      </c>
      <c r="E27" s="60" t="s">
        <v>35</v>
      </c>
      <c r="F27" s="59" t="s">
        <v>99</v>
      </c>
      <c r="G27" s="60" t="s">
        <v>53</v>
      </c>
      <c r="H27" s="60" t="s">
        <v>87</v>
      </c>
      <c r="I27" s="104">
        <f t="shared" si="0"/>
        <v>0</v>
      </c>
      <c r="J27" s="104" t="b">
        <f t="shared" si="1"/>
        <v>0</v>
      </c>
      <c r="K27"/>
      <c r="L27"/>
    </row>
    <row r="28" spans="1:12" ht="10.9" customHeight="1" x14ac:dyDescent="0.25">
      <c r="A28" s="56">
        <v>21</v>
      </c>
      <c r="B28" s="58">
        <v>26991</v>
      </c>
      <c r="C28" s="64">
        <v>44565</v>
      </c>
      <c r="D28" s="58">
        <v>36</v>
      </c>
      <c r="E28" s="58" t="s">
        <v>35</v>
      </c>
      <c r="F28" s="57" t="s">
        <v>104</v>
      </c>
      <c r="G28" s="58" t="s">
        <v>53</v>
      </c>
      <c r="H28" s="58" t="s">
        <v>87</v>
      </c>
      <c r="I28" s="104">
        <f t="shared" si="0"/>
        <v>0</v>
      </c>
      <c r="J28" s="104" t="b">
        <f t="shared" si="1"/>
        <v>0</v>
      </c>
      <c r="K28"/>
      <c r="L28"/>
    </row>
    <row r="29" spans="1:12" ht="10.9" customHeight="1" x14ac:dyDescent="0.25">
      <c r="A29" s="56">
        <v>22</v>
      </c>
      <c r="B29" s="60" t="s">
        <v>101</v>
      </c>
      <c r="C29" s="65">
        <v>44565</v>
      </c>
      <c r="D29" s="60">
        <v>34</v>
      </c>
      <c r="E29" s="60" t="s">
        <v>34</v>
      </c>
      <c r="F29" s="59" t="s">
        <v>103</v>
      </c>
      <c r="G29" s="60" t="s">
        <v>53</v>
      </c>
      <c r="H29" s="60" t="s">
        <v>87</v>
      </c>
      <c r="I29" s="104">
        <f t="shared" si="0"/>
        <v>1</v>
      </c>
      <c r="J29" s="104" t="b">
        <f t="shared" si="1"/>
        <v>0</v>
      </c>
      <c r="K29"/>
      <c r="L29"/>
    </row>
    <row r="30" spans="1:12" ht="10.9" customHeight="1" x14ac:dyDescent="0.25">
      <c r="A30" s="56">
        <v>23</v>
      </c>
      <c r="B30" s="58" t="s">
        <v>101</v>
      </c>
      <c r="C30" s="64">
        <v>44565</v>
      </c>
      <c r="D30" s="58">
        <v>35</v>
      </c>
      <c r="E30" s="58" t="s">
        <v>34</v>
      </c>
      <c r="F30" s="57" t="s">
        <v>103</v>
      </c>
      <c r="G30" s="58" t="s">
        <v>53</v>
      </c>
      <c r="H30" s="58" t="s">
        <v>87</v>
      </c>
      <c r="I30" s="104">
        <f t="shared" si="0"/>
        <v>1</v>
      </c>
      <c r="J30" s="104" t="b">
        <f t="shared" si="1"/>
        <v>0</v>
      </c>
      <c r="K30"/>
      <c r="L30"/>
    </row>
    <row r="31" spans="1:12" ht="10.9" customHeight="1" x14ac:dyDescent="0.25">
      <c r="A31" s="56">
        <v>24</v>
      </c>
      <c r="B31" s="60">
        <v>26994</v>
      </c>
      <c r="C31" s="65">
        <v>44565</v>
      </c>
      <c r="D31" s="60">
        <v>89</v>
      </c>
      <c r="E31" s="60" t="s">
        <v>35</v>
      </c>
      <c r="F31" s="59" t="s">
        <v>99</v>
      </c>
      <c r="G31" s="60" t="s">
        <v>53</v>
      </c>
      <c r="H31" s="60" t="s">
        <v>77</v>
      </c>
      <c r="I31" s="104">
        <f t="shared" si="0"/>
        <v>0</v>
      </c>
      <c r="J31" s="104" t="b">
        <f t="shared" si="1"/>
        <v>0</v>
      </c>
      <c r="K31"/>
      <c r="L31"/>
    </row>
    <row r="32" spans="1:12" ht="10.9" customHeight="1" x14ac:dyDescent="0.25">
      <c r="A32" s="56">
        <v>25</v>
      </c>
      <c r="B32" s="58">
        <v>26995</v>
      </c>
      <c r="C32" s="64">
        <v>44200</v>
      </c>
      <c r="D32" s="58">
        <v>51</v>
      </c>
      <c r="E32" s="58" t="s">
        <v>35</v>
      </c>
      <c r="F32" s="57" t="s">
        <v>99</v>
      </c>
      <c r="G32" s="58" t="s">
        <v>53</v>
      </c>
      <c r="H32" s="58" t="s">
        <v>87</v>
      </c>
      <c r="I32" s="104">
        <f t="shared" si="0"/>
        <v>0</v>
      </c>
      <c r="J32" s="104" t="b">
        <f t="shared" si="1"/>
        <v>0</v>
      </c>
      <c r="K32"/>
      <c r="L32"/>
    </row>
    <row r="33" spans="1:12" ht="10.9" customHeight="1" x14ac:dyDescent="0.25">
      <c r="A33" s="56">
        <v>26</v>
      </c>
      <c r="B33" s="60">
        <v>26996</v>
      </c>
      <c r="C33" s="65">
        <v>44565</v>
      </c>
      <c r="D33" s="60">
        <v>50</v>
      </c>
      <c r="E33" s="60" t="s">
        <v>34</v>
      </c>
      <c r="F33" s="59" t="s">
        <v>106</v>
      </c>
      <c r="G33" s="60" t="s">
        <v>53</v>
      </c>
      <c r="H33" s="60" t="s">
        <v>87</v>
      </c>
      <c r="I33" s="104">
        <f t="shared" si="0"/>
        <v>1</v>
      </c>
      <c r="J33" s="104" t="b">
        <f t="shared" si="1"/>
        <v>0</v>
      </c>
      <c r="K33"/>
      <c r="L33"/>
    </row>
    <row r="34" spans="1:12" ht="10.9" customHeight="1" x14ac:dyDescent="0.25">
      <c r="A34" s="56">
        <v>27</v>
      </c>
      <c r="B34" s="58">
        <v>26997</v>
      </c>
      <c r="C34" s="64">
        <v>44565</v>
      </c>
      <c r="D34" s="58">
        <v>31</v>
      </c>
      <c r="E34" s="58" t="s">
        <v>35</v>
      </c>
      <c r="F34" s="57" t="s">
        <v>99</v>
      </c>
      <c r="G34" s="58" t="s">
        <v>53</v>
      </c>
      <c r="H34" s="58" t="s">
        <v>87</v>
      </c>
      <c r="I34" s="104">
        <f t="shared" si="0"/>
        <v>0</v>
      </c>
      <c r="J34" s="104" t="b">
        <f t="shared" si="1"/>
        <v>0</v>
      </c>
      <c r="K34"/>
      <c r="L34"/>
    </row>
    <row r="35" spans="1:12" ht="10.9" customHeight="1" x14ac:dyDescent="0.25">
      <c r="A35" s="56">
        <v>28</v>
      </c>
      <c r="B35" s="60">
        <v>26998</v>
      </c>
      <c r="C35" s="65">
        <v>44565</v>
      </c>
      <c r="D35" s="60">
        <v>90</v>
      </c>
      <c r="E35" s="60" t="s">
        <v>34</v>
      </c>
      <c r="F35" s="59" t="s">
        <v>106</v>
      </c>
      <c r="G35" s="60" t="s">
        <v>53</v>
      </c>
      <c r="H35" s="60"/>
      <c r="I35" s="104">
        <f t="shared" si="0"/>
        <v>1</v>
      </c>
      <c r="J35" s="104" t="b">
        <f t="shared" si="1"/>
        <v>0</v>
      </c>
      <c r="K35"/>
      <c r="L35"/>
    </row>
    <row r="36" spans="1:12" ht="10.9" customHeight="1" x14ac:dyDescent="0.25">
      <c r="A36" s="56">
        <v>29</v>
      </c>
      <c r="B36" s="58">
        <v>27001</v>
      </c>
      <c r="C36" s="64">
        <v>44565</v>
      </c>
      <c r="D36" s="58">
        <v>49</v>
      </c>
      <c r="E36" s="58" t="s">
        <v>35</v>
      </c>
      <c r="F36" s="57" t="s">
        <v>99</v>
      </c>
      <c r="G36" s="58" t="s">
        <v>53</v>
      </c>
      <c r="H36" s="58" t="s">
        <v>82</v>
      </c>
      <c r="I36" s="104">
        <f t="shared" si="0"/>
        <v>0</v>
      </c>
      <c r="J36" s="104" t="b">
        <f t="shared" si="1"/>
        <v>0</v>
      </c>
      <c r="K36"/>
      <c r="L36"/>
    </row>
    <row r="37" spans="1:12" ht="10.9" customHeight="1" x14ac:dyDescent="0.25">
      <c r="A37" s="56">
        <v>30</v>
      </c>
      <c r="B37" s="60">
        <v>27035</v>
      </c>
      <c r="C37" s="65">
        <v>44567</v>
      </c>
      <c r="D37" s="60">
        <v>8</v>
      </c>
      <c r="E37" s="60" t="s">
        <v>35</v>
      </c>
      <c r="F37" s="59" t="s">
        <v>107</v>
      </c>
      <c r="G37" s="60" t="s">
        <v>53</v>
      </c>
      <c r="H37" s="60" t="s">
        <v>86</v>
      </c>
      <c r="I37" s="104">
        <f t="shared" si="0"/>
        <v>0</v>
      </c>
      <c r="J37" s="104" t="b">
        <f t="shared" si="1"/>
        <v>0</v>
      </c>
      <c r="K37"/>
      <c r="L37"/>
    </row>
    <row r="38" spans="1:12" ht="10.9" customHeight="1" x14ac:dyDescent="0.25">
      <c r="A38" s="56">
        <v>31</v>
      </c>
      <c r="B38" s="58">
        <v>27036</v>
      </c>
      <c r="C38" s="64">
        <v>44567</v>
      </c>
      <c r="D38" s="58">
        <v>9</v>
      </c>
      <c r="E38" s="58" t="s">
        <v>35</v>
      </c>
      <c r="F38" s="57" t="s">
        <v>99</v>
      </c>
      <c r="G38" s="58" t="s">
        <v>53</v>
      </c>
      <c r="H38" s="58" t="s">
        <v>86</v>
      </c>
      <c r="I38" s="104">
        <f t="shared" si="0"/>
        <v>0</v>
      </c>
      <c r="J38" s="104" t="b">
        <f t="shared" si="1"/>
        <v>0</v>
      </c>
      <c r="K38"/>
      <c r="L38"/>
    </row>
    <row r="39" spans="1:12" ht="10.9" customHeight="1" x14ac:dyDescent="0.25">
      <c r="A39" s="56">
        <v>32</v>
      </c>
      <c r="B39" s="60">
        <v>27037</v>
      </c>
      <c r="C39" s="65">
        <v>44567</v>
      </c>
      <c r="D39" s="60">
        <v>78</v>
      </c>
      <c r="E39" s="60" t="s">
        <v>35</v>
      </c>
      <c r="F39" s="59" t="s">
        <v>99</v>
      </c>
      <c r="G39" s="60" t="s">
        <v>53</v>
      </c>
      <c r="H39" s="60" t="s">
        <v>83</v>
      </c>
      <c r="I39" s="104">
        <f t="shared" si="0"/>
        <v>0</v>
      </c>
      <c r="J39" s="104" t="b">
        <f t="shared" si="1"/>
        <v>0</v>
      </c>
      <c r="K39"/>
      <c r="L39"/>
    </row>
    <row r="40" spans="1:12" ht="10.9" customHeight="1" x14ac:dyDescent="0.25">
      <c r="A40" s="56">
        <v>33</v>
      </c>
      <c r="B40" s="58">
        <v>27038</v>
      </c>
      <c r="C40" s="64">
        <v>44567</v>
      </c>
      <c r="D40" s="58">
        <v>61</v>
      </c>
      <c r="E40" s="58" t="s">
        <v>35</v>
      </c>
      <c r="F40" s="57" t="s">
        <v>99</v>
      </c>
      <c r="G40" s="58" t="s">
        <v>53</v>
      </c>
      <c r="H40" s="58" t="s">
        <v>80</v>
      </c>
      <c r="I40" s="104">
        <f t="shared" si="0"/>
        <v>0</v>
      </c>
      <c r="J40" s="104" t="b">
        <f t="shared" si="1"/>
        <v>0</v>
      </c>
      <c r="K40"/>
      <c r="L40"/>
    </row>
    <row r="41" spans="1:12" ht="10.9" customHeight="1" x14ac:dyDescent="0.25">
      <c r="A41" s="56">
        <v>34</v>
      </c>
      <c r="B41" s="60">
        <v>27039</v>
      </c>
      <c r="C41" s="65">
        <v>44567</v>
      </c>
      <c r="D41" s="60">
        <v>62</v>
      </c>
      <c r="E41" s="60" t="s">
        <v>35</v>
      </c>
      <c r="F41" s="59" t="s">
        <v>99</v>
      </c>
      <c r="G41" s="60" t="s">
        <v>53</v>
      </c>
      <c r="H41" s="60" t="s">
        <v>80</v>
      </c>
      <c r="I41" s="104">
        <f t="shared" si="0"/>
        <v>0</v>
      </c>
      <c r="J41" s="104" t="b">
        <f t="shared" si="1"/>
        <v>0</v>
      </c>
      <c r="K41"/>
      <c r="L41"/>
    </row>
    <row r="42" spans="1:12" ht="10.9" customHeight="1" x14ac:dyDescent="0.25">
      <c r="A42" s="56">
        <v>35</v>
      </c>
      <c r="B42" s="58">
        <v>27040</v>
      </c>
      <c r="C42" s="64">
        <v>44567</v>
      </c>
      <c r="D42" s="58">
        <v>68</v>
      </c>
      <c r="E42" s="58" t="s">
        <v>35</v>
      </c>
      <c r="F42" s="57" t="s">
        <v>99</v>
      </c>
      <c r="G42" s="58" t="s">
        <v>53</v>
      </c>
      <c r="H42" s="58" t="s">
        <v>80</v>
      </c>
      <c r="I42" s="104">
        <f t="shared" si="0"/>
        <v>0</v>
      </c>
      <c r="J42" s="104" t="b">
        <f t="shared" si="1"/>
        <v>0</v>
      </c>
      <c r="K42"/>
      <c r="L42"/>
    </row>
    <row r="43" spans="1:12" ht="10.9" customHeight="1" x14ac:dyDescent="0.25">
      <c r="A43" s="56">
        <v>36</v>
      </c>
      <c r="B43" s="60">
        <v>27041</v>
      </c>
      <c r="C43" s="65">
        <v>44567</v>
      </c>
      <c r="D43" s="60">
        <v>68</v>
      </c>
      <c r="E43" s="60" t="s">
        <v>35</v>
      </c>
      <c r="F43" s="59" t="s">
        <v>99</v>
      </c>
      <c r="G43" s="60" t="s">
        <v>53</v>
      </c>
      <c r="H43" s="60" t="s">
        <v>80</v>
      </c>
      <c r="I43" s="104">
        <f t="shared" si="0"/>
        <v>0</v>
      </c>
      <c r="J43" s="104" t="b">
        <f t="shared" si="1"/>
        <v>0</v>
      </c>
      <c r="K43"/>
      <c r="L43"/>
    </row>
    <row r="44" spans="1:12" ht="10.9" customHeight="1" x14ac:dyDescent="0.25">
      <c r="A44" s="56">
        <v>37</v>
      </c>
      <c r="B44" s="58">
        <v>27042</v>
      </c>
      <c r="C44" s="64">
        <v>44567</v>
      </c>
      <c r="D44" s="58">
        <v>63</v>
      </c>
      <c r="E44" s="58" t="s">
        <v>35</v>
      </c>
      <c r="F44" s="57" t="s">
        <v>99</v>
      </c>
      <c r="G44" s="58" t="s">
        <v>53</v>
      </c>
      <c r="H44" s="58" t="s">
        <v>80</v>
      </c>
      <c r="I44" s="104">
        <f t="shared" si="0"/>
        <v>0</v>
      </c>
      <c r="J44" s="104" t="b">
        <f t="shared" si="1"/>
        <v>0</v>
      </c>
      <c r="K44"/>
      <c r="L44"/>
    </row>
    <row r="45" spans="1:12" ht="10.9" customHeight="1" x14ac:dyDescent="0.25">
      <c r="A45" s="56">
        <v>38</v>
      </c>
      <c r="B45" s="60">
        <v>27043</v>
      </c>
      <c r="C45" s="65">
        <v>44567</v>
      </c>
      <c r="D45" s="60">
        <v>64</v>
      </c>
      <c r="E45" s="60" t="s">
        <v>35</v>
      </c>
      <c r="F45" s="59" t="s">
        <v>99</v>
      </c>
      <c r="G45" s="60" t="s">
        <v>53</v>
      </c>
      <c r="H45" s="60" t="s">
        <v>80</v>
      </c>
      <c r="I45" s="104">
        <f t="shared" si="0"/>
        <v>0</v>
      </c>
      <c r="J45" s="104" t="b">
        <f t="shared" si="1"/>
        <v>0</v>
      </c>
      <c r="K45"/>
      <c r="L45"/>
    </row>
    <row r="46" spans="1:12" ht="10.9" customHeight="1" x14ac:dyDescent="0.25">
      <c r="A46" s="56">
        <v>39</v>
      </c>
      <c r="B46" s="58">
        <v>27044</v>
      </c>
      <c r="C46" s="64">
        <v>44567</v>
      </c>
      <c r="D46" s="58">
        <v>65</v>
      </c>
      <c r="E46" s="58" t="s">
        <v>35</v>
      </c>
      <c r="F46" s="57" t="s">
        <v>99</v>
      </c>
      <c r="G46" s="58" t="s">
        <v>53</v>
      </c>
      <c r="H46" s="58" t="s">
        <v>80</v>
      </c>
      <c r="I46" s="104">
        <f t="shared" si="0"/>
        <v>0</v>
      </c>
      <c r="J46" s="104" t="b">
        <f t="shared" si="1"/>
        <v>0</v>
      </c>
      <c r="K46"/>
      <c r="L46"/>
    </row>
    <row r="47" spans="1:12" ht="10.9" customHeight="1" x14ac:dyDescent="0.25">
      <c r="A47" s="56">
        <v>40</v>
      </c>
      <c r="B47" s="60">
        <v>27045</v>
      </c>
      <c r="C47" s="65">
        <v>44567</v>
      </c>
      <c r="D47" s="60">
        <v>79</v>
      </c>
      <c r="E47" s="60" t="s">
        <v>35</v>
      </c>
      <c r="F47" s="59" t="s">
        <v>99</v>
      </c>
      <c r="G47" s="60" t="s">
        <v>53</v>
      </c>
      <c r="H47" s="60" t="s">
        <v>83</v>
      </c>
      <c r="I47" s="104">
        <f t="shared" si="0"/>
        <v>0</v>
      </c>
      <c r="J47" s="104" t="b">
        <f t="shared" si="1"/>
        <v>0</v>
      </c>
      <c r="K47"/>
      <c r="L47"/>
    </row>
    <row r="48" spans="1:12" ht="10.9" customHeight="1" x14ac:dyDescent="0.25">
      <c r="A48" s="56">
        <v>41</v>
      </c>
      <c r="B48" s="58" t="s">
        <v>105</v>
      </c>
      <c r="C48" s="64">
        <v>44567</v>
      </c>
      <c r="D48" s="58">
        <v>7</v>
      </c>
      <c r="E48" s="58" t="s">
        <v>34</v>
      </c>
      <c r="F48" s="57" t="s">
        <v>100</v>
      </c>
      <c r="G48" s="58" t="s">
        <v>53</v>
      </c>
      <c r="H48" s="58" t="s">
        <v>86</v>
      </c>
      <c r="I48" s="104">
        <f t="shared" si="0"/>
        <v>1</v>
      </c>
      <c r="J48" s="104" t="b">
        <f t="shared" si="1"/>
        <v>0</v>
      </c>
      <c r="K48"/>
      <c r="L48"/>
    </row>
    <row r="49" spans="1:12" ht="10.9" customHeight="1" x14ac:dyDescent="0.25">
      <c r="A49" s="56">
        <v>42</v>
      </c>
      <c r="B49" s="60">
        <v>27055</v>
      </c>
      <c r="C49" s="65">
        <v>44568</v>
      </c>
      <c r="D49" s="60">
        <v>31</v>
      </c>
      <c r="E49" s="60" t="s">
        <v>34</v>
      </c>
      <c r="F49" s="59" t="s">
        <v>108</v>
      </c>
      <c r="G49" s="60" t="s">
        <v>53</v>
      </c>
      <c r="H49" s="60" t="s">
        <v>87</v>
      </c>
      <c r="I49" s="104">
        <f t="shared" si="0"/>
        <v>1</v>
      </c>
      <c r="J49" s="104" t="b">
        <f t="shared" si="1"/>
        <v>0</v>
      </c>
      <c r="K49"/>
      <c r="L49"/>
    </row>
    <row r="50" spans="1:12" ht="10.9" customHeight="1" x14ac:dyDescent="0.25">
      <c r="A50" s="56">
        <v>43</v>
      </c>
      <c r="B50" s="58">
        <v>27056</v>
      </c>
      <c r="C50" s="64">
        <v>44568</v>
      </c>
      <c r="D50" s="58">
        <v>32</v>
      </c>
      <c r="E50" s="58" t="s">
        <v>35</v>
      </c>
      <c r="F50" s="57" t="s">
        <v>99</v>
      </c>
      <c r="G50" s="58" t="s">
        <v>53</v>
      </c>
      <c r="H50" s="58" t="s">
        <v>87</v>
      </c>
      <c r="I50" s="104">
        <f t="shared" si="0"/>
        <v>0</v>
      </c>
      <c r="J50" s="104" t="b">
        <f t="shared" si="1"/>
        <v>0</v>
      </c>
      <c r="K50"/>
      <c r="L50"/>
    </row>
    <row r="51" spans="1:12" ht="10.9" customHeight="1" x14ac:dyDescent="0.25">
      <c r="A51" s="56">
        <v>44</v>
      </c>
      <c r="B51" s="60">
        <v>27057</v>
      </c>
      <c r="C51" s="65">
        <v>44568</v>
      </c>
      <c r="D51" s="60">
        <v>33</v>
      </c>
      <c r="E51" s="60" t="s">
        <v>34</v>
      </c>
      <c r="F51" s="59" t="s">
        <v>109</v>
      </c>
      <c r="G51" s="60" t="s">
        <v>53</v>
      </c>
      <c r="H51" s="60" t="s">
        <v>87</v>
      </c>
      <c r="I51" s="104">
        <f t="shared" si="0"/>
        <v>1</v>
      </c>
      <c r="J51" s="104" t="b">
        <f t="shared" si="1"/>
        <v>0</v>
      </c>
      <c r="K51"/>
      <c r="L51"/>
    </row>
    <row r="52" spans="1:12" ht="10.9" customHeight="1" x14ac:dyDescent="0.25">
      <c r="A52" s="56">
        <v>45</v>
      </c>
      <c r="B52" s="58">
        <v>27060</v>
      </c>
      <c r="C52" s="64">
        <v>44568</v>
      </c>
      <c r="D52" s="58">
        <v>36</v>
      </c>
      <c r="E52" s="58" t="s">
        <v>35</v>
      </c>
      <c r="F52" s="57" t="s">
        <v>110</v>
      </c>
      <c r="G52" s="58" t="s">
        <v>53</v>
      </c>
      <c r="H52" s="58" t="s">
        <v>87</v>
      </c>
      <c r="I52" s="104">
        <f t="shared" si="0"/>
        <v>0</v>
      </c>
      <c r="J52" s="104" t="b">
        <f t="shared" si="1"/>
        <v>0</v>
      </c>
      <c r="K52"/>
      <c r="L52"/>
    </row>
    <row r="53" spans="1:12" ht="10.9" customHeight="1" x14ac:dyDescent="0.25">
      <c r="A53" s="56">
        <v>46</v>
      </c>
      <c r="B53" s="60">
        <v>27062</v>
      </c>
      <c r="C53" s="65">
        <v>44568</v>
      </c>
      <c r="D53" s="60">
        <v>67</v>
      </c>
      <c r="E53" s="60" t="s">
        <v>35</v>
      </c>
      <c r="F53" s="59" t="s">
        <v>111</v>
      </c>
      <c r="G53" s="60" t="s">
        <v>53</v>
      </c>
      <c r="H53" s="60" t="s">
        <v>80</v>
      </c>
      <c r="I53" s="104">
        <f t="shared" si="0"/>
        <v>0</v>
      </c>
      <c r="J53" s="104" t="b">
        <f t="shared" si="1"/>
        <v>0</v>
      </c>
      <c r="K53"/>
      <c r="L53"/>
    </row>
    <row r="54" spans="1:12" ht="10.9" customHeight="1" x14ac:dyDescent="0.25">
      <c r="A54" s="56">
        <v>47</v>
      </c>
      <c r="B54" s="58">
        <v>27064</v>
      </c>
      <c r="C54" s="64">
        <v>44568</v>
      </c>
      <c r="D54" s="58">
        <v>77</v>
      </c>
      <c r="E54" s="58" t="s">
        <v>35</v>
      </c>
      <c r="F54" s="57" t="s">
        <v>99</v>
      </c>
      <c r="G54" s="58" t="s">
        <v>53</v>
      </c>
      <c r="H54" s="58" t="s">
        <v>81</v>
      </c>
      <c r="I54" s="104">
        <f t="shared" si="0"/>
        <v>0</v>
      </c>
      <c r="J54" s="104" t="b">
        <f t="shared" si="1"/>
        <v>0</v>
      </c>
      <c r="K54"/>
      <c r="L54"/>
    </row>
    <row r="55" spans="1:12" ht="10.9" customHeight="1" x14ac:dyDescent="0.25">
      <c r="A55" s="56">
        <v>48</v>
      </c>
      <c r="B55" s="60">
        <v>27066</v>
      </c>
      <c r="C55" s="65">
        <v>44568</v>
      </c>
      <c r="D55" s="60">
        <v>76</v>
      </c>
      <c r="E55" s="60" t="s">
        <v>35</v>
      </c>
      <c r="F55" s="59" t="s">
        <v>99</v>
      </c>
      <c r="G55" s="60" t="s">
        <v>53</v>
      </c>
      <c r="H55" s="60" t="s">
        <v>81</v>
      </c>
      <c r="I55" s="104">
        <f t="shared" si="0"/>
        <v>0</v>
      </c>
      <c r="J55" s="104" t="b">
        <f t="shared" si="1"/>
        <v>0</v>
      </c>
    </row>
    <row r="56" spans="1:12" ht="10.5" customHeight="1" x14ac:dyDescent="0.25">
      <c r="A56" s="56">
        <v>49</v>
      </c>
      <c r="B56" s="58">
        <v>27067</v>
      </c>
      <c r="C56" s="64">
        <v>44568</v>
      </c>
      <c r="D56" s="58">
        <v>75</v>
      </c>
      <c r="E56" s="58" t="s">
        <v>35</v>
      </c>
      <c r="F56" s="57" t="s">
        <v>99</v>
      </c>
      <c r="G56" s="58" t="s">
        <v>53</v>
      </c>
      <c r="H56" s="58" t="s">
        <v>81</v>
      </c>
      <c r="I56" s="104">
        <f t="shared" si="0"/>
        <v>0</v>
      </c>
      <c r="J56" s="104" t="b">
        <f t="shared" si="1"/>
        <v>0</v>
      </c>
      <c r="K56"/>
      <c r="L56"/>
    </row>
    <row r="57" spans="1:12" ht="15" x14ac:dyDescent="0.25">
      <c r="A57" s="56">
        <v>50</v>
      </c>
      <c r="B57" s="60">
        <v>27069</v>
      </c>
      <c r="C57" s="65">
        <v>44568</v>
      </c>
      <c r="D57" s="60">
        <v>74</v>
      </c>
      <c r="E57" s="60" t="s">
        <v>35</v>
      </c>
      <c r="F57" s="59" t="s">
        <v>99</v>
      </c>
      <c r="G57" s="60" t="s">
        <v>53</v>
      </c>
      <c r="H57" s="60" t="s">
        <v>81</v>
      </c>
      <c r="I57" s="104">
        <f t="shared" si="0"/>
        <v>0</v>
      </c>
      <c r="J57" s="104" t="b">
        <f t="shared" si="1"/>
        <v>0</v>
      </c>
    </row>
    <row r="58" spans="1:12" ht="15" x14ac:dyDescent="0.25">
      <c r="A58" s="56">
        <v>51</v>
      </c>
      <c r="B58" s="58">
        <v>27070</v>
      </c>
      <c r="C58" s="64">
        <v>44568</v>
      </c>
      <c r="D58" s="58">
        <v>73</v>
      </c>
      <c r="E58" s="58" t="s">
        <v>35</v>
      </c>
      <c r="F58" s="57" t="s">
        <v>99</v>
      </c>
      <c r="G58" s="58" t="s">
        <v>53</v>
      </c>
      <c r="H58" s="58" t="s">
        <v>81</v>
      </c>
      <c r="I58" s="104">
        <f t="shared" si="0"/>
        <v>0</v>
      </c>
      <c r="J58" s="104" t="b">
        <f t="shared" si="1"/>
        <v>0</v>
      </c>
    </row>
    <row r="59" spans="1:12" ht="15" x14ac:dyDescent="0.25">
      <c r="A59" s="56">
        <v>52</v>
      </c>
      <c r="B59" s="60">
        <v>27075</v>
      </c>
      <c r="C59" s="65">
        <v>44568</v>
      </c>
      <c r="D59" s="60">
        <v>72</v>
      </c>
      <c r="E59" s="60" t="s">
        <v>35</v>
      </c>
      <c r="F59" s="59" t="s">
        <v>99</v>
      </c>
      <c r="G59" s="60" t="s">
        <v>53</v>
      </c>
      <c r="H59" s="60" t="s">
        <v>81</v>
      </c>
      <c r="I59" s="104">
        <f t="shared" si="0"/>
        <v>0</v>
      </c>
      <c r="J59" s="104" t="b">
        <f t="shared" si="1"/>
        <v>0</v>
      </c>
    </row>
    <row r="60" spans="1:12" ht="15" x14ac:dyDescent="0.25">
      <c r="A60" s="56">
        <v>53</v>
      </c>
      <c r="B60" s="58">
        <v>27077</v>
      </c>
      <c r="C60" s="64">
        <v>44568</v>
      </c>
      <c r="D60" s="58">
        <v>71</v>
      </c>
      <c r="E60" s="58" t="s">
        <v>35</v>
      </c>
      <c r="F60" s="57" t="s">
        <v>99</v>
      </c>
      <c r="G60" s="58" t="s">
        <v>53</v>
      </c>
      <c r="H60" s="58" t="s">
        <v>81</v>
      </c>
      <c r="I60" s="104">
        <f t="shared" si="0"/>
        <v>0</v>
      </c>
      <c r="J60" s="104" t="b">
        <f t="shared" si="1"/>
        <v>0</v>
      </c>
    </row>
    <row r="61" spans="1:12" ht="15" x14ac:dyDescent="0.25">
      <c r="A61" s="56">
        <v>54</v>
      </c>
      <c r="B61" s="60">
        <v>27078</v>
      </c>
      <c r="C61" s="65">
        <v>44568</v>
      </c>
      <c r="D61" s="60">
        <v>70</v>
      </c>
      <c r="E61" s="60" t="s">
        <v>35</v>
      </c>
      <c r="F61" s="59" t="s">
        <v>99</v>
      </c>
      <c r="G61" s="60" t="s">
        <v>53</v>
      </c>
      <c r="H61" s="60" t="s">
        <v>81</v>
      </c>
      <c r="I61" s="104">
        <f t="shared" si="0"/>
        <v>0</v>
      </c>
      <c r="J61" s="104" t="b">
        <f t="shared" si="1"/>
        <v>0</v>
      </c>
    </row>
    <row r="62" spans="1:12" ht="15" x14ac:dyDescent="0.25">
      <c r="A62" s="56">
        <v>55</v>
      </c>
      <c r="B62" s="58">
        <v>27079</v>
      </c>
      <c r="C62" s="64">
        <v>44568</v>
      </c>
      <c r="D62" s="58">
        <v>69</v>
      </c>
      <c r="E62" s="58" t="s">
        <v>35</v>
      </c>
      <c r="F62" s="57" t="s">
        <v>99</v>
      </c>
      <c r="G62" s="58" t="s">
        <v>53</v>
      </c>
      <c r="H62" s="58" t="s">
        <v>81</v>
      </c>
      <c r="I62" s="104">
        <f t="shared" si="0"/>
        <v>0</v>
      </c>
      <c r="J62" s="104" t="b">
        <f t="shared" si="1"/>
        <v>0</v>
      </c>
    </row>
    <row r="63" spans="1:12" ht="15" x14ac:dyDescent="0.25">
      <c r="A63" s="56">
        <v>56</v>
      </c>
      <c r="B63" s="60">
        <v>27080</v>
      </c>
      <c r="C63" s="65">
        <v>44568</v>
      </c>
      <c r="D63" s="60">
        <v>9</v>
      </c>
      <c r="E63" s="60" t="s">
        <v>35</v>
      </c>
      <c r="F63" s="59" t="s">
        <v>112</v>
      </c>
      <c r="G63" s="60" t="s">
        <v>53</v>
      </c>
      <c r="H63" s="60" t="s">
        <v>86</v>
      </c>
      <c r="I63" s="104">
        <f t="shared" si="0"/>
        <v>0</v>
      </c>
      <c r="J63" s="104" t="b">
        <f t="shared" si="1"/>
        <v>0</v>
      </c>
    </row>
    <row r="64" spans="1:12" ht="15" x14ac:dyDescent="0.25">
      <c r="A64" s="56">
        <v>57</v>
      </c>
      <c r="B64" s="58" t="s">
        <v>105</v>
      </c>
      <c r="C64" s="64">
        <v>44568</v>
      </c>
      <c r="D64" s="58">
        <v>34</v>
      </c>
      <c r="E64" s="58" t="s">
        <v>34</v>
      </c>
      <c r="F64" s="57" t="s">
        <v>103</v>
      </c>
      <c r="G64" s="58" t="s">
        <v>53</v>
      </c>
      <c r="H64" s="58" t="s">
        <v>87</v>
      </c>
      <c r="I64" s="104">
        <f t="shared" si="0"/>
        <v>1</v>
      </c>
      <c r="J64" s="104" t="b">
        <f t="shared" si="1"/>
        <v>0</v>
      </c>
    </row>
    <row r="65" spans="1:10" ht="15" x14ac:dyDescent="0.25">
      <c r="A65" s="56">
        <v>58</v>
      </c>
      <c r="B65" s="60" t="s">
        <v>105</v>
      </c>
      <c r="C65" s="65">
        <v>44568</v>
      </c>
      <c r="D65" s="60">
        <v>35</v>
      </c>
      <c r="E65" s="60" t="s">
        <v>34</v>
      </c>
      <c r="F65" s="59" t="s">
        <v>103</v>
      </c>
      <c r="G65" s="60" t="s">
        <v>53</v>
      </c>
      <c r="H65" s="60" t="s">
        <v>87</v>
      </c>
      <c r="I65" s="104">
        <f t="shared" si="0"/>
        <v>1</v>
      </c>
      <c r="J65" s="104" t="b">
        <f t="shared" si="1"/>
        <v>0</v>
      </c>
    </row>
    <row r="66" spans="1:10" ht="15" x14ac:dyDescent="0.25">
      <c r="A66" s="56">
        <v>59</v>
      </c>
      <c r="B66" s="58">
        <v>27108</v>
      </c>
      <c r="C66" s="64">
        <v>44571</v>
      </c>
      <c r="D66" s="58">
        <v>30</v>
      </c>
      <c r="E66" s="58" t="s">
        <v>35</v>
      </c>
      <c r="F66" s="57" t="s">
        <v>99</v>
      </c>
      <c r="G66" s="58" t="s">
        <v>53</v>
      </c>
      <c r="H66" s="58" t="s">
        <v>85</v>
      </c>
      <c r="I66" s="104">
        <f t="shared" si="0"/>
        <v>0</v>
      </c>
      <c r="J66" s="104" t="b">
        <f t="shared" si="1"/>
        <v>0</v>
      </c>
    </row>
    <row r="67" spans="1:10" ht="15" x14ac:dyDescent="0.25">
      <c r="A67" s="56">
        <v>60</v>
      </c>
      <c r="B67" s="60">
        <v>27109</v>
      </c>
      <c r="C67" s="65">
        <v>44571</v>
      </c>
      <c r="D67" s="60">
        <v>29</v>
      </c>
      <c r="E67" s="60" t="s">
        <v>35</v>
      </c>
      <c r="F67" s="59" t="s">
        <v>99</v>
      </c>
      <c r="G67" s="60" t="s">
        <v>53</v>
      </c>
      <c r="H67" s="60" t="s">
        <v>85</v>
      </c>
      <c r="I67" s="104">
        <f t="shared" si="0"/>
        <v>0</v>
      </c>
      <c r="J67" s="104" t="b">
        <f t="shared" si="1"/>
        <v>0</v>
      </c>
    </row>
    <row r="68" spans="1:10" ht="15" x14ac:dyDescent="0.25">
      <c r="A68" s="56">
        <v>61</v>
      </c>
      <c r="B68" s="58">
        <v>27110</v>
      </c>
      <c r="C68" s="64">
        <v>44571</v>
      </c>
      <c r="D68" s="58">
        <v>27</v>
      </c>
      <c r="E68" s="58" t="s">
        <v>35</v>
      </c>
      <c r="F68" s="57" t="s">
        <v>99</v>
      </c>
      <c r="G68" s="58" t="s">
        <v>53</v>
      </c>
      <c r="H68" s="58" t="s">
        <v>85</v>
      </c>
      <c r="I68" s="104">
        <f t="shared" si="0"/>
        <v>0</v>
      </c>
      <c r="J68" s="104" t="b">
        <f t="shared" si="1"/>
        <v>0</v>
      </c>
    </row>
    <row r="69" spans="1:10" ht="15" x14ac:dyDescent="0.25">
      <c r="A69" s="56">
        <v>62</v>
      </c>
      <c r="B69" s="60">
        <v>27112</v>
      </c>
      <c r="C69" s="65">
        <v>44571</v>
      </c>
      <c r="D69" s="60">
        <v>78</v>
      </c>
      <c r="E69" s="60" t="s">
        <v>35</v>
      </c>
      <c r="F69" s="59" t="s">
        <v>99</v>
      </c>
      <c r="G69" s="60" t="s">
        <v>53</v>
      </c>
      <c r="H69" s="60" t="s">
        <v>83</v>
      </c>
      <c r="I69" s="104">
        <f t="shared" si="0"/>
        <v>0</v>
      </c>
      <c r="J69" s="104" t="b">
        <f t="shared" si="1"/>
        <v>0</v>
      </c>
    </row>
    <row r="70" spans="1:10" ht="15" x14ac:dyDescent="0.25">
      <c r="A70" s="56">
        <v>63</v>
      </c>
      <c r="B70" s="58">
        <v>27113</v>
      </c>
      <c r="C70" s="64">
        <v>44571</v>
      </c>
      <c r="D70" s="58">
        <v>79</v>
      </c>
      <c r="E70" s="58" t="s">
        <v>35</v>
      </c>
      <c r="F70" s="57" t="s">
        <v>99</v>
      </c>
      <c r="G70" s="58" t="s">
        <v>53</v>
      </c>
      <c r="H70" s="58" t="s">
        <v>83</v>
      </c>
      <c r="I70" s="104">
        <f t="shared" si="0"/>
        <v>0</v>
      </c>
      <c r="J70" s="104" t="b">
        <f t="shared" si="1"/>
        <v>0</v>
      </c>
    </row>
    <row r="71" spans="1:10" ht="15" x14ac:dyDescent="0.25">
      <c r="A71" s="56">
        <v>64</v>
      </c>
      <c r="B71" s="60">
        <v>27117</v>
      </c>
      <c r="C71" s="65">
        <v>44571</v>
      </c>
      <c r="D71" s="60">
        <v>80</v>
      </c>
      <c r="E71" s="60" t="s">
        <v>35</v>
      </c>
      <c r="F71" s="59" t="s">
        <v>99</v>
      </c>
      <c r="G71" s="60" t="s">
        <v>53</v>
      </c>
      <c r="H71" s="60" t="s">
        <v>83</v>
      </c>
      <c r="I71" s="104">
        <f t="shared" si="0"/>
        <v>0</v>
      </c>
      <c r="J71" s="104" t="b">
        <f t="shared" si="1"/>
        <v>0</v>
      </c>
    </row>
    <row r="72" spans="1:10" ht="15" x14ac:dyDescent="0.25">
      <c r="A72" s="56">
        <v>65</v>
      </c>
      <c r="B72" s="58">
        <v>27119</v>
      </c>
      <c r="C72" s="64">
        <v>44571</v>
      </c>
      <c r="D72" s="58">
        <v>93</v>
      </c>
      <c r="E72" s="58" t="s">
        <v>35</v>
      </c>
      <c r="F72" s="57" t="s">
        <v>99</v>
      </c>
      <c r="G72" s="58" t="s">
        <v>53</v>
      </c>
      <c r="H72" s="58" t="s">
        <v>85</v>
      </c>
      <c r="I72" s="104">
        <f t="shared" ref="I72:I135" si="2">IF(AND(D72&lt;&gt;D73,E72="Inoperativo"),1,0)</f>
        <v>0</v>
      </c>
      <c r="J72" s="104" t="b">
        <f t="shared" ref="J72:J135" si="3">ISTEXT(C72)</f>
        <v>0</v>
      </c>
    </row>
    <row r="73" spans="1:10" ht="15" x14ac:dyDescent="0.25">
      <c r="A73" s="56">
        <v>66</v>
      </c>
      <c r="B73" s="60">
        <v>27122</v>
      </c>
      <c r="C73" s="65">
        <v>44571</v>
      </c>
      <c r="D73" s="60">
        <v>82</v>
      </c>
      <c r="E73" s="60" t="s">
        <v>34</v>
      </c>
      <c r="F73" s="59" t="s">
        <v>113</v>
      </c>
      <c r="G73" s="60" t="s">
        <v>53</v>
      </c>
      <c r="H73" s="60" t="s">
        <v>83</v>
      </c>
      <c r="I73" s="104">
        <f t="shared" si="2"/>
        <v>1</v>
      </c>
      <c r="J73" s="104" t="b">
        <f t="shared" si="3"/>
        <v>0</v>
      </c>
    </row>
    <row r="74" spans="1:10" ht="15" x14ac:dyDescent="0.25">
      <c r="A74" s="56">
        <v>67</v>
      </c>
      <c r="B74" s="58">
        <v>27123</v>
      </c>
      <c r="C74" s="64">
        <v>44571</v>
      </c>
      <c r="D74" s="58">
        <v>83</v>
      </c>
      <c r="E74" s="58" t="s">
        <v>35</v>
      </c>
      <c r="F74" s="57" t="s">
        <v>99</v>
      </c>
      <c r="G74" s="58" t="s">
        <v>53</v>
      </c>
      <c r="H74" s="58" t="s">
        <v>83</v>
      </c>
      <c r="I74" s="104">
        <f t="shared" si="2"/>
        <v>0</v>
      </c>
      <c r="J74" s="104" t="b">
        <f t="shared" si="3"/>
        <v>0</v>
      </c>
    </row>
    <row r="75" spans="1:10" ht="15" x14ac:dyDescent="0.25">
      <c r="A75" s="56">
        <v>68</v>
      </c>
      <c r="B75" s="60" t="s">
        <v>105</v>
      </c>
      <c r="C75" s="65">
        <v>44571</v>
      </c>
      <c r="D75" s="60">
        <v>28</v>
      </c>
      <c r="E75" s="60" t="s">
        <v>34</v>
      </c>
      <c r="F75" s="59" t="s">
        <v>100</v>
      </c>
      <c r="G75" s="60" t="s">
        <v>53</v>
      </c>
      <c r="H75" s="60" t="s">
        <v>85</v>
      </c>
      <c r="I75" s="104">
        <f t="shared" si="2"/>
        <v>1</v>
      </c>
      <c r="J75" s="104" t="b">
        <f t="shared" si="3"/>
        <v>0</v>
      </c>
    </row>
    <row r="76" spans="1:10" ht="15" x14ac:dyDescent="0.25">
      <c r="A76" s="56">
        <v>69</v>
      </c>
      <c r="B76" s="58" t="s">
        <v>105</v>
      </c>
      <c r="C76" s="64">
        <v>44571</v>
      </c>
      <c r="D76" s="58">
        <v>92</v>
      </c>
      <c r="E76" s="58" t="s">
        <v>34</v>
      </c>
      <c r="F76" s="57" t="s">
        <v>100</v>
      </c>
      <c r="G76" s="58" t="s">
        <v>53</v>
      </c>
      <c r="H76" s="58" t="s">
        <v>85</v>
      </c>
      <c r="I76" s="104">
        <f t="shared" si="2"/>
        <v>1</v>
      </c>
      <c r="J76" s="104" t="b">
        <f t="shared" si="3"/>
        <v>0</v>
      </c>
    </row>
    <row r="77" spans="1:10" ht="15" x14ac:dyDescent="0.25">
      <c r="A77" s="56">
        <v>70</v>
      </c>
      <c r="B77" s="60" t="s">
        <v>105</v>
      </c>
      <c r="C77" s="65">
        <v>44571</v>
      </c>
      <c r="D77" s="60">
        <v>94</v>
      </c>
      <c r="E77" s="60" t="s">
        <v>34</v>
      </c>
      <c r="F77" s="59" t="s">
        <v>100</v>
      </c>
      <c r="G77" s="60" t="s">
        <v>53</v>
      </c>
      <c r="H77" s="60" t="s">
        <v>85</v>
      </c>
      <c r="I77" s="104">
        <f t="shared" si="2"/>
        <v>1</v>
      </c>
      <c r="J77" s="104" t="b">
        <f t="shared" si="3"/>
        <v>0</v>
      </c>
    </row>
    <row r="78" spans="1:10" ht="15" x14ac:dyDescent="0.25">
      <c r="A78" s="56">
        <v>71</v>
      </c>
      <c r="B78" s="58" t="s">
        <v>105</v>
      </c>
      <c r="C78" s="64">
        <v>44571</v>
      </c>
      <c r="D78" s="58">
        <v>81</v>
      </c>
      <c r="E78" s="58" t="s">
        <v>34</v>
      </c>
      <c r="F78" s="57" t="s">
        <v>100</v>
      </c>
      <c r="G78" s="58" t="s">
        <v>53</v>
      </c>
      <c r="H78" s="58" t="s">
        <v>83</v>
      </c>
      <c r="I78" s="104">
        <f t="shared" si="2"/>
        <v>1</v>
      </c>
      <c r="J78" s="104" t="b">
        <f t="shared" si="3"/>
        <v>0</v>
      </c>
    </row>
    <row r="79" spans="1:10" ht="15" x14ac:dyDescent="0.25">
      <c r="A79" s="56">
        <v>72</v>
      </c>
      <c r="B79" s="60" t="s">
        <v>105</v>
      </c>
      <c r="C79" s="65">
        <v>44572</v>
      </c>
      <c r="D79" s="60">
        <v>68</v>
      </c>
      <c r="E79" s="60" t="s">
        <v>34</v>
      </c>
      <c r="F79" s="59" t="s">
        <v>100</v>
      </c>
      <c r="G79" s="60" t="s">
        <v>53</v>
      </c>
      <c r="H79" s="60" t="s">
        <v>81</v>
      </c>
      <c r="I79" s="104">
        <f t="shared" si="2"/>
        <v>1</v>
      </c>
      <c r="J79" s="104" t="b">
        <f t="shared" si="3"/>
        <v>0</v>
      </c>
    </row>
    <row r="80" spans="1:10" ht="15" x14ac:dyDescent="0.25">
      <c r="A80" s="56">
        <v>73</v>
      </c>
      <c r="B80" s="58">
        <v>27127</v>
      </c>
      <c r="C80" s="64">
        <v>44572</v>
      </c>
      <c r="D80" s="58">
        <v>69</v>
      </c>
      <c r="E80" s="58" t="s">
        <v>35</v>
      </c>
      <c r="F80" s="57" t="s">
        <v>99</v>
      </c>
      <c r="G80" s="58" t="s">
        <v>53</v>
      </c>
      <c r="H80" s="58" t="s">
        <v>81</v>
      </c>
      <c r="I80" s="104">
        <f t="shared" si="2"/>
        <v>0</v>
      </c>
      <c r="J80" s="104" t="b">
        <f t="shared" si="3"/>
        <v>0</v>
      </c>
    </row>
    <row r="81" spans="1:12" ht="15" x14ac:dyDescent="0.25">
      <c r="A81" s="56">
        <v>74</v>
      </c>
      <c r="B81" s="60">
        <v>27129</v>
      </c>
      <c r="C81" s="65">
        <v>44572</v>
      </c>
      <c r="D81" s="60">
        <v>70</v>
      </c>
      <c r="E81" s="60" t="s">
        <v>35</v>
      </c>
      <c r="F81" s="59" t="s">
        <v>99</v>
      </c>
      <c r="G81" s="60" t="s">
        <v>53</v>
      </c>
      <c r="H81" s="60" t="s">
        <v>81</v>
      </c>
      <c r="I81" s="104">
        <f t="shared" si="2"/>
        <v>0</v>
      </c>
      <c r="J81" s="104" t="b">
        <f t="shared" si="3"/>
        <v>0</v>
      </c>
    </row>
    <row r="82" spans="1:12" ht="15" x14ac:dyDescent="0.25">
      <c r="A82" s="56">
        <v>75</v>
      </c>
      <c r="B82" s="58">
        <v>27130</v>
      </c>
      <c r="C82" s="64">
        <v>44572</v>
      </c>
      <c r="D82" s="58">
        <v>71</v>
      </c>
      <c r="E82" s="58" t="s">
        <v>34</v>
      </c>
      <c r="F82" s="57" t="s">
        <v>113</v>
      </c>
      <c r="G82" s="58" t="s">
        <v>53</v>
      </c>
      <c r="H82" s="58" t="s">
        <v>81</v>
      </c>
      <c r="I82" s="104">
        <f t="shared" si="2"/>
        <v>1</v>
      </c>
      <c r="J82" s="104" t="b">
        <f t="shared" si="3"/>
        <v>0</v>
      </c>
    </row>
    <row r="83" spans="1:12" ht="15" x14ac:dyDescent="0.25">
      <c r="A83" s="56">
        <v>76</v>
      </c>
      <c r="B83" s="60">
        <v>27131</v>
      </c>
      <c r="C83" s="65">
        <v>44572</v>
      </c>
      <c r="D83" s="60">
        <v>72</v>
      </c>
      <c r="E83" s="60" t="s">
        <v>35</v>
      </c>
      <c r="F83" s="59" t="s">
        <v>99</v>
      </c>
      <c r="G83" s="60" t="s">
        <v>53</v>
      </c>
      <c r="H83" s="60" t="s">
        <v>81</v>
      </c>
      <c r="I83" s="104">
        <f t="shared" si="2"/>
        <v>0</v>
      </c>
      <c r="J83" s="104" t="b">
        <f t="shared" si="3"/>
        <v>0</v>
      </c>
    </row>
    <row r="84" spans="1:12" ht="15" x14ac:dyDescent="0.25">
      <c r="A84" s="56">
        <v>77</v>
      </c>
      <c r="B84" s="58">
        <v>27133</v>
      </c>
      <c r="C84" s="64">
        <v>44572</v>
      </c>
      <c r="D84" s="58">
        <v>73</v>
      </c>
      <c r="E84" s="58" t="s">
        <v>35</v>
      </c>
      <c r="F84" s="57" t="s">
        <v>99</v>
      </c>
      <c r="G84" s="58" t="s">
        <v>53</v>
      </c>
      <c r="H84" s="58" t="s">
        <v>81</v>
      </c>
      <c r="I84" s="104">
        <f t="shared" si="2"/>
        <v>0</v>
      </c>
      <c r="J84" s="104" t="b">
        <f t="shared" si="3"/>
        <v>0</v>
      </c>
    </row>
    <row r="85" spans="1:12" ht="15" x14ac:dyDescent="0.25">
      <c r="A85" s="56">
        <v>78</v>
      </c>
      <c r="B85" s="60">
        <v>27134</v>
      </c>
      <c r="C85" s="65">
        <v>44572</v>
      </c>
      <c r="D85" s="60">
        <v>75</v>
      </c>
      <c r="E85" s="60" t="s">
        <v>35</v>
      </c>
      <c r="F85" s="59" t="s">
        <v>99</v>
      </c>
      <c r="G85" s="60" t="s">
        <v>53</v>
      </c>
      <c r="H85" s="60" t="s">
        <v>81</v>
      </c>
      <c r="I85" s="104">
        <f t="shared" si="2"/>
        <v>0</v>
      </c>
      <c r="J85" s="104" t="b">
        <f t="shared" si="3"/>
        <v>0</v>
      </c>
      <c r="K85" s="71"/>
      <c r="L85" s="71"/>
    </row>
    <row r="86" spans="1:12" ht="15" x14ac:dyDescent="0.25">
      <c r="A86" s="56">
        <v>79</v>
      </c>
      <c r="B86" s="58">
        <v>27135</v>
      </c>
      <c r="C86" s="64">
        <v>44572</v>
      </c>
      <c r="D86" s="58">
        <v>76</v>
      </c>
      <c r="E86" s="58" t="s">
        <v>35</v>
      </c>
      <c r="F86" s="57" t="s">
        <v>99</v>
      </c>
      <c r="G86" s="58" t="s">
        <v>53</v>
      </c>
      <c r="H86" s="58" t="s">
        <v>81</v>
      </c>
      <c r="I86" s="104">
        <f t="shared" si="2"/>
        <v>0</v>
      </c>
      <c r="J86" s="104" t="b">
        <f t="shared" si="3"/>
        <v>0</v>
      </c>
      <c r="K86" s="71"/>
      <c r="L86" s="71"/>
    </row>
    <row r="87" spans="1:12" ht="15" x14ac:dyDescent="0.25">
      <c r="A87" s="56">
        <v>80</v>
      </c>
      <c r="B87" s="60">
        <v>27136</v>
      </c>
      <c r="C87" s="65">
        <v>44572</v>
      </c>
      <c r="D87" s="60">
        <v>77</v>
      </c>
      <c r="E87" s="60" t="s">
        <v>35</v>
      </c>
      <c r="F87" s="59" t="s">
        <v>99</v>
      </c>
      <c r="G87" s="60" t="s">
        <v>53</v>
      </c>
      <c r="H87" s="60" t="s">
        <v>81</v>
      </c>
      <c r="I87" s="104">
        <f t="shared" si="2"/>
        <v>0</v>
      </c>
      <c r="J87" s="104" t="b">
        <f t="shared" si="3"/>
        <v>0</v>
      </c>
    </row>
    <row r="88" spans="1:12" ht="15" x14ac:dyDescent="0.25">
      <c r="A88" s="56">
        <v>81</v>
      </c>
      <c r="B88" s="58">
        <v>27137</v>
      </c>
      <c r="C88" s="64">
        <v>44572</v>
      </c>
      <c r="D88" s="58">
        <v>61</v>
      </c>
      <c r="E88" s="58" t="s">
        <v>35</v>
      </c>
      <c r="F88" s="57" t="s">
        <v>99</v>
      </c>
      <c r="G88" s="58" t="s">
        <v>53</v>
      </c>
      <c r="H88" s="58" t="s">
        <v>82</v>
      </c>
      <c r="I88" s="104">
        <f t="shared" si="2"/>
        <v>0</v>
      </c>
      <c r="J88" s="104" t="b">
        <f t="shared" si="3"/>
        <v>0</v>
      </c>
    </row>
    <row r="89" spans="1:12" ht="15" x14ac:dyDescent="0.25">
      <c r="A89" s="56">
        <v>82</v>
      </c>
      <c r="B89" s="60">
        <v>27138</v>
      </c>
      <c r="C89" s="65">
        <v>44572</v>
      </c>
      <c r="D89" s="60">
        <v>91</v>
      </c>
      <c r="E89" s="60" t="s">
        <v>35</v>
      </c>
      <c r="F89" s="59" t="s">
        <v>99</v>
      </c>
      <c r="G89" s="60" t="s">
        <v>53</v>
      </c>
      <c r="H89" s="60" t="s">
        <v>85</v>
      </c>
      <c r="I89" s="104">
        <f t="shared" si="2"/>
        <v>0</v>
      </c>
      <c r="J89" s="104" t="b">
        <f t="shared" si="3"/>
        <v>0</v>
      </c>
    </row>
    <row r="90" spans="1:12" ht="15" x14ac:dyDescent="0.25">
      <c r="A90" s="56">
        <v>83</v>
      </c>
      <c r="B90" s="58">
        <v>27139</v>
      </c>
      <c r="C90" s="64">
        <v>44572</v>
      </c>
      <c r="D90" s="58">
        <v>70</v>
      </c>
      <c r="E90" s="58" t="s">
        <v>35</v>
      </c>
      <c r="F90" s="57" t="s">
        <v>99</v>
      </c>
      <c r="G90" s="58" t="s">
        <v>53</v>
      </c>
      <c r="H90" s="58" t="s">
        <v>88</v>
      </c>
      <c r="I90" s="104">
        <f t="shared" si="2"/>
        <v>0</v>
      </c>
      <c r="J90" s="104" t="b">
        <f t="shared" si="3"/>
        <v>0</v>
      </c>
    </row>
    <row r="91" spans="1:12" ht="15" x14ac:dyDescent="0.25">
      <c r="A91" s="56">
        <v>84</v>
      </c>
      <c r="B91" s="60">
        <v>27140</v>
      </c>
      <c r="C91" s="65">
        <v>44572</v>
      </c>
      <c r="D91" s="60">
        <v>63</v>
      </c>
      <c r="E91" s="60" t="s">
        <v>35</v>
      </c>
      <c r="F91" s="59" t="s">
        <v>99</v>
      </c>
      <c r="G91" s="60" t="s">
        <v>53</v>
      </c>
      <c r="H91" s="60" t="s">
        <v>82</v>
      </c>
      <c r="I91" s="104">
        <f t="shared" si="2"/>
        <v>0</v>
      </c>
      <c r="J91" s="104" t="b">
        <f t="shared" si="3"/>
        <v>0</v>
      </c>
    </row>
    <row r="92" spans="1:12" ht="15" x14ac:dyDescent="0.25">
      <c r="A92" s="56">
        <v>85</v>
      </c>
      <c r="B92" s="58">
        <v>27141</v>
      </c>
      <c r="C92" s="64">
        <v>44572</v>
      </c>
      <c r="D92" s="58">
        <v>71</v>
      </c>
      <c r="E92" s="58" t="s">
        <v>35</v>
      </c>
      <c r="F92" s="57" t="s">
        <v>99</v>
      </c>
      <c r="G92" s="58" t="s">
        <v>53</v>
      </c>
      <c r="H92" s="60" t="s">
        <v>89</v>
      </c>
      <c r="I92" s="104">
        <f t="shared" si="2"/>
        <v>0</v>
      </c>
      <c r="J92" s="104" t="b">
        <f t="shared" si="3"/>
        <v>0</v>
      </c>
    </row>
    <row r="93" spans="1:12" ht="15" x14ac:dyDescent="0.25">
      <c r="A93" s="56">
        <v>86</v>
      </c>
      <c r="B93" s="60">
        <v>27142</v>
      </c>
      <c r="C93" s="65">
        <v>44572</v>
      </c>
      <c r="D93" s="60">
        <v>9</v>
      </c>
      <c r="E93" s="60" t="s">
        <v>35</v>
      </c>
      <c r="F93" s="59" t="s">
        <v>99</v>
      </c>
      <c r="G93" s="60" t="s">
        <v>53</v>
      </c>
      <c r="H93" s="60" t="s">
        <v>86</v>
      </c>
      <c r="I93" s="104">
        <f t="shared" si="2"/>
        <v>0</v>
      </c>
      <c r="J93" s="104" t="b">
        <f t="shared" si="3"/>
        <v>0</v>
      </c>
    </row>
    <row r="94" spans="1:12" ht="15" x14ac:dyDescent="0.25">
      <c r="A94" s="56">
        <v>87</v>
      </c>
      <c r="B94" s="58">
        <v>27144</v>
      </c>
      <c r="C94" s="64">
        <v>44572</v>
      </c>
      <c r="D94" s="58">
        <v>8</v>
      </c>
      <c r="E94" s="58" t="s">
        <v>34</v>
      </c>
      <c r="F94" s="57" t="s">
        <v>109</v>
      </c>
      <c r="G94" s="58" t="s">
        <v>53</v>
      </c>
      <c r="H94" s="58" t="s">
        <v>86</v>
      </c>
      <c r="I94" s="104">
        <f t="shared" si="2"/>
        <v>0</v>
      </c>
      <c r="J94" s="104" t="b">
        <f t="shared" si="3"/>
        <v>0</v>
      </c>
    </row>
    <row r="95" spans="1:12" ht="15" x14ac:dyDescent="0.25">
      <c r="A95" s="56">
        <v>88</v>
      </c>
      <c r="B95" s="60">
        <v>27145</v>
      </c>
      <c r="C95" s="65">
        <v>44572</v>
      </c>
      <c r="D95" s="60">
        <v>8</v>
      </c>
      <c r="E95" s="60" t="s">
        <v>34</v>
      </c>
      <c r="F95" s="59" t="s">
        <v>109</v>
      </c>
      <c r="G95" s="60" t="s">
        <v>53</v>
      </c>
      <c r="H95" s="60" t="s">
        <v>86</v>
      </c>
      <c r="I95" s="104">
        <f t="shared" si="2"/>
        <v>1</v>
      </c>
      <c r="J95" s="104" t="b">
        <f t="shared" si="3"/>
        <v>0</v>
      </c>
    </row>
    <row r="96" spans="1:12" ht="15" x14ac:dyDescent="0.25">
      <c r="A96" s="56">
        <v>89</v>
      </c>
      <c r="B96" s="58">
        <v>27146</v>
      </c>
      <c r="C96" s="64">
        <v>44572</v>
      </c>
      <c r="D96" s="58">
        <v>64</v>
      </c>
      <c r="E96" s="58" t="s">
        <v>35</v>
      </c>
      <c r="F96" s="57" t="s">
        <v>99</v>
      </c>
      <c r="G96" s="58" t="s">
        <v>53</v>
      </c>
      <c r="H96" s="58" t="s">
        <v>82</v>
      </c>
      <c r="I96" s="104">
        <f t="shared" si="2"/>
        <v>0</v>
      </c>
      <c r="J96" s="104" t="b">
        <f t="shared" si="3"/>
        <v>0</v>
      </c>
    </row>
    <row r="97" spans="1:10" ht="15" x14ac:dyDescent="0.25">
      <c r="A97" s="56">
        <v>90</v>
      </c>
      <c r="B97" s="60">
        <v>27148</v>
      </c>
      <c r="C97" s="65">
        <v>44572</v>
      </c>
      <c r="D97" s="60">
        <v>65</v>
      </c>
      <c r="E97" s="60" t="s">
        <v>35</v>
      </c>
      <c r="F97" s="59" t="s">
        <v>99</v>
      </c>
      <c r="G97" s="60" t="s">
        <v>53</v>
      </c>
      <c r="H97" s="60" t="s">
        <v>82</v>
      </c>
      <c r="I97" s="104">
        <f t="shared" si="2"/>
        <v>0</v>
      </c>
      <c r="J97" s="104" t="b">
        <f t="shared" si="3"/>
        <v>0</v>
      </c>
    </row>
    <row r="98" spans="1:10" ht="15" x14ac:dyDescent="0.25">
      <c r="A98" s="56">
        <v>91</v>
      </c>
      <c r="B98" s="58">
        <v>27149</v>
      </c>
      <c r="C98" s="64">
        <v>44572</v>
      </c>
      <c r="D98" s="58">
        <v>7</v>
      </c>
      <c r="E98" s="58" t="s">
        <v>34</v>
      </c>
      <c r="F98" s="57" t="s">
        <v>108</v>
      </c>
      <c r="G98" s="58" t="s">
        <v>53</v>
      </c>
      <c r="H98" s="58" t="s">
        <v>86</v>
      </c>
      <c r="I98" s="104">
        <f t="shared" si="2"/>
        <v>1</v>
      </c>
      <c r="J98" s="104" t="b">
        <f t="shared" si="3"/>
        <v>0</v>
      </c>
    </row>
    <row r="99" spans="1:10" ht="15" x14ac:dyDescent="0.25">
      <c r="A99" s="56">
        <v>92</v>
      </c>
      <c r="B99" s="60">
        <v>27150</v>
      </c>
      <c r="C99" s="65">
        <v>44572</v>
      </c>
      <c r="D99" s="60">
        <v>51</v>
      </c>
      <c r="E99" s="60" t="s">
        <v>35</v>
      </c>
      <c r="F99" s="59" t="s">
        <v>99</v>
      </c>
      <c r="G99" s="60" t="s">
        <v>53</v>
      </c>
      <c r="H99" s="60" t="s">
        <v>80</v>
      </c>
      <c r="I99" s="104">
        <f t="shared" si="2"/>
        <v>0</v>
      </c>
      <c r="J99" s="104" t="b">
        <f t="shared" si="3"/>
        <v>0</v>
      </c>
    </row>
    <row r="100" spans="1:10" ht="15" x14ac:dyDescent="0.25">
      <c r="A100" s="56">
        <v>93</v>
      </c>
      <c r="B100" s="58">
        <v>27151</v>
      </c>
      <c r="C100" s="64">
        <v>44572</v>
      </c>
      <c r="D100" s="58">
        <v>66</v>
      </c>
      <c r="E100" s="58" t="s">
        <v>35</v>
      </c>
      <c r="F100" s="57" t="s">
        <v>99</v>
      </c>
      <c r="G100" s="58" t="s">
        <v>53</v>
      </c>
      <c r="H100" s="58" t="s">
        <v>82</v>
      </c>
      <c r="I100" s="104">
        <f t="shared" si="2"/>
        <v>0</v>
      </c>
      <c r="J100" s="104" t="b">
        <f t="shared" si="3"/>
        <v>0</v>
      </c>
    </row>
    <row r="101" spans="1:10" ht="15" x14ac:dyDescent="0.25">
      <c r="A101" s="56">
        <v>94</v>
      </c>
      <c r="B101" s="60">
        <v>27152</v>
      </c>
      <c r="C101" s="65">
        <v>44572</v>
      </c>
      <c r="D101" s="60">
        <v>67</v>
      </c>
      <c r="E101" s="60" t="s">
        <v>35</v>
      </c>
      <c r="F101" s="59" t="s">
        <v>99</v>
      </c>
      <c r="G101" s="60" t="s">
        <v>53</v>
      </c>
      <c r="H101" s="60" t="s">
        <v>82</v>
      </c>
      <c r="I101" s="104">
        <f t="shared" si="2"/>
        <v>0</v>
      </c>
      <c r="J101" s="104" t="b">
        <f t="shared" si="3"/>
        <v>0</v>
      </c>
    </row>
    <row r="102" spans="1:10" ht="15" x14ac:dyDescent="0.25">
      <c r="A102" s="56">
        <v>95</v>
      </c>
      <c r="B102" s="58">
        <v>27153</v>
      </c>
      <c r="C102" s="64">
        <v>44572</v>
      </c>
      <c r="D102" s="58">
        <v>49</v>
      </c>
      <c r="E102" s="58" t="s">
        <v>35</v>
      </c>
      <c r="F102" s="57" t="s">
        <v>99</v>
      </c>
      <c r="G102" s="58" t="s">
        <v>53</v>
      </c>
      <c r="H102" s="58" t="s">
        <v>80</v>
      </c>
      <c r="I102" s="104">
        <f t="shared" si="2"/>
        <v>0</v>
      </c>
      <c r="J102" s="104" t="b">
        <f t="shared" si="3"/>
        <v>0</v>
      </c>
    </row>
    <row r="103" spans="1:10" ht="15" x14ac:dyDescent="0.25">
      <c r="A103" s="56">
        <v>96</v>
      </c>
      <c r="B103" s="60">
        <v>27154</v>
      </c>
      <c r="C103" s="65">
        <v>44572</v>
      </c>
      <c r="D103" s="60">
        <v>81</v>
      </c>
      <c r="E103" s="60" t="s">
        <v>35</v>
      </c>
      <c r="F103" s="59" t="s">
        <v>99</v>
      </c>
      <c r="G103" s="60" t="s">
        <v>53</v>
      </c>
      <c r="H103" s="60" t="s">
        <v>88</v>
      </c>
      <c r="I103" s="104">
        <f t="shared" si="2"/>
        <v>0</v>
      </c>
      <c r="J103" s="104" t="b">
        <f t="shared" si="3"/>
        <v>0</v>
      </c>
    </row>
    <row r="104" spans="1:10" ht="15" x14ac:dyDescent="0.25">
      <c r="A104" s="56">
        <v>97</v>
      </c>
      <c r="B104" s="58">
        <v>27156</v>
      </c>
      <c r="C104" s="64">
        <v>44572</v>
      </c>
      <c r="D104" s="58">
        <v>50</v>
      </c>
      <c r="E104" s="58" t="s">
        <v>35</v>
      </c>
      <c r="F104" s="57" t="s">
        <v>114</v>
      </c>
      <c r="G104" s="58" t="s">
        <v>53</v>
      </c>
      <c r="H104" s="58" t="s">
        <v>80</v>
      </c>
      <c r="I104" s="104">
        <f t="shared" si="2"/>
        <v>0</v>
      </c>
      <c r="J104" s="104" t="b">
        <f t="shared" si="3"/>
        <v>0</v>
      </c>
    </row>
    <row r="105" spans="1:10" ht="15" x14ac:dyDescent="0.25">
      <c r="A105" s="56">
        <v>98</v>
      </c>
      <c r="B105" s="60">
        <v>27157</v>
      </c>
      <c r="C105" s="65">
        <v>44572</v>
      </c>
      <c r="D105" s="60">
        <v>82</v>
      </c>
      <c r="E105" s="60" t="s">
        <v>34</v>
      </c>
      <c r="F105" s="59" t="s">
        <v>108</v>
      </c>
      <c r="G105" s="60" t="s">
        <v>53</v>
      </c>
      <c r="H105" s="60" t="s">
        <v>80</v>
      </c>
      <c r="I105" s="104">
        <f t="shared" si="2"/>
        <v>1</v>
      </c>
      <c r="J105" s="104" t="b">
        <f t="shared" si="3"/>
        <v>0</v>
      </c>
    </row>
    <row r="106" spans="1:10" ht="15" x14ac:dyDescent="0.25">
      <c r="A106" s="56">
        <v>99</v>
      </c>
      <c r="B106" s="58">
        <v>27164</v>
      </c>
      <c r="C106" s="64">
        <v>44573</v>
      </c>
      <c r="D106" s="58">
        <v>27</v>
      </c>
      <c r="E106" s="58" t="s">
        <v>35</v>
      </c>
      <c r="F106" s="57" t="s">
        <v>115</v>
      </c>
      <c r="G106" s="58" t="s">
        <v>53</v>
      </c>
      <c r="H106" s="60" t="s">
        <v>89</v>
      </c>
      <c r="I106" s="104">
        <f t="shared" si="2"/>
        <v>0</v>
      </c>
      <c r="J106" s="104" t="b">
        <f t="shared" si="3"/>
        <v>0</v>
      </c>
    </row>
    <row r="107" spans="1:10" ht="15" x14ac:dyDescent="0.25">
      <c r="A107" s="56">
        <v>100</v>
      </c>
      <c r="B107" s="60">
        <v>27166</v>
      </c>
      <c r="C107" s="65">
        <v>44573</v>
      </c>
      <c r="D107" s="60">
        <v>31</v>
      </c>
      <c r="E107" s="60" t="s">
        <v>34</v>
      </c>
      <c r="F107" s="59" t="s">
        <v>108</v>
      </c>
      <c r="G107" s="60" t="s">
        <v>53</v>
      </c>
      <c r="H107" s="60" t="s">
        <v>87</v>
      </c>
      <c r="I107" s="104">
        <f t="shared" si="2"/>
        <v>1</v>
      </c>
      <c r="J107" s="104" t="b">
        <f t="shared" si="3"/>
        <v>0</v>
      </c>
    </row>
    <row r="108" spans="1:10" ht="15" x14ac:dyDescent="0.25">
      <c r="A108" s="56">
        <v>101</v>
      </c>
      <c r="B108" s="58">
        <v>27167</v>
      </c>
      <c r="C108" s="64">
        <v>44573</v>
      </c>
      <c r="D108" s="58">
        <v>32</v>
      </c>
      <c r="E108" s="58" t="s">
        <v>35</v>
      </c>
      <c r="F108" s="57" t="s">
        <v>115</v>
      </c>
      <c r="G108" s="58" t="s">
        <v>53</v>
      </c>
      <c r="H108" s="58" t="s">
        <v>87</v>
      </c>
      <c r="I108" s="104">
        <f t="shared" si="2"/>
        <v>0</v>
      </c>
      <c r="J108" s="104" t="b">
        <f t="shared" si="3"/>
        <v>0</v>
      </c>
    </row>
    <row r="109" spans="1:10" ht="15" x14ac:dyDescent="0.25">
      <c r="A109" s="56">
        <v>102</v>
      </c>
      <c r="B109" s="60">
        <v>27168</v>
      </c>
      <c r="C109" s="65">
        <v>44573</v>
      </c>
      <c r="D109" s="60">
        <v>33</v>
      </c>
      <c r="E109" s="60" t="s">
        <v>35</v>
      </c>
      <c r="F109" s="59" t="s">
        <v>99</v>
      </c>
      <c r="G109" s="60" t="s">
        <v>53</v>
      </c>
      <c r="H109" s="60" t="s">
        <v>87</v>
      </c>
      <c r="I109" s="104">
        <f t="shared" si="2"/>
        <v>0</v>
      </c>
      <c r="J109" s="104" t="b">
        <f t="shared" si="3"/>
        <v>0</v>
      </c>
    </row>
    <row r="110" spans="1:10" ht="15" x14ac:dyDescent="0.25">
      <c r="A110" s="56">
        <v>103</v>
      </c>
      <c r="B110" s="58">
        <v>27171</v>
      </c>
      <c r="C110" s="64">
        <v>44573</v>
      </c>
      <c r="D110" s="58">
        <v>36</v>
      </c>
      <c r="E110" s="58" t="s">
        <v>35</v>
      </c>
      <c r="F110" s="57" t="s">
        <v>99</v>
      </c>
      <c r="G110" s="58" t="s">
        <v>53</v>
      </c>
      <c r="H110" s="58" t="s">
        <v>87</v>
      </c>
      <c r="I110" s="104">
        <f t="shared" si="2"/>
        <v>0</v>
      </c>
      <c r="J110" s="104" t="b">
        <f t="shared" si="3"/>
        <v>0</v>
      </c>
    </row>
    <row r="111" spans="1:10" ht="15" x14ac:dyDescent="0.25">
      <c r="A111" s="56">
        <v>104</v>
      </c>
      <c r="B111" s="60">
        <v>27172</v>
      </c>
      <c r="C111" s="65">
        <v>44573</v>
      </c>
      <c r="D111" s="60">
        <v>9</v>
      </c>
      <c r="E111" s="60" t="s">
        <v>35</v>
      </c>
      <c r="F111" s="59" t="s">
        <v>99</v>
      </c>
      <c r="G111" s="60" t="s">
        <v>53</v>
      </c>
      <c r="H111" s="60" t="s">
        <v>89</v>
      </c>
      <c r="I111" s="104">
        <f t="shared" si="2"/>
        <v>0</v>
      </c>
      <c r="J111" s="104" t="b">
        <f t="shared" si="3"/>
        <v>0</v>
      </c>
    </row>
    <row r="112" spans="1:10" ht="15" x14ac:dyDescent="0.25">
      <c r="A112" s="56">
        <v>105</v>
      </c>
      <c r="B112" s="58">
        <v>27173</v>
      </c>
      <c r="C112" s="64">
        <v>44573</v>
      </c>
      <c r="D112" s="58">
        <v>8</v>
      </c>
      <c r="E112" s="58" t="s">
        <v>35</v>
      </c>
      <c r="F112" s="57" t="s">
        <v>99</v>
      </c>
      <c r="G112" s="58" t="s">
        <v>53</v>
      </c>
      <c r="H112" s="58" t="s">
        <v>89</v>
      </c>
      <c r="I112" s="104">
        <f t="shared" si="2"/>
        <v>0</v>
      </c>
      <c r="J112" s="104" t="b">
        <f t="shared" si="3"/>
        <v>0</v>
      </c>
    </row>
    <row r="113" spans="1:10" ht="15" x14ac:dyDescent="0.25">
      <c r="A113" s="56">
        <v>106</v>
      </c>
      <c r="B113" s="60">
        <v>27179</v>
      </c>
      <c r="C113" s="65">
        <v>44573</v>
      </c>
      <c r="D113" s="60">
        <v>7</v>
      </c>
      <c r="E113" s="60" t="s">
        <v>34</v>
      </c>
      <c r="F113" s="59" t="s">
        <v>108</v>
      </c>
      <c r="G113" s="60" t="s">
        <v>53</v>
      </c>
      <c r="H113" s="60" t="s">
        <v>89</v>
      </c>
      <c r="I113" s="104">
        <f t="shared" si="2"/>
        <v>0</v>
      </c>
      <c r="J113" s="104" t="b">
        <f t="shared" si="3"/>
        <v>0</v>
      </c>
    </row>
    <row r="114" spans="1:10" ht="15" x14ac:dyDescent="0.25">
      <c r="A114" s="56">
        <v>107</v>
      </c>
      <c r="B114" s="58">
        <v>27189</v>
      </c>
      <c r="C114" s="64">
        <v>44573</v>
      </c>
      <c r="D114" s="58">
        <v>7</v>
      </c>
      <c r="E114" s="58" t="s">
        <v>35</v>
      </c>
      <c r="F114" s="57" t="s">
        <v>99</v>
      </c>
      <c r="G114" s="58" t="s">
        <v>53</v>
      </c>
      <c r="H114" s="58" t="s">
        <v>88</v>
      </c>
      <c r="I114" s="104">
        <f t="shared" si="2"/>
        <v>0</v>
      </c>
      <c r="J114" s="104" t="b">
        <f t="shared" si="3"/>
        <v>0</v>
      </c>
    </row>
    <row r="115" spans="1:10" ht="15" x14ac:dyDescent="0.25">
      <c r="A115" s="56">
        <v>108</v>
      </c>
      <c r="B115" s="60">
        <v>27197</v>
      </c>
      <c r="C115" s="65">
        <v>44574</v>
      </c>
      <c r="D115" s="60">
        <v>88</v>
      </c>
      <c r="E115" s="60" t="s">
        <v>34</v>
      </c>
      <c r="F115" s="59" t="s">
        <v>109</v>
      </c>
      <c r="G115" s="60" t="s">
        <v>53</v>
      </c>
      <c r="H115" s="60" t="s">
        <v>85</v>
      </c>
      <c r="I115" s="104">
        <f t="shared" si="2"/>
        <v>0</v>
      </c>
      <c r="J115" s="104" t="b">
        <f t="shared" si="3"/>
        <v>0</v>
      </c>
    </row>
    <row r="116" spans="1:10" ht="15" x14ac:dyDescent="0.25">
      <c r="A116" s="56">
        <v>109</v>
      </c>
      <c r="B116" s="58">
        <v>27198</v>
      </c>
      <c r="C116" s="64">
        <v>44574</v>
      </c>
      <c r="D116" s="58">
        <v>88</v>
      </c>
      <c r="E116" s="58" t="s">
        <v>34</v>
      </c>
      <c r="F116" s="57" t="s">
        <v>109</v>
      </c>
      <c r="G116" s="58" t="s">
        <v>53</v>
      </c>
      <c r="H116" s="58" t="s">
        <v>85</v>
      </c>
      <c r="I116" s="104">
        <f t="shared" si="2"/>
        <v>1</v>
      </c>
      <c r="J116" s="104" t="b">
        <f t="shared" si="3"/>
        <v>0</v>
      </c>
    </row>
    <row r="117" spans="1:10" ht="15" x14ac:dyDescent="0.25">
      <c r="A117" s="56">
        <v>110</v>
      </c>
      <c r="B117" s="60">
        <v>27205</v>
      </c>
      <c r="C117" s="65">
        <v>44574</v>
      </c>
      <c r="D117" s="60">
        <v>94</v>
      </c>
      <c r="E117" s="60" t="s">
        <v>35</v>
      </c>
      <c r="F117" s="59" t="s">
        <v>99</v>
      </c>
      <c r="G117" s="60" t="s">
        <v>53</v>
      </c>
      <c r="H117" s="60" t="s">
        <v>88</v>
      </c>
      <c r="I117" s="104">
        <f t="shared" si="2"/>
        <v>0</v>
      </c>
      <c r="J117" s="104" t="b">
        <f t="shared" si="3"/>
        <v>0</v>
      </c>
    </row>
    <row r="118" spans="1:10" ht="15" x14ac:dyDescent="0.25">
      <c r="A118" s="56">
        <v>111</v>
      </c>
      <c r="B118" s="58">
        <v>27207</v>
      </c>
      <c r="C118" s="64">
        <v>44574</v>
      </c>
      <c r="D118" s="58">
        <v>92</v>
      </c>
      <c r="E118" s="58" t="s">
        <v>35</v>
      </c>
      <c r="F118" s="57" t="s">
        <v>99</v>
      </c>
      <c r="G118" s="58" t="s">
        <v>53</v>
      </c>
      <c r="H118" s="58" t="s">
        <v>88</v>
      </c>
      <c r="I118" s="104">
        <f t="shared" si="2"/>
        <v>0</v>
      </c>
      <c r="J118" s="104" t="b">
        <f t="shared" si="3"/>
        <v>0</v>
      </c>
    </row>
    <row r="119" spans="1:10" ht="15" x14ac:dyDescent="0.25">
      <c r="A119" s="56">
        <v>112</v>
      </c>
      <c r="B119" s="60">
        <v>27208</v>
      </c>
      <c r="C119" s="65">
        <v>44574</v>
      </c>
      <c r="D119" s="60">
        <v>92</v>
      </c>
      <c r="E119" s="60" t="s">
        <v>35</v>
      </c>
      <c r="F119" s="59" t="s">
        <v>99</v>
      </c>
      <c r="G119" s="60" t="s">
        <v>53</v>
      </c>
      <c r="H119" s="60" t="s">
        <v>89</v>
      </c>
      <c r="I119" s="104">
        <f t="shared" si="2"/>
        <v>0</v>
      </c>
      <c r="J119" s="104" t="b">
        <f t="shared" si="3"/>
        <v>0</v>
      </c>
    </row>
    <row r="120" spans="1:10" ht="15" x14ac:dyDescent="0.25">
      <c r="A120" s="56">
        <v>113</v>
      </c>
      <c r="B120" s="58">
        <v>27210</v>
      </c>
      <c r="C120" s="64">
        <v>44574</v>
      </c>
      <c r="D120" s="58">
        <v>92</v>
      </c>
      <c r="E120" s="58" t="s">
        <v>35</v>
      </c>
      <c r="F120" s="57" t="s">
        <v>99</v>
      </c>
      <c r="G120" s="58" t="s">
        <v>53</v>
      </c>
      <c r="H120" s="58" t="s">
        <v>89</v>
      </c>
      <c r="I120" s="104">
        <f t="shared" si="2"/>
        <v>0</v>
      </c>
      <c r="J120" s="104" t="b">
        <f t="shared" si="3"/>
        <v>0</v>
      </c>
    </row>
    <row r="121" spans="1:10" ht="15" x14ac:dyDescent="0.25">
      <c r="A121" s="56">
        <v>114</v>
      </c>
      <c r="B121" s="60">
        <v>27211</v>
      </c>
      <c r="C121" s="65">
        <v>44574</v>
      </c>
      <c r="D121" s="60">
        <v>90</v>
      </c>
      <c r="E121" s="60" t="s">
        <v>35</v>
      </c>
      <c r="F121" s="59" t="s">
        <v>99</v>
      </c>
      <c r="G121" s="60" t="s">
        <v>53</v>
      </c>
      <c r="H121" s="60" t="s">
        <v>89</v>
      </c>
      <c r="I121" s="104">
        <f t="shared" si="2"/>
        <v>0</v>
      </c>
      <c r="J121" s="104" t="b">
        <f t="shared" si="3"/>
        <v>0</v>
      </c>
    </row>
    <row r="122" spans="1:10" ht="15" x14ac:dyDescent="0.25">
      <c r="A122" s="56">
        <v>115</v>
      </c>
      <c r="B122" s="58">
        <v>27218</v>
      </c>
      <c r="C122" s="64">
        <v>44575</v>
      </c>
      <c r="D122" s="58">
        <v>31</v>
      </c>
      <c r="E122" s="58" t="s">
        <v>34</v>
      </c>
      <c r="F122" s="57" t="s">
        <v>108</v>
      </c>
      <c r="G122" s="58" t="s">
        <v>53</v>
      </c>
      <c r="H122" s="58" t="s">
        <v>87</v>
      </c>
      <c r="I122" s="104">
        <f t="shared" si="2"/>
        <v>1</v>
      </c>
      <c r="J122" s="104" t="b">
        <f t="shared" si="3"/>
        <v>0</v>
      </c>
    </row>
    <row r="123" spans="1:10" ht="15" x14ac:dyDescent="0.25">
      <c r="A123" s="56">
        <v>116</v>
      </c>
      <c r="B123" s="60">
        <v>27219</v>
      </c>
      <c r="C123" s="65">
        <v>44575</v>
      </c>
      <c r="D123" s="60">
        <v>32</v>
      </c>
      <c r="E123" s="60" t="s">
        <v>35</v>
      </c>
      <c r="F123" s="59" t="s">
        <v>99</v>
      </c>
      <c r="G123" s="60" t="s">
        <v>53</v>
      </c>
      <c r="H123" s="60" t="s">
        <v>87</v>
      </c>
      <c r="I123" s="104">
        <f t="shared" si="2"/>
        <v>0</v>
      </c>
      <c r="J123" s="104" t="b">
        <f t="shared" si="3"/>
        <v>0</v>
      </c>
    </row>
    <row r="124" spans="1:10" ht="15" x14ac:dyDescent="0.25">
      <c r="A124" s="56">
        <v>117</v>
      </c>
      <c r="B124" s="58">
        <v>27220</v>
      </c>
      <c r="C124" s="64">
        <v>44575</v>
      </c>
      <c r="D124" s="58">
        <v>67</v>
      </c>
      <c r="E124" s="58" t="s">
        <v>34</v>
      </c>
      <c r="F124" s="57" t="s">
        <v>108</v>
      </c>
      <c r="G124" s="58" t="s">
        <v>53</v>
      </c>
      <c r="H124" s="58" t="s">
        <v>80</v>
      </c>
      <c r="I124" s="104">
        <f t="shared" si="2"/>
        <v>1</v>
      </c>
      <c r="J124" s="104" t="b">
        <f t="shared" si="3"/>
        <v>0</v>
      </c>
    </row>
    <row r="125" spans="1:10" ht="15" x14ac:dyDescent="0.25">
      <c r="A125" s="56">
        <v>118</v>
      </c>
      <c r="B125" s="60">
        <v>27222</v>
      </c>
      <c r="C125" s="65">
        <v>44575</v>
      </c>
      <c r="D125" s="60">
        <v>65</v>
      </c>
      <c r="E125" s="60" t="s">
        <v>35</v>
      </c>
      <c r="F125" s="59" t="s">
        <v>99</v>
      </c>
      <c r="G125" s="60" t="s">
        <v>53</v>
      </c>
      <c r="H125" s="60" t="s">
        <v>80</v>
      </c>
      <c r="I125" s="104">
        <f t="shared" si="2"/>
        <v>0</v>
      </c>
      <c r="J125" s="104" t="b">
        <f t="shared" si="3"/>
        <v>0</v>
      </c>
    </row>
    <row r="126" spans="1:10" ht="15" x14ac:dyDescent="0.25">
      <c r="A126" s="56">
        <v>119</v>
      </c>
      <c r="B126" s="58">
        <v>27223</v>
      </c>
      <c r="C126" s="64">
        <v>44575</v>
      </c>
      <c r="D126" s="58">
        <v>69</v>
      </c>
      <c r="E126" s="58" t="s">
        <v>35</v>
      </c>
      <c r="F126" s="57" t="s">
        <v>99</v>
      </c>
      <c r="G126" s="58" t="s">
        <v>53</v>
      </c>
      <c r="H126" s="58" t="s">
        <v>81</v>
      </c>
      <c r="I126" s="104">
        <f t="shared" si="2"/>
        <v>0</v>
      </c>
      <c r="J126" s="104" t="b">
        <f t="shared" si="3"/>
        <v>0</v>
      </c>
    </row>
    <row r="127" spans="1:10" ht="15" x14ac:dyDescent="0.25">
      <c r="A127" s="56">
        <v>120</v>
      </c>
      <c r="B127" s="60">
        <v>27224</v>
      </c>
      <c r="C127" s="65">
        <v>44575</v>
      </c>
      <c r="D127" s="60">
        <v>70</v>
      </c>
      <c r="E127" s="60" t="s">
        <v>35</v>
      </c>
      <c r="F127" s="59" t="s">
        <v>99</v>
      </c>
      <c r="G127" s="60" t="s">
        <v>53</v>
      </c>
      <c r="H127" s="60" t="s">
        <v>81</v>
      </c>
      <c r="I127" s="104">
        <f t="shared" si="2"/>
        <v>0</v>
      </c>
      <c r="J127" s="104" t="b">
        <f t="shared" si="3"/>
        <v>0</v>
      </c>
    </row>
    <row r="128" spans="1:10" ht="15" x14ac:dyDescent="0.25">
      <c r="A128" s="56">
        <v>121</v>
      </c>
      <c r="B128" s="58">
        <v>27226</v>
      </c>
      <c r="C128" s="64">
        <v>44575</v>
      </c>
      <c r="D128" s="58">
        <v>36</v>
      </c>
      <c r="E128" s="58" t="s">
        <v>35</v>
      </c>
      <c r="F128" s="57" t="s">
        <v>99</v>
      </c>
      <c r="G128" s="58" t="s">
        <v>53</v>
      </c>
      <c r="H128" s="58" t="s">
        <v>87</v>
      </c>
      <c r="I128" s="104">
        <f t="shared" si="2"/>
        <v>0</v>
      </c>
      <c r="J128" s="104" t="b">
        <f t="shared" si="3"/>
        <v>0</v>
      </c>
    </row>
    <row r="129" spans="1:10" ht="15" x14ac:dyDescent="0.25">
      <c r="A129" s="56">
        <v>122</v>
      </c>
      <c r="B129" s="60">
        <v>27227</v>
      </c>
      <c r="C129" s="65">
        <v>44575</v>
      </c>
      <c r="D129" s="60">
        <v>71</v>
      </c>
      <c r="E129" s="60" t="s">
        <v>34</v>
      </c>
      <c r="F129" s="59" t="s">
        <v>108</v>
      </c>
      <c r="G129" s="60" t="s">
        <v>53</v>
      </c>
      <c r="H129" s="60" t="s">
        <v>81</v>
      </c>
      <c r="I129" s="104">
        <f t="shared" si="2"/>
        <v>1</v>
      </c>
      <c r="J129" s="104" t="b">
        <f t="shared" si="3"/>
        <v>0</v>
      </c>
    </row>
    <row r="130" spans="1:10" ht="15" x14ac:dyDescent="0.25">
      <c r="A130" s="56">
        <v>123</v>
      </c>
      <c r="B130" s="58">
        <v>27228</v>
      </c>
      <c r="C130" s="64">
        <v>44575</v>
      </c>
      <c r="D130" s="58">
        <v>72</v>
      </c>
      <c r="E130" s="58" t="s">
        <v>35</v>
      </c>
      <c r="F130" s="57" t="s">
        <v>99</v>
      </c>
      <c r="G130" s="58" t="s">
        <v>53</v>
      </c>
      <c r="H130" s="58" t="s">
        <v>81</v>
      </c>
      <c r="I130" s="104">
        <f t="shared" si="2"/>
        <v>0</v>
      </c>
      <c r="J130" s="104" t="b">
        <f t="shared" si="3"/>
        <v>0</v>
      </c>
    </row>
    <row r="131" spans="1:10" ht="15" x14ac:dyDescent="0.25">
      <c r="A131" s="56">
        <v>124</v>
      </c>
      <c r="B131" s="60">
        <v>27229</v>
      </c>
      <c r="C131" s="65">
        <v>44575</v>
      </c>
      <c r="D131" s="60">
        <v>73</v>
      </c>
      <c r="E131" s="60" t="s">
        <v>35</v>
      </c>
      <c r="F131" s="59" t="s">
        <v>99</v>
      </c>
      <c r="G131" s="60" t="s">
        <v>53</v>
      </c>
      <c r="H131" s="60" t="s">
        <v>81</v>
      </c>
      <c r="I131" s="104">
        <f t="shared" si="2"/>
        <v>0</v>
      </c>
      <c r="J131" s="104" t="b">
        <f t="shared" si="3"/>
        <v>0</v>
      </c>
    </row>
    <row r="132" spans="1:10" ht="15" x14ac:dyDescent="0.25">
      <c r="A132" s="56">
        <v>125</v>
      </c>
      <c r="B132" s="58">
        <v>27230</v>
      </c>
      <c r="C132" s="64">
        <v>44575</v>
      </c>
      <c r="D132" s="58">
        <v>74</v>
      </c>
      <c r="E132" s="58" t="s">
        <v>35</v>
      </c>
      <c r="F132" s="57" t="s">
        <v>99</v>
      </c>
      <c r="G132" s="58" t="s">
        <v>53</v>
      </c>
      <c r="H132" s="58" t="s">
        <v>81</v>
      </c>
      <c r="I132" s="104">
        <f t="shared" si="2"/>
        <v>0</v>
      </c>
      <c r="J132" s="104" t="b">
        <f t="shared" si="3"/>
        <v>0</v>
      </c>
    </row>
    <row r="133" spans="1:10" ht="15" x14ac:dyDescent="0.25">
      <c r="A133" s="56">
        <v>126</v>
      </c>
      <c r="B133" s="60">
        <v>27231</v>
      </c>
      <c r="C133" s="65">
        <v>44575</v>
      </c>
      <c r="D133" s="60">
        <v>75</v>
      </c>
      <c r="E133" s="60" t="s">
        <v>35</v>
      </c>
      <c r="F133" s="59" t="s">
        <v>99</v>
      </c>
      <c r="G133" s="60" t="s">
        <v>53</v>
      </c>
      <c r="H133" s="60" t="s">
        <v>81</v>
      </c>
      <c r="I133" s="104">
        <f t="shared" si="2"/>
        <v>0</v>
      </c>
      <c r="J133" s="104" t="b">
        <f t="shared" si="3"/>
        <v>0</v>
      </c>
    </row>
    <row r="134" spans="1:10" ht="15" x14ac:dyDescent="0.25">
      <c r="A134" s="56">
        <v>127</v>
      </c>
      <c r="B134" s="58">
        <v>27232</v>
      </c>
      <c r="C134" s="64">
        <v>44575</v>
      </c>
      <c r="D134" s="58">
        <v>76</v>
      </c>
      <c r="E134" s="58" t="s">
        <v>35</v>
      </c>
      <c r="F134" s="57" t="s">
        <v>99</v>
      </c>
      <c r="G134" s="58" t="s">
        <v>53</v>
      </c>
      <c r="H134" s="58" t="s">
        <v>81</v>
      </c>
      <c r="I134" s="104">
        <f t="shared" si="2"/>
        <v>0</v>
      </c>
      <c r="J134" s="104" t="b">
        <f t="shared" si="3"/>
        <v>0</v>
      </c>
    </row>
    <row r="135" spans="1:10" ht="15" x14ac:dyDescent="0.25">
      <c r="A135" s="56">
        <v>128</v>
      </c>
      <c r="B135" s="60">
        <v>27233</v>
      </c>
      <c r="C135" s="65">
        <v>44575</v>
      </c>
      <c r="D135" s="60">
        <v>77</v>
      </c>
      <c r="E135" s="60" t="s">
        <v>35</v>
      </c>
      <c r="F135" s="59" t="s">
        <v>99</v>
      </c>
      <c r="G135" s="60" t="s">
        <v>53</v>
      </c>
      <c r="H135" s="60" t="s">
        <v>81</v>
      </c>
      <c r="I135" s="104">
        <f t="shared" si="2"/>
        <v>0</v>
      </c>
      <c r="J135" s="104" t="b">
        <f t="shared" si="3"/>
        <v>0</v>
      </c>
    </row>
    <row r="136" spans="1:10" ht="15" x14ac:dyDescent="0.25">
      <c r="A136" s="56">
        <v>129</v>
      </c>
      <c r="B136" s="58">
        <v>27235</v>
      </c>
      <c r="C136" s="64">
        <v>44575</v>
      </c>
      <c r="D136" s="58">
        <v>61</v>
      </c>
      <c r="E136" s="58" t="s">
        <v>35</v>
      </c>
      <c r="F136" s="57" t="s">
        <v>99</v>
      </c>
      <c r="G136" s="58" t="s">
        <v>53</v>
      </c>
      <c r="H136" s="58" t="s">
        <v>80</v>
      </c>
      <c r="I136" s="104">
        <f t="shared" ref="I136:I199" si="4">IF(AND(D136&lt;&gt;D137,E136="Inoperativo"),1,0)</f>
        <v>0</v>
      </c>
      <c r="J136" s="104" t="b">
        <f t="shared" ref="J136:J199" si="5">ISTEXT(C136)</f>
        <v>0</v>
      </c>
    </row>
    <row r="137" spans="1:10" ht="15" x14ac:dyDescent="0.25">
      <c r="A137" s="56">
        <v>130</v>
      </c>
      <c r="B137" s="60">
        <v>27236</v>
      </c>
      <c r="C137" s="65">
        <v>44575</v>
      </c>
      <c r="D137" s="60">
        <v>62</v>
      </c>
      <c r="E137" s="60" t="s">
        <v>35</v>
      </c>
      <c r="F137" s="59" t="s">
        <v>99</v>
      </c>
      <c r="G137" s="60" t="s">
        <v>53</v>
      </c>
      <c r="H137" s="60" t="s">
        <v>80</v>
      </c>
      <c r="I137" s="104">
        <f t="shared" si="4"/>
        <v>0</v>
      </c>
      <c r="J137" s="104" t="b">
        <f t="shared" si="5"/>
        <v>0</v>
      </c>
    </row>
    <row r="138" spans="1:10" ht="15" x14ac:dyDescent="0.25">
      <c r="A138" s="56">
        <v>131</v>
      </c>
      <c r="B138" s="58">
        <v>27238</v>
      </c>
      <c r="C138" s="64">
        <v>44575</v>
      </c>
      <c r="D138" s="58">
        <v>62</v>
      </c>
      <c r="E138" s="58" t="s">
        <v>35</v>
      </c>
      <c r="F138" s="57" t="s">
        <v>99</v>
      </c>
      <c r="G138" s="58" t="s">
        <v>53</v>
      </c>
      <c r="H138" s="58" t="s">
        <v>80</v>
      </c>
      <c r="I138" s="104">
        <f t="shared" si="4"/>
        <v>0</v>
      </c>
      <c r="J138" s="104" t="b">
        <f t="shared" si="5"/>
        <v>0</v>
      </c>
    </row>
    <row r="139" spans="1:10" ht="15" x14ac:dyDescent="0.25">
      <c r="A139" s="56">
        <v>132</v>
      </c>
      <c r="B139" s="60">
        <v>27239</v>
      </c>
      <c r="C139" s="65">
        <v>44575</v>
      </c>
      <c r="D139" s="60">
        <v>87</v>
      </c>
      <c r="E139" s="60" t="s">
        <v>35</v>
      </c>
      <c r="F139" s="59" t="s">
        <v>99</v>
      </c>
      <c r="G139" s="60" t="s">
        <v>53</v>
      </c>
      <c r="H139" s="60" t="s">
        <v>85</v>
      </c>
      <c r="I139" s="104">
        <f t="shared" si="4"/>
        <v>0</v>
      </c>
      <c r="J139" s="104" t="b">
        <f t="shared" si="5"/>
        <v>0</v>
      </c>
    </row>
    <row r="140" spans="1:10" ht="15" x14ac:dyDescent="0.25">
      <c r="A140" s="56">
        <v>133</v>
      </c>
      <c r="B140" s="58">
        <v>27240</v>
      </c>
      <c r="C140" s="64">
        <v>44575</v>
      </c>
      <c r="D140" s="58">
        <v>88</v>
      </c>
      <c r="E140" s="58" t="s">
        <v>35</v>
      </c>
      <c r="F140" s="57" t="s">
        <v>99</v>
      </c>
      <c r="G140" s="58" t="s">
        <v>53</v>
      </c>
      <c r="H140" s="58" t="s">
        <v>85</v>
      </c>
      <c r="I140" s="104">
        <f t="shared" si="4"/>
        <v>0</v>
      </c>
      <c r="J140" s="104" t="b">
        <f t="shared" si="5"/>
        <v>0</v>
      </c>
    </row>
    <row r="141" spans="1:10" ht="15" x14ac:dyDescent="0.25">
      <c r="A141" s="56">
        <v>134</v>
      </c>
      <c r="B141" s="60">
        <v>27241</v>
      </c>
      <c r="C141" s="65">
        <v>44575</v>
      </c>
      <c r="D141" s="60">
        <v>64</v>
      </c>
      <c r="E141" s="60" t="s">
        <v>35</v>
      </c>
      <c r="F141" s="59" t="s">
        <v>99</v>
      </c>
      <c r="G141" s="60" t="s">
        <v>53</v>
      </c>
      <c r="H141" s="60" t="s">
        <v>80</v>
      </c>
      <c r="I141" s="104">
        <f t="shared" si="4"/>
        <v>0</v>
      </c>
      <c r="J141" s="104" t="b">
        <f t="shared" si="5"/>
        <v>0</v>
      </c>
    </row>
    <row r="142" spans="1:10" ht="15" x14ac:dyDescent="0.25">
      <c r="A142" s="56">
        <v>135</v>
      </c>
      <c r="B142" s="58">
        <v>27242</v>
      </c>
      <c r="C142" s="64">
        <v>44575</v>
      </c>
      <c r="D142" s="58">
        <v>89</v>
      </c>
      <c r="E142" s="58" t="s">
        <v>35</v>
      </c>
      <c r="F142" s="57" t="s">
        <v>99</v>
      </c>
      <c r="G142" s="58" t="s">
        <v>53</v>
      </c>
      <c r="H142" s="58" t="s">
        <v>80</v>
      </c>
      <c r="I142" s="104">
        <f t="shared" si="4"/>
        <v>0</v>
      </c>
      <c r="J142" s="104" t="b">
        <f t="shared" si="5"/>
        <v>0</v>
      </c>
    </row>
    <row r="143" spans="1:10" ht="15" x14ac:dyDescent="0.25">
      <c r="A143" s="56">
        <v>136</v>
      </c>
      <c r="B143" s="60">
        <v>27245</v>
      </c>
      <c r="C143" s="65">
        <v>44575</v>
      </c>
      <c r="D143" s="60">
        <v>90</v>
      </c>
      <c r="E143" s="60" t="s">
        <v>35</v>
      </c>
      <c r="F143" s="59" t="s">
        <v>99</v>
      </c>
      <c r="G143" s="60" t="s">
        <v>53</v>
      </c>
      <c r="H143" s="60" t="s">
        <v>85</v>
      </c>
      <c r="I143" s="104">
        <f t="shared" si="4"/>
        <v>0</v>
      </c>
      <c r="J143" s="104" t="b">
        <f t="shared" si="5"/>
        <v>0</v>
      </c>
    </row>
    <row r="144" spans="1:10" ht="15" x14ac:dyDescent="0.25">
      <c r="A144" s="56">
        <v>137</v>
      </c>
      <c r="B144" s="58">
        <v>27247</v>
      </c>
      <c r="C144" s="64">
        <v>44575</v>
      </c>
      <c r="D144" s="58">
        <v>91</v>
      </c>
      <c r="E144" s="58" t="s">
        <v>35</v>
      </c>
      <c r="F144" s="57" t="s">
        <v>99</v>
      </c>
      <c r="G144" s="58" t="s">
        <v>53</v>
      </c>
      <c r="H144" s="58" t="s">
        <v>85</v>
      </c>
      <c r="I144" s="104">
        <f t="shared" si="4"/>
        <v>0</v>
      </c>
      <c r="J144" s="104" t="b">
        <f t="shared" si="5"/>
        <v>0</v>
      </c>
    </row>
    <row r="145" spans="1:12" ht="15" x14ac:dyDescent="0.25">
      <c r="A145" s="56">
        <v>138</v>
      </c>
      <c r="B145" s="60">
        <v>27249</v>
      </c>
      <c r="C145" s="65">
        <v>44575</v>
      </c>
      <c r="D145" s="60">
        <v>92</v>
      </c>
      <c r="E145" s="60" t="s">
        <v>35</v>
      </c>
      <c r="F145" s="59" t="s">
        <v>99</v>
      </c>
      <c r="G145" s="60" t="s">
        <v>53</v>
      </c>
      <c r="H145" s="60" t="s">
        <v>85</v>
      </c>
      <c r="I145" s="104">
        <f t="shared" si="4"/>
        <v>0</v>
      </c>
      <c r="J145" s="104" t="b">
        <f t="shared" si="5"/>
        <v>0</v>
      </c>
    </row>
    <row r="146" spans="1:12" ht="15" x14ac:dyDescent="0.25">
      <c r="A146" s="56">
        <v>139</v>
      </c>
      <c r="B146" s="58">
        <v>27250</v>
      </c>
      <c r="C146" s="64">
        <v>44575</v>
      </c>
      <c r="D146" s="58">
        <v>94</v>
      </c>
      <c r="E146" s="58" t="s">
        <v>35</v>
      </c>
      <c r="F146" s="57" t="s">
        <v>99</v>
      </c>
      <c r="G146" s="58" t="s">
        <v>53</v>
      </c>
      <c r="H146" s="58" t="s">
        <v>85</v>
      </c>
      <c r="I146" s="104">
        <f t="shared" si="4"/>
        <v>0</v>
      </c>
      <c r="J146" s="104" t="b">
        <f t="shared" si="5"/>
        <v>0</v>
      </c>
    </row>
    <row r="147" spans="1:12" ht="15" x14ac:dyDescent="0.25">
      <c r="A147" s="56">
        <v>140</v>
      </c>
      <c r="B147" s="60">
        <v>27251</v>
      </c>
      <c r="C147" s="65">
        <v>44575</v>
      </c>
      <c r="D147" s="60">
        <v>30</v>
      </c>
      <c r="E147" s="60" t="s">
        <v>35</v>
      </c>
      <c r="F147" s="59" t="s">
        <v>99</v>
      </c>
      <c r="G147" s="60" t="s">
        <v>53</v>
      </c>
      <c r="H147" s="60" t="s">
        <v>85</v>
      </c>
      <c r="I147" s="104">
        <f t="shared" si="4"/>
        <v>0</v>
      </c>
      <c r="J147" s="104" t="b">
        <f t="shared" si="5"/>
        <v>0</v>
      </c>
    </row>
    <row r="148" spans="1:12" ht="15" x14ac:dyDescent="0.25">
      <c r="A148" s="56">
        <v>141</v>
      </c>
      <c r="B148" s="58">
        <v>27252</v>
      </c>
      <c r="C148" s="64">
        <v>44575</v>
      </c>
      <c r="D148" s="58">
        <v>27</v>
      </c>
      <c r="E148" s="58" t="s">
        <v>35</v>
      </c>
      <c r="F148" s="57" t="s">
        <v>99</v>
      </c>
      <c r="G148" s="58" t="s">
        <v>53</v>
      </c>
      <c r="H148" s="58" t="s">
        <v>85</v>
      </c>
      <c r="I148" s="104">
        <f t="shared" si="4"/>
        <v>0</v>
      </c>
      <c r="J148" s="104" t="b">
        <f t="shared" si="5"/>
        <v>0</v>
      </c>
    </row>
    <row r="149" spans="1:12" ht="15" x14ac:dyDescent="0.25">
      <c r="A149" s="56">
        <v>142</v>
      </c>
      <c r="B149" s="60">
        <v>27255</v>
      </c>
      <c r="C149" s="65">
        <v>44575</v>
      </c>
      <c r="D149" s="60">
        <v>29</v>
      </c>
      <c r="E149" s="60" t="s">
        <v>35</v>
      </c>
      <c r="F149" s="59" t="s">
        <v>99</v>
      </c>
      <c r="G149" s="60" t="s">
        <v>53</v>
      </c>
      <c r="H149" s="60" t="s">
        <v>85</v>
      </c>
      <c r="I149" s="104">
        <f t="shared" si="4"/>
        <v>0</v>
      </c>
      <c r="J149" s="104" t="b">
        <f t="shared" si="5"/>
        <v>0</v>
      </c>
    </row>
    <row r="150" spans="1:12" ht="15" x14ac:dyDescent="0.25">
      <c r="A150" s="116">
        <v>143</v>
      </c>
      <c r="B150" s="58">
        <v>27276</v>
      </c>
      <c r="C150" s="64">
        <v>44577</v>
      </c>
      <c r="D150" s="58">
        <v>8</v>
      </c>
      <c r="E150" s="58" t="s">
        <v>35</v>
      </c>
      <c r="F150" s="57" t="s">
        <v>99</v>
      </c>
      <c r="G150" s="58" t="s">
        <v>53</v>
      </c>
      <c r="H150" s="58" t="s">
        <v>81</v>
      </c>
      <c r="I150" s="104">
        <f t="shared" si="4"/>
        <v>0</v>
      </c>
      <c r="J150" s="104" t="b">
        <f t="shared" si="5"/>
        <v>0</v>
      </c>
      <c r="K150" s="76"/>
      <c r="L150" s="76"/>
    </row>
    <row r="151" spans="1:12" ht="15" x14ac:dyDescent="0.25">
      <c r="A151" s="116">
        <v>144</v>
      </c>
      <c r="B151" s="60">
        <v>27271</v>
      </c>
      <c r="C151" s="65">
        <v>44577</v>
      </c>
      <c r="D151" s="60">
        <v>9</v>
      </c>
      <c r="E151" s="60" t="s">
        <v>35</v>
      </c>
      <c r="F151" s="59" t="s">
        <v>99</v>
      </c>
      <c r="G151" s="60" t="s">
        <v>53</v>
      </c>
      <c r="H151" s="60" t="s">
        <v>86</v>
      </c>
      <c r="I151" s="104">
        <f t="shared" si="4"/>
        <v>0</v>
      </c>
      <c r="J151" s="104" t="b">
        <f t="shared" si="5"/>
        <v>0</v>
      </c>
      <c r="K151" s="76"/>
      <c r="L151" s="76"/>
    </row>
    <row r="152" spans="1:12" ht="15" x14ac:dyDescent="0.25">
      <c r="A152" s="116">
        <v>145</v>
      </c>
      <c r="B152" s="58">
        <v>27276</v>
      </c>
      <c r="C152" s="64">
        <v>44578</v>
      </c>
      <c r="D152" s="58">
        <v>30</v>
      </c>
      <c r="E152" s="58" t="s">
        <v>35</v>
      </c>
      <c r="F152" s="57" t="s">
        <v>99</v>
      </c>
      <c r="G152" s="58" t="s">
        <v>53</v>
      </c>
      <c r="H152" s="58" t="s">
        <v>81</v>
      </c>
      <c r="I152" s="104">
        <f t="shared" si="4"/>
        <v>0</v>
      </c>
      <c r="J152" s="104" t="b">
        <f t="shared" si="5"/>
        <v>0</v>
      </c>
    </row>
    <row r="153" spans="1:12" ht="15" x14ac:dyDescent="0.25">
      <c r="A153" s="116">
        <v>146</v>
      </c>
      <c r="B153" s="60">
        <v>27278</v>
      </c>
      <c r="C153" s="65">
        <v>44578</v>
      </c>
      <c r="D153" s="60">
        <v>29</v>
      </c>
      <c r="E153" s="60" t="s">
        <v>35</v>
      </c>
      <c r="F153" s="59" t="s">
        <v>99</v>
      </c>
      <c r="G153" s="60" t="s">
        <v>53</v>
      </c>
      <c r="H153" s="60" t="s">
        <v>81</v>
      </c>
      <c r="I153" s="104">
        <f t="shared" si="4"/>
        <v>0</v>
      </c>
      <c r="J153" s="104" t="b">
        <f t="shared" si="5"/>
        <v>0</v>
      </c>
    </row>
    <row r="154" spans="1:12" ht="15" x14ac:dyDescent="0.25">
      <c r="A154" s="116">
        <v>147</v>
      </c>
      <c r="B154" s="58">
        <v>27279</v>
      </c>
      <c r="C154" s="64">
        <v>44578</v>
      </c>
      <c r="D154" s="58">
        <v>85</v>
      </c>
      <c r="E154" s="58" t="s">
        <v>35</v>
      </c>
      <c r="F154" s="57" t="s">
        <v>99</v>
      </c>
      <c r="G154" s="58" t="s">
        <v>53</v>
      </c>
      <c r="H154" s="58" t="s">
        <v>81</v>
      </c>
      <c r="I154" s="104">
        <f t="shared" si="4"/>
        <v>0</v>
      </c>
      <c r="J154" s="104" t="b">
        <f t="shared" si="5"/>
        <v>0</v>
      </c>
    </row>
    <row r="155" spans="1:12" ht="15" x14ac:dyDescent="0.25">
      <c r="A155" s="116">
        <v>148</v>
      </c>
      <c r="B155" s="60">
        <v>27280</v>
      </c>
      <c r="C155" s="65">
        <v>44578</v>
      </c>
      <c r="D155" s="60">
        <v>83</v>
      </c>
      <c r="E155" s="60" t="s">
        <v>35</v>
      </c>
      <c r="F155" s="59" t="s">
        <v>99</v>
      </c>
      <c r="G155" s="60" t="s">
        <v>53</v>
      </c>
      <c r="H155" s="60" t="s">
        <v>81</v>
      </c>
      <c r="I155" s="104">
        <f t="shared" si="4"/>
        <v>0</v>
      </c>
      <c r="J155" s="104" t="b">
        <f t="shared" si="5"/>
        <v>0</v>
      </c>
    </row>
    <row r="156" spans="1:12" ht="15" x14ac:dyDescent="0.25">
      <c r="A156" s="116">
        <v>149</v>
      </c>
      <c r="B156" s="58">
        <v>27281</v>
      </c>
      <c r="C156" s="64">
        <v>44578</v>
      </c>
      <c r="D156" s="58">
        <v>82</v>
      </c>
      <c r="E156" s="58" t="s">
        <v>35</v>
      </c>
      <c r="F156" s="57" t="s">
        <v>99</v>
      </c>
      <c r="G156" s="58" t="s">
        <v>53</v>
      </c>
      <c r="H156" s="58" t="s">
        <v>81</v>
      </c>
      <c r="I156" s="104">
        <f t="shared" si="4"/>
        <v>0</v>
      </c>
      <c r="J156" s="104" t="b">
        <f t="shared" si="5"/>
        <v>0</v>
      </c>
    </row>
    <row r="157" spans="1:12" ht="15" x14ac:dyDescent="0.25">
      <c r="A157" s="116">
        <v>150</v>
      </c>
      <c r="B157" s="60">
        <v>27283</v>
      </c>
      <c r="C157" s="65">
        <v>44578</v>
      </c>
      <c r="D157" s="60">
        <v>80</v>
      </c>
      <c r="E157" s="60" t="s">
        <v>35</v>
      </c>
      <c r="F157" s="59" t="s">
        <v>99</v>
      </c>
      <c r="G157" s="60" t="s">
        <v>53</v>
      </c>
      <c r="H157" s="60" t="s">
        <v>81</v>
      </c>
      <c r="I157" s="104">
        <f t="shared" si="4"/>
        <v>0</v>
      </c>
      <c r="J157" s="104" t="b">
        <f t="shared" si="5"/>
        <v>0</v>
      </c>
    </row>
    <row r="158" spans="1:12" ht="15" x14ac:dyDescent="0.25">
      <c r="A158" s="116">
        <v>151</v>
      </c>
      <c r="B158" s="58">
        <v>27284</v>
      </c>
      <c r="C158" s="64">
        <v>44578</v>
      </c>
      <c r="D158" s="58">
        <v>79</v>
      </c>
      <c r="E158" s="58" t="s">
        <v>35</v>
      </c>
      <c r="F158" s="57" t="s">
        <v>99</v>
      </c>
      <c r="G158" s="58" t="s">
        <v>53</v>
      </c>
      <c r="H158" s="58" t="s">
        <v>81</v>
      </c>
      <c r="I158" s="104">
        <f t="shared" si="4"/>
        <v>0</v>
      </c>
      <c r="J158" s="104" t="b">
        <f t="shared" si="5"/>
        <v>0</v>
      </c>
    </row>
    <row r="159" spans="1:12" ht="15" x14ac:dyDescent="0.25">
      <c r="A159" s="116">
        <v>152</v>
      </c>
      <c r="B159" s="60">
        <v>27285</v>
      </c>
      <c r="C159" s="65">
        <v>44578</v>
      </c>
      <c r="D159" s="60">
        <v>78</v>
      </c>
      <c r="E159" s="60" t="s">
        <v>35</v>
      </c>
      <c r="F159" s="59" t="s">
        <v>99</v>
      </c>
      <c r="G159" s="60" t="s">
        <v>53</v>
      </c>
      <c r="H159" s="60" t="s">
        <v>81</v>
      </c>
      <c r="I159" s="104">
        <f t="shared" si="4"/>
        <v>0</v>
      </c>
      <c r="J159" s="104" t="b">
        <f t="shared" si="5"/>
        <v>0</v>
      </c>
    </row>
    <row r="160" spans="1:12" ht="15" x14ac:dyDescent="0.25">
      <c r="A160" s="116">
        <v>153</v>
      </c>
      <c r="B160" s="58">
        <v>27301</v>
      </c>
      <c r="C160" s="64">
        <v>44579</v>
      </c>
      <c r="D160" s="58">
        <v>32</v>
      </c>
      <c r="E160" s="58" t="s">
        <v>35</v>
      </c>
      <c r="F160" s="57" t="s">
        <v>99</v>
      </c>
      <c r="G160" s="58" t="s">
        <v>53</v>
      </c>
      <c r="H160" s="58" t="s">
        <v>87</v>
      </c>
      <c r="I160" s="104">
        <f t="shared" si="4"/>
        <v>0</v>
      </c>
      <c r="J160" s="104" t="b">
        <f t="shared" si="5"/>
        <v>0</v>
      </c>
    </row>
    <row r="161" spans="1:10" ht="15" x14ac:dyDescent="0.25">
      <c r="A161" s="116">
        <v>154</v>
      </c>
      <c r="B161" s="60" t="s">
        <v>101</v>
      </c>
      <c r="C161" s="65">
        <v>44579</v>
      </c>
      <c r="D161" s="60">
        <v>31</v>
      </c>
      <c r="E161" s="60" t="s">
        <v>34</v>
      </c>
      <c r="F161" s="59" t="s">
        <v>100</v>
      </c>
      <c r="G161" s="60" t="s">
        <v>53</v>
      </c>
      <c r="H161" s="60" t="s">
        <v>87</v>
      </c>
      <c r="I161" s="104">
        <f t="shared" si="4"/>
        <v>1</v>
      </c>
      <c r="J161" s="104" t="b">
        <f t="shared" si="5"/>
        <v>0</v>
      </c>
    </row>
    <row r="162" spans="1:10" ht="15" x14ac:dyDescent="0.25">
      <c r="A162" s="116">
        <v>155</v>
      </c>
      <c r="B162" s="58">
        <v>27303</v>
      </c>
      <c r="C162" s="64">
        <v>44579</v>
      </c>
      <c r="D162" s="58">
        <v>36</v>
      </c>
      <c r="E162" s="58" t="s">
        <v>35</v>
      </c>
      <c r="F162" s="57" t="s">
        <v>99</v>
      </c>
      <c r="G162" s="58" t="s">
        <v>53</v>
      </c>
      <c r="H162" s="58" t="s">
        <v>87</v>
      </c>
      <c r="I162" s="104">
        <f t="shared" si="4"/>
        <v>0</v>
      </c>
      <c r="J162" s="104" t="b">
        <f t="shared" si="5"/>
        <v>0</v>
      </c>
    </row>
    <row r="163" spans="1:10" ht="15" x14ac:dyDescent="0.25">
      <c r="A163" s="116">
        <v>156</v>
      </c>
      <c r="B163" s="60">
        <v>27305</v>
      </c>
      <c r="C163" s="65">
        <v>44579</v>
      </c>
      <c r="D163" s="60">
        <v>69</v>
      </c>
      <c r="E163" s="60" t="s">
        <v>35</v>
      </c>
      <c r="F163" s="59" t="s">
        <v>99</v>
      </c>
      <c r="G163" s="60" t="s">
        <v>53</v>
      </c>
      <c r="H163" s="60" t="s">
        <v>81</v>
      </c>
      <c r="I163" s="104">
        <f t="shared" si="4"/>
        <v>0</v>
      </c>
      <c r="J163" s="104" t="b">
        <f t="shared" si="5"/>
        <v>0</v>
      </c>
    </row>
    <row r="164" spans="1:10" ht="15" x14ac:dyDescent="0.25">
      <c r="A164" s="116">
        <v>157</v>
      </c>
      <c r="B164" s="58" t="s">
        <v>101</v>
      </c>
      <c r="C164" s="64">
        <v>44579</v>
      </c>
      <c r="D164" s="58">
        <v>68</v>
      </c>
      <c r="E164" s="58" t="s">
        <v>34</v>
      </c>
      <c r="F164" s="57" t="s">
        <v>100</v>
      </c>
      <c r="G164" s="58" t="s">
        <v>53</v>
      </c>
      <c r="H164" s="58" t="s">
        <v>81</v>
      </c>
      <c r="I164" s="104">
        <f t="shared" si="4"/>
        <v>1</v>
      </c>
      <c r="J164" s="104" t="b">
        <f t="shared" si="5"/>
        <v>0</v>
      </c>
    </row>
    <row r="165" spans="1:10" ht="15" x14ac:dyDescent="0.25">
      <c r="A165" s="116">
        <v>158</v>
      </c>
      <c r="B165" s="60">
        <v>27306</v>
      </c>
      <c r="C165" s="65">
        <v>44579</v>
      </c>
      <c r="D165" s="60">
        <v>70</v>
      </c>
      <c r="E165" s="60" t="s">
        <v>35</v>
      </c>
      <c r="F165" s="59" t="s">
        <v>99</v>
      </c>
      <c r="G165" s="60" t="s">
        <v>53</v>
      </c>
      <c r="H165" s="60" t="s">
        <v>81</v>
      </c>
      <c r="I165" s="104">
        <f t="shared" si="4"/>
        <v>0</v>
      </c>
      <c r="J165" s="104" t="b">
        <f t="shared" si="5"/>
        <v>0</v>
      </c>
    </row>
    <row r="166" spans="1:10" ht="15" x14ac:dyDescent="0.25">
      <c r="A166" s="116">
        <v>159</v>
      </c>
      <c r="B166" s="58">
        <v>27307</v>
      </c>
      <c r="C166" s="64">
        <v>44579</v>
      </c>
      <c r="D166" s="58">
        <v>71</v>
      </c>
      <c r="E166" s="58" t="s">
        <v>35</v>
      </c>
      <c r="F166" s="57" t="s">
        <v>99</v>
      </c>
      <c r="G166" s="58" t="s">
        <v>53</v>
      </c>
      <c r="H166" s="58" t="s">
        <v>81</v>
      </c>
      <c r="I166" s="104">
        <f t="shared" si="4"/>
        <v>0</v>
      </c>
      <c r="J166" s="104" t="b">
        <f t="shared" si="5"/>
        <v>0</v>
      </c>
    </row>
    <row r="167" spans="1:10" ht="15" x14ac:dyDescent="0.25">
      <c r="A167" s="116">
        <v>160</v>
      </c>
      <c r="B167" s="60">
        <v>27308</v>
      </c>
      <c r="C167" s="65">
        <v>44579</v>
      </c>
      <c r="D167" s="60">
        <v>72</v>
      </c>
      <c r="E167" s="60" t="s">
        <v>35</v>
      </c>
      <c r="F167" s="59" t="s">
        <v>99</v>
      </c>
      <c r="G167" s="60" t="s">
        <v>53</v>
      </c>
      <c r="H167" s="60" t="s">
        <v>81</v>
      </c>
      <c r="I167" s="104">
        <f t="shared" si="4"/>
        <v>0</v>
      </c>
      <c r="J167" s="104" t="b">
        <f t="shared" si="5"/>
        <v>0</v>
      </c>
    </row>
    <row r="168" spans="1:10" ht="15" x14ac:dyDescent="0.25">
      <c r="A168" s="116">
        <v>161</v>
      </c>
      <c r="B168" s="58">
        <v>27310</v>
      </c>
      <c r="C168" s="64">
        <v>44579</v>
      </c>
      <c r="D168" s="58">
        <v>73</v>
      </c>
      <c r="E168" s="58" t="s">
        <v>35</v>
      </c>
      <c r="F168" s="57" t="s">
        <v>99</v>
      </c>
      <c r="G168" s="58" t="s">
        <v>53</v>
      </c>
      <c r="H168" s="58" t="s">
        <v>81</v>
      </c>
      <c r="I168" s="104">
        <f t="shared" si="4"/>
        <v>0</v>
      </c>
      <c r="J168" s="104" t="b">
        <f t="shared" si="5"/>
        <v>0</v>
      </c>
    </row>
    <row r="169" spans="1:10" ht="15" x14ac:dyDescent="0.25">
      <c r="A169" s="116">
        <v>162</v>
      </c>
      <c r="B169" s="60">
        <v>27311</v>
      </c>
      <c r="C169" s="65">
        <v>44579</v>
      </c>
      <c r="D169" s="60">
        <v>30</v>
      </c>
      <c r="E169" s="60" t="s">
        <v>35</v>
      </c>
      <c r="F169" s="59" t="s">
        <v>99</v>
      </c>
      <c r="G169" s="60" t="s">
        <v>53</v>
      </c>
      <c r="H169" s="60" t="s">
        <v>87</v>
      </c>
      <c r="I169" s="104">
        <f t="shared" si="4"/>
        <v>0</v>
      </c>
      <c r="J169" s="104" t="b">
        <f t="shared" si="5"/>
        <v>0</v>
      </c>
    </row>
    <row r="170" spans="1:10" ht="15" x14ac:dyDescent="0.25">
      <c r="A170" s="116">
        <v>163</v>
      </c>
      <c r="B170" s="58">
        <v>27313</v>
      </c>
      <c r="C170" s="64">
        <v>44579</v>
      </c>
      <c r="D170" s="58">
        <v>7</v>
      </c>
      <c r="E170" s="58" t="s">
        <v>35</v>
      </c>
      <c r="F170" s="57" t="s">
        <v>99</v>
      </c>
      <c r="G170" s="58" t="s">
        <v>53</v>
      </c>
      <c r="H170" s="58" t="s">
        <v>83</v>
      </c>
      <c r="I170" s="104">
        <f t="shared" si="4"/>
        <v>0</v>
      </c>
      <c r="J170" s="104" t="b">
        <f t="shared" si="5"/>
        <v>0</v>
      </c>
    </row>
    <row r="171" spans="1:10" ht="15" x14ac:dyDescent="0.25">
      <c r="A171" s="116">
        <v>164</v>
      </c>
      <c r="B171" s="60">
        <v>27416</v>
      </c>
      <c r="C171" s="65">
        <v>44579</v>
      </c>
      <c r="D171" s="60">
        <v>8</v>
      </c>
      <c r="E171" s="60" t="s">
        <v>34</v>
      </c>
      <c r="F171" s="59" t="s">
        <v>109</v>
      </c>
      <c r="G171" s="60" t="s">
        <v>53</v>
      </c>
      <c r="H171" s="60" t="s">
        <v>83</v>
      </c>
      <c r="I171" s="104">
        <f t="shared" si="4"/>
        <v>1</v>
      </c>
      <c r="J171" s="104" t="b">
        <f t="shared" si="5"/>
        <v>0</v>
      </c>
    </row>
    <row r="172" spans="1:10" ht="15" x14ac:dyDescent="0.25">
      <c r="A172" s="116">
        <v>165</v>
      </c>
      <c r="B172" s="58">
        <v>27318</v>
      </c>
      <c r="C172" s="64">
        <v>44579</v>
      </c>
      <c r="D172" s="58">
        <v>51</v>
      </c>
      <c r="E172" s="58" t="s">
        <v>35</v>
      </c>
      <c r="F172" s="57" t="s">
        <v>99</v>
      </c>
      <c r="G172" s="58" t="s">
        <v>53</v>
      </c>
      <c r="H172" s="58" t="s">
        <v>80</v>
      </c>
      <c r="I172" s="104">
        <f t="shared" si="4"/>
        <v>0</v>
      </c>
      <c r="J172" s="104" t="b">
        <f t="shared" si="5"/>
        <v>0</v>
      </c>
    </row>
    <row r="173" spans="1:10" ht="15" x14ac:dyDescent="0.25">
      <c r="A173" s="116">
        <v>166</v>
      </c>
      <c r="B173" s="60">
        <v>27319</v>
      </c>
      <c r="C173" s="65">
        <v>44579</v>
      </c>
      <c r="D173" s="60">
        <v>50</v>
      </c>
      <c r="E173" s="60" t="s">
        <v>35</v>
      </c>
      <c r="F173" s="59" t="s">
        <v>99</v>
      </c>
      <c r="G173" s="60" t="s">
        <v>53</v>
      </c>
      <c r="H173" s="60" t="s">
        <v>80</v>
      </c>
      <c r="I173" s="104">
        <f t="shared" si="4"/>
        <v>0</v>
      </c>
      <c r="J173" s="104" t="b">
        <f t="shared" si="5"/>
        <v>0</v>
      </c>
    </row>
    <row r="174" spans="1:10" ht="15" x14ac:dyDescent="0.25">
      <c r="A174" s="116">
        <v>167</v>
      </c>
      <c r="B174" s="58">
        <v>23320</v>
      </c>
      <c r="C174" s="64">
        <v>44579</v>
      </c>
      <c r="D174" s="58">
        <v>49</v>
      </c>
      <c r="E174" s="58" t="s">
        <v>35</v>
      </c>
      <c r="F174" s="57" t="s">
        <v>99</v>
      </c>
      <c r="G174" s="58" t="s">
        <v>53</v>
      </c>
      <c r="H174" s="58" t="s">
        <v>80</v>
      </c>
      <c r="I174" s="104">
        <f t="shared" si="4"/>
        <v>0</v>
      </c>
      <c r="J174" s="104" t="b">
        <f t="shared" si="5"/>
        <v>0</v>
      </c>
    </row>
    <row r="175" spans="1:10" ht="15" x14ac:dyDescent="0.25">
      <c r="A175" s="116">
        <v>168</v>
      </c>
      <c r="B175" s="60">
        <v>27325</v>
      </c>
      <c r="C175" s="65">
        <v>44580</v>
      </c>
      <c r="D175" s="60">
        <v>67</v>
      </c>
      <c r="E175" s="60" t="s">
        <v>35</v>
      </c>
      <c r="F175" s="59" t="s">
        <v>116</v>
      </c>
      <c r="G175" s="60" t="s">
        <v>53</v>
      </c>
      <c r="H175" s="60" t="s">
        <v>80</v>
      </c>
      <c r="I175" s="104">
        <f t="shared" si="4"/>
        <v>0</v>
      </c>
      <c r="J175" s="104" t="b">
        <f t="shared" si="5"/>
        <v>0</v>
      </c>
    </row>
    <row r="176" spans="1:10" ht="15" x14ac:dyDescent="0.25">
      <c r="A176" s="116">
        <v>169</v>
      </c>
      <c r="B176" s="58">
        <v>27327</v>
      </c>
      <c r="C176" s="64">
        <v>44580</v>
      </c>
      <c r="D176" s="58">
        <v>51</v>
      </c>
      <c r="E176" s="58" t="s">
        <v>35</v>
      </c>
      <c r="F176" s="57" t="s">
        <v>99</v>
      </c>
      <c r="G176" s="58" t="s">
        <v>53</v>
      </c>
      <c r="H176" s="58" t="s">
        <v>82</v>
      </c>
      <c r="I176" s="104">
        <f t="shared" si="4"/>
        <v>0</v>
      </c>
      <c r="J176" s="104" t="b">
        <f t="shared" si="5"/>
        <v>0</v>
      </c>
    </row>
    <row r="177" spans="1:10" ht="15" x14ac:dyDescent="0.25">
      <c r="A177" s="116">
        <v>170</v>
      </c>
      <c r="B177" s="60">
        <v>27328</v>
      </c>
      <c r="C177" s="65">
        <v>44580</v>
      </c>
      <c r="D177" s="60">
        <v>66</v>
      </c>
      <c r="E177" s="60" t="s">
        <v>35</v>
      </c>
      <c r="F177" s="59" t="s">
        <v>99</v>
      </c>
      <c r="G177" s="60" t="s">
        <v>53</v>
      </c>
      <c r="H177" s="60" t="s">
        <v>80</v>
      </c>
      <c r="I177" s="104">
        <f t="shared" si="4"/>
        <v>0</v>
      </c>
      <c r="J177" s="104" t="b">
        <f t="shared" si="5"/>
        <v>0</v>
      </c>
    </row>
    <row r="178" spans="1:10" ht="15" x14ac:dyDescent="0.25">
      <c r="A178" s="116">
        <v>171</v>
      </c>
      <c r="B178" s="58">
        <v>27329</v>
      </c>
      <c r="C178" s="64">
        <v>44580</v>
      </c>
      <c r="D178" s="58">
        <v>65</v>
      </c>
      <c r="E178" s="58" t="s">
        <v>35</v>
      </c>
      <c r="F178" s="57" t="s">
        <v>99</v>
      </c>
      <c r="G178" s="58" t="s">
        <v>53</v>
      </c>
      <c r="H178" s="58" t="s">
        <v>80</v>
      </c>
      <c r="I178" s="104">
        <f t="shared" si="4"/>
        <v>0</v>
      </c>
      <c r="J178" s="104" t="b">
        <f t="shared" si="5"/>
        <v>0</v>
      </c>
    </row>
    <row r="179" spans="1:10" ht="15" x14ac:dyDescent="0.25">
      <c r="A179" s="116">
        <v>172</v>
      </c>
      <c r="B179" s="60">
        <v>27330</v>
      </c>
      <c r="C179" s="65">
        <v>44580</v>
      </c>
      <c r="D179" s="60">
        <v>64</v>
      </c>
      <c r="E179" s="60" t="s">
        <v>35</v>
      </c>
      <c r="F179" s="59" t="s">
        <v>99</v>
      </c>
      <c r="G179" s="60" t="s">
        <v>53</v>
      </c>
      <c r="H179" s="60" t="s">
        <v>80</v>
      </c>
      <c r="I179" s="104">
        <f t="shared" si="4"/>
        <v>0</v>
      </c>
      <c r="J179" s="104" t="b">
        <f t="shared" si="5"/>
        <v>0</v>
      </c>
    </row>
    <row r="180" spans="1:10" ht="15" x14ac:dyDescent="0.25">
      <c r="A180" s="116">
        <v>173</v>
      </c>
      <c r="B180" s="58">
        <v>27332</v>
      </c>
      <c r="C180" s="64">
        <v>44580</v>
      </c>
      <c r="D180" s="58">
        <v>61</v>
      </c>
      <c r="E180" s="58" t="s">
        <v>35</v>
      </c>
      <c r="F180" s="57" t="s">
        <v>99</v>
      </c>
      <c r="G180" s="58" t="s">
        <v>53</v>
      </c>
      <c r="H180" s="58" t="s">
        <v>80</v>
      </c>
      <c r="I180" s="104">
        <f t="shared" si="4"/>
        <v>0</v>
      </c>
      <c r="J180" s="104" t="b">
        <f t="shared" si="5"/>
        <v>0</v>
      </c>
    </row>
    <row r="181" spans="1:10" ht="15" x14ac:dyDescent="0.25">
      <c r="A181" s="116">
        <v>174</v>
      </c>
      <c r="B181" s="60">
        <v>27333</v>
      </c>
      <c r="C181" s="65">
        <v>44580</v>
      </c>
      <c r="D181" s="60">
        <v>62</v>
      </c>
      <c r="E181" s="60" t="s">
        <v>34</v>
      </c>
      <c r="F181" s="59" t="s">
        <v>109</v>
      </c>
      <c r="G181" s="60" t="s">
        <v>53</v>
      </c>
      <c r="H181" s="60" t="s">
        <v>80</v>
      </c>
      <c r="I181" s="104">
        <f t="shared" si="4"/>
        <v>1</v>
      </c>
      <c r="J181" s="104" t="b">
        <f t="shared" si="5"/>
        <v>0</v>
      </c>
    </row>
    <row r="182" spans="1:10" ht="15" x14ac:dyDescent="0.25">
      <c r="A182" s="116">
        <v>175</v>
      </c>
      <c r="B182" s="58">
        <v>27244</v>
      </c>
      <c r="C182" s="64">
        <v>44581</v>
      </c>
      <c r="D182" s="58">
        <v>29</v>
      </c>
      <c r="E182" s="58" t="s">
        <v>35</v>
      </c>
      <c r="F182" s="57" t="s">
        <v>99</v>
      </c>
      <c r="G182" s="58" t="s">
        <v>53</v>
      </c>
      <c r="H182" s="58" t="s">
        <v>85</v>
      </c>
      <c r="I182" s="104">
        <f t="shared" si="4"/>
        <v>0</v>
      </c>
      <c r="J182" s="104" t="b">
        <f t="shared" si="5"/>
        <v>0</v>
      </c>
    </row>
    <row r="183" spans="1:10" ht="15" x14ac:dyDescent="0.25">
      <c r="A183" s="116">
        <v>176</v>
      </c>
      <c r="B183" s="60">
        <v>27345</v>
      </c>
      <c r="C183" s="65">
        <v>44581</v>
      </c>
      <c r="D183" s="60">
        <v>27</v>
      </c>
      <c r="E183" s="60" t="s">
        <v>35</v>
      </c>
      <c r="F183" s="59" t="s">
        <v>99</v>
      </c>
      <c r="G183" s="60" t="s">
        <v>53</v>
      </c>
      <c r="H183" s="60" t="s">
        <v>85</v>
      </c>
      <c r="I183" s="104">
        <f t="shared" si="4"/>
        <v>0</v>
      </c>
      <c r="J183" s="104" t="b">
        <f t="shared" si="5"/>
        <v>0</v>
      </c>
    </row>
    <row r="184" spans="1:10" ht="15" x14ac:dyDescent="0.25">
      <c r="A184" s="116">
        <v>177</v>
      </c>
      <c r="B184" s="58" t="s">
        <v>101</v>
      </c>
      <c r="C184" s="64">
        <v>44581</v>
      </c>
      <c r="D184" s="58">
        <v>28</v>
      </c>
      <c r="E184" s="58" t="s">
        <v>34</v>
      </c>
      <c r="F184" s="57" t="s">
        <v>100</v>
      </c>
      <c r="G184" s="58" t="s">
        <v>53</v>
      </c>
      <c r="H184" s="58" t="s">
        <v>85</v>
      </c>
      <c r="I184" s="104">
        <f t="shared" si="4"/>
        <v>1</v>
      </c>
      <c r="J184" s="104" t="b">
        <f t="shared" si="5"/>
        <v>0</v>
      </c>
    </row>
    <row r="185" spans="1:10" ht="15" x14ac:dyDescent="0.25">
      <c r="A185" s="116">
        <v>178</v>
      </c>
      <c r="B185" s="60">
        <v>27346</v>
      </c>
      <c r="C185" s="65">
        <v>44581</v>
      </c>
      <c r="D185" s="60">
        <v>94</v>
      </c>
      <c r="E185" s="60" t="s">
        <v>35</v>
      </c>
      <c r="F185" s="59" t="s">
        <v>117</v>
      </c>
      <c r="G185" s="60"/>
      <c r="H185" s="60" t="s">
        <v>81</v>
      </c>
      <c r="I185" s="104">
        <f t="shared" si="4"/>
        <v>0</v>
      </c>
      <c r="J185" s="104" t="b">
        <f t="shared" si="5"/>
        <v>0</v>
      </c>
    </row>
    <row r="186" spans="1:10" ht="15" x14ac:dyDescent="0.25">
      <c r="A186" s="116">
        <v>179</v>
      </c>
      <c r="B186" s="58">
        <v>27347</v>
      </c>
      <c r="C186" s="64">
        <v>44581</v>
      </c>
      <c r="D186" s="58">
        <v>84</v>
      </c>
      <c r="E186" s="58" t="s">
        <v>35</v>
      </c>
      <c r="F186" s="57" t="s">
        <v>99</v>
      </c>
      <c r="G186" s="58" t="s">
        <v>53</v>
      </c>
      <c r="H186" s="58" t="s">
        <v>81</v>
      </c>
      <c r="I186" s="104">
        <f t="shared" si="4"/>
        <v>0</v>
      </c>
      <c r="J186" s="104" t="b">
        <f t="shared" si="5"/>
        <v>0</v>
      </c>
    </row>
    <row r="187" spans="1:10" ht="15" x14ac:dyDescent="0.25">
      <c r="A187" s="116">
        <v>180</v>
      </c>
      <c r="B187" s="60">
        <v>27348</v>
      </c>
      <c r="C187" s="65">
        <v>44581</v>
      </c>
      <c r="D187" s="60">
        <v>83</v>
      </c>
      <c r="E187" s="60" t="s">
        <v>35</v>
      </c>
      <c r="F187" s="59" t="s">
        <v>99</v>
      </c>
      <c r="G187" s="60" t="s">
        <v>53</v>
      </c>
      <c r="H187" s="60" t="s">
        <v>81</v>
      </c>
      <c r="I187" s="104">
        <f t="shared" si="4"/>
        <v>0</v>
      </c>
      <c r="J187" s="104" t="b">
        <f t="shared" si="5"/>
        <v>0</v>
      </c>
    </row>
    <row r="188" spans="1:10" ht="15" x14ac:dyDescent="0.25">
      <c r="A188" s="116">
        <v>181</v>
      </c>
      <c r="B188" s="58">
        <v>27349</v>
      </c>
      <c r="C188" s="64">
        <v>44581</v>
      </c>
      <c r="D188" s="58">
        <v>93</v>
      </c>
      <c r="E188" s="58" t="s">
        <v>35</v>
      </c>
      <c r="F188" s="57" t="s">
        <v>99</v>
      </c>
      <c r="G188" s="58" t="s">
        <v>53</v>
      </c>
      <c r="H188" s="58" t="s">
        <v>81</v>
      </c>
      <c r="I188" s="104">
        <f t="shared" si="4"/>
        <v>0</v>
      </c>
      <c r="J188" s="104" t="b">
        <f t="shared" si="5"/>
        <v>0</v>
      </c>
    </row>
    <row r="189" spans="1:10" ht="15" x14ac:dyDescent="0.25">
      <c r="A189" s="116">
        <v>182</v>
      </c>
      <c r="B189" s="60">
        <v>27350</v>
      </c>
      <c r="C189" s="65">
        <v>44581</v>
      </c>
      <c r="D189" s="60">
        <v>92</v>
      </c>
      <c r="E189" s="60" t="s">
        <v>35</v>
      </c>
      <c r="F189" s="59" t="s">
        <v>99</v>
      </c>
      <c r="G189" s="60" t="s">
        <v>53</v>
      </c>
      <c r="H189" s="60" t="s">
        <v>81</v>
      </c>
      <c r="I189" s="104">
        <f t="shared" si="4"/>
        <v>0</v>
      </c>
      <c r="J189" s="104" t="b">
        <f t="shared" si="5"/>
        <v>0</v>
      </c>
    </row>
    <row r="190" spans="1:10" ht="15" x14ac:dyDescent="0.25">
      <c r="A190" s="116">
        <v>183</v>
      </c>
      <c r="B190" s="58">
        <v>27351</v>
      </c>
      <c r="C190" s="64">
        <v>44581</v>
      </c>
      <c r="D190" s="58">
        <v>91</v>
      </c>
      <c r="E190" s="58" t="s">
        <v>35</v>
      </c>
      <c r="F190" s="57" t="s">
        <v>99</v>
      </c>
      <c r="G190" s="58" t="s">
        <v>53</v>
      </c>
      <c r="H190" s="58" t="s">
        <v>81</v>
      </c>
      <c r="I190" s="104">
        <f t="shared" si="4"/>
        <v>0</v>
      </c>
      <c r="J190" s="104" t="b">
        <f t="shared" si="5"/>
        <v>0</v>
      </c>
    </row>
    <row r="191" spans="1:10" ht="15" x14ac:dyDescent="0.25">
      <c r="A191" s="116">
        <v>184</v>
      </c>
      <c r="B191" s="60">
        <v>27352</v>
      </c>
      <c r="C191" s="65">
        <v>44581</v>
      </c>
      <c r="D191" s="60">
        <v>52</v>
      </c>
      <c r="E191" s="60" t="s">
        <v>35</v>
      </c>
      <c r="F191" s="59" t="s">
        <v>99</v>
      </c>
      <c r="G191" s="60" t="s">
        <v>53</v>
      </c>
      <c r="H191" s="60" t="s">
        <v>88</v>
      </c>
      <c r="I191" s="104">
        <f t="shared" si="4"/>
        <v>0</v>
      </c>
      <c r="J191" s="104" t="b">
        <f t="shared" si="5"/>
        <v>0</v>
      </c>
    </row>
    <row r="192" spans="1:10" ht="15" x14ac:dyDescent="0.25">
      <c r="A192" s="116">
        <v>185</v>
      </c>
      <c r="B192" s="58">
        <v>27353</v>
      </c>
      <c r="C192" s="64">
        <v>44581</v>
      </c>
      <c r="D192" s="58">
        <v>61</v>
      </c>
      <c r="E192" s="58" t="s">
        <v>35</v>
      </c>
      <c r="F192" s="57" t="s">
        <v>99</v>
      </c>
      <c r="G192" s="58" t="s">
        <v>53</v>
      </c>
      <c r="H192" s="58" t="s">
        <v>80</v>
      </c>
      <c r="I192" s="104">
        <f t="shared" si="4"/>
        <v>0</v>
      </c>
      <c r="J192" s="104" t="b">
        <f t="shared" si="5"/>
        <v>0</v>
      </c>
    </row>
    <row r="193" spans="1:10" ht="15" x14ac:dyDescent="0.25">
      <c r="A193" s="116">
        <v>186</v>
      </c>
      <c r="B193" s="60">
        <v>27354</v>
      </c>
      <c r="C193" s="65">
        <v>44581</v>
      </c>
      <c r="D193" s="60">
        <v>90</v>
      </c>
      <c r="E193" s="60" t="s">
        <v>35</v>
      </c>
      <c r="F193" s="59" t="s">
        <v>117</v>
      </c>
      <c r="G193" s="60" t="s">
        <v>53</v>
      </c>
      <c r="H193" s="60" t="s">
        <v>81</v>
      </c>
      <c r="I193" s="104">
        <f t="shared" si="4"/>
        <v>0</v>
      </c>
      <c r="J193" s="104" t="b">
        <f t="shared" si="5"/>
        <v>0</v>
      </c>
    </row>
    <row r="194" spans="1:10" ht="15" x14ac:dyDescent="0.25">
      <c r="A194" s="116">
        <v>187</v>
      </c>
      <c r="B194" s="58">
        <v>27235</v>
      </c>
      <c r="C194" s="64">
        <v>44581</v>
      </c>
      <c r="D194" s="58">
        <v>78</v>
      </c>
      <c r="E194" s="58" t="s">
        <v>35</v>
      </c>
      <c r="F194" s="57" t="s">
        <v>99</v>
      </c>
      <c r="G194" s="58" t="s">
        <v>53</v>
      </c>
      <c r="H194" s="58" t="s">
        <v>83</v>
      </c>
      <c r="I194" s="104">
        <f t="shared" si="4"/>
        <v>0</v>
      </c>
      <c r="J194" s="104" t="b">
        <f t="shared" si="5"/>
        <v>0</v>
      </c>
    </row>
    <row r="195" spans="1:10" ht="15" x14ac:dyDescent="0.25">
      <c r="A195" s="116">
        <v>188</v>
      </c>
      <c r="B195" s="60">
        <v>27357</v>
      </c>
      <c r="C195" s="65">
        <v>44581</v>
      </c>
      <c r="D195" s="60">
        <v>89</v>
      </c>
      <c r="E195" s="60" t="s">
        <v>35</v>
      </c>
      <c r="F195" s="59" t="s">
        <v>99</v>
      </c>
      <c r="G195" s="60" t="s">
        <v>53</v>
      </c>
      <c r="H195" s="60" t="s">
        <v>81</v>
      </c>
      <c r="I195" s="104">
        <f t="shared" si="4"/>
        <v>0</v>
      </c>
      <c r="J195" s="104" t="b">
        <f t="shared" si="5"/>
        <v>0</v>
      </c>
    </row>
    <row r="196" spans="1:10" ht="15" x14ac:dyDescent="0.25">
      <c r="A196" s="116">
        <v>189</v>
      </c>
      <c r="B196" s="58">
        <v>27358</v>
      </c>
      <c r="C196" s="64">
        <v>44581</v>
      </c>
      <c r="D196" s="58">
        <v>88</v>
      </c>
      <c r="E196" s="58" t="s">
        <v>35</v>
      </c>
      <c r="F196" s="57" t="s">
        <v>99</v>
      </c>
      <c r="G196" s="58" t="s">
        <v>53</v>
      </c>
      <c r="H196" s="58" t="s">
        <v>81</v>
      </c>
      <c r="I196" s="104">
        <f t="shared" si="4"/>
        <v>0</v>
      </c>
      <c r="J196" s="104" t="b">
        <f t="shared" si="5"/>
        <v>0</v>
      </c>
    </row>
    <row r="197" spans="1:10" ht="15" x14ac:dyDescent="0.25">
      <c r="A197" s="116">
        <v>190</v>
      </c>
      <c r="B197" s="60">
        <v>27359</v>
      </c>
      <c r="C197" s="65">
        <v>44581</v>
      </c>
      <c r="D197" s="60">
        <v>87</v>
      </c>
      <c r="E197" s="60" t="s">
        <v>35</v>
      </c>
      <c r="F197" s="59" t="s">
        <v>99</v>
      </c>
      <c r="G197" s="60" t="s">
        <v>53</v>
      </c>
      <c r="H197" s="60" t="s">
        <v>81</v>
      </c>
      <c r="I197" s="104">
        <f t="shared" si="4"/>
        <v>0</v>
      </c>
      <c r="J197" s="104" t="b">
        <f t="shared" si="5"/>
        <v>0</v>
      </c>
    </row>
    <row r="198" spans="1:10" ht="15" x14ac:dyDescent="0.25">
      <c r="A198" s="116">
        <v>191</v>
      </c>
      <c r="B198" s="58">
        <v>27361</v>
      </c>
      <c r="C198" s="64">
        <v>44581</v>
      </c>
      <c r="D198" s="58">
        <v>49</v>
      </c>
      <c r="E198" s="58" t="s">
        <v>35</v>
      </c>
      <c r="F198" s="57" t="s">
        <v>99</v>
      </c>
      <c r="G198" s="58" t="s">
        <v>53</v>
      </c>
      <c r="H198" s="58" t="s">
        <v>89</v>
      </c>
      <c r="I198" s="104">
        <f t="shared" si="4"/>
        <v>0</v>
      </c>
      <c r="J198" s="104" t="b">
        <f t="shared" si="5"/>
        <v>0</v>
      </c>
    </row>
    <row r="199" spans="1:10" ht="15" x14ac:dyDescent="0.25">
      <c r="A199" s="116">
        <v>192</v>
      </c>
      <c r="B199" s="60">
        <v>27362</v>
      </c>
      <c r="C199" s="65">
        <v>44581</v>
      </c>
      <c r="D199" s="60">
        <v>50</v>
      </c>
      <c r="E199" s="60" t="s">
        <v>35</v>
      </c>
      <c r="F199" s="59" t="s">
        <v>99</v>
      </c>
      <c r="G199" s="60" t="s">
        <v>53</v>
      </c>
      <c r="H199" s="60" t="s">
        <v>89</v>
      </c>
      <c r="I199" s="104">
        <f t="shared" si="4"/>
        <v>0</v>
      </c>
      <c r="J199" s="104" t="b">
        <f t="shared" si="5"/>
        <v>0</v>
      </c>
    </row>
    <row r="200" spans="1:10" ht="15" x14ac:dyDescent="0.25">
      <c r="A200" s="116">
        <v>193</v>
      </c>
      <c r="B200" s="58">
        <v>27363</v>
      </c>
      <c r="C200" s="64">
        <v>44581</v>
      </c>
      <c r="D200" s="58">
        <v>78</v>
      </c>
      <c r="E200" s="58" t="s">
        <v>35</v>
      </c>
      <c r="F200" s="57" t="s">
        <v>99</v>
      </c>
      <c r="G200" s="58" t="s">
        <v>53</v>
      </c>
      <c r="H200" s="58" t="s">
        <v>81</v>
      </c>
      <c r="I200" s="104">
        <f t="shared" ref="I200:I263" si="6">IF(AND(D200&lt;&gt;D201,E200="Inoperativo"),1,0)</f>
        <v>0</v>
      </c>
      <c r="J200" s="104" t="b">
        <f t="shared" ref="J200:J263" si="7">ISTEXT(C200)</f>
        <v>0</v>
      </c>
    </row>
    <row r="201" spans="1:10" ht="15" x14ac:dyDescent="0.25">
      <c r="A201" s="116">
        <v>194</v>
      </c>
      <c r="B201" s="60">
        <v>27364</v>
      </c>
      <c r="C201" s="65">
        <v>44581</v>
      </c>
      <c r="D201" s="60">
        <v>79</v>
      </c>
      <c r="E201" s="60" t="s">
        <v>35</v>
      </c>
      <c r="F201" s="59" t="s">
        <v>99</v>
      </c>
      <c r="G201" s="60" t="s">
        <v>53</v>
      </c>
      <c r="H201" s="60" t="s">
        <v>81</v>
      </c>
      <c r="I201" s="104">
        <f t="shared" si="6"/>
        <v>0</v>
      </c>
      <c r="J201" s="104" t="b">
        <f t="shared" si="7"/>
        <v>0</v>
      </c>
    </row>
    <row r="202" spans="1:10" ht="15" x14ac:dyDescent="0.25">
      <c r="A202" s="116">
        <v>195</v>
      </c>
      <c r="B202" s="58">
        <v>27365</v>
      </c>
      <c r="C202" s="64">
        <v>44581</v>
      </c>
      <c r="D202" s="58">
        <v>52</v>
      </c>
      <c r="E202" s="58" t="s">
        <v>35</v>
      </c>
      <c r="F202" s="57" t="s">
        <v>99</v>
      </c>
      <c r="G202" s="58" t="s">
        <v>53</v>
      </c>
      <c r="H202" s="58" t="s">
        <v>89</v>
      </c>
      <c r="I202" s="104">
        <f t="shared" si="6"/>
        <v>0</v>
      </c>
      <c r="J202" s="104" t="b">
        <f t="shared" si="7"/>
        <v>0</v>
      </c>
    </row>
    <row r="203" spans="1:10" ht="15" x14ac:dyDescent="0.25">
      <c r="A203" s="116">
        <v>196</v>
      </c>
      <c r="B203" s="60">
        <v>27367</v>
      </c>
      <c r="C203" s="65">
        <v>44581</v>
      </c>
      <c r="D203" s="60">
        <v>51</v>
      </c>
      <c r="E203" s="60" t="s">
        <v>35</v>
      </c>
      <c r="F203" s="59" t="s">
        <v>99</v>
      </c>
      <c r="G203" s="60" t="s">
        <v>53</v>
      </c>
      <c r="H203" s="60" t="s">
        <v>89</v>
      </c>
      <c r="I203" s="104">
        <f t="shared" si="6"/>
        <v>0</v>
      </c>
      <c r="J203" s="104" t="b">
        <f t="shared" si="7"/>
        <v>0</v>
      </c>
    </row>
    <row r="204" spans="1:10" ht="15" x14ac:dyDescent="0.25">
      <c r="A204" s="116">
        <v>197</v>
      </c>
      <c r="B204" s="58">
        <v>27368</v>
      </c>
      <c r="C204" s="64">
        <v>44581</v>
      </c>
      <c r="D204" s="58">
        <v>80</v>
      </c>
      <c r="E204" s="58" t="s">
        <v>35</v>
      </c>
      <c r="F204" s="57" t="s">
        <v>99</v>
      </c>
      <c r="G204" s="58" t="s">
        <v>53</v>
      </c>
      <c r="H204" s="58" t="s">
        <v>81</v>
      </c>
      <c r="I204" s="104">
        <f t="shared" si="6"/>
        <v>0</v>
      </c>
      <c r="J204" s="104" t="b">
        <f t="shared" si="7"/>
        <v>0</v>
      </c>
    </row>
    <row r="205" spans="1:10" ht="15" x14ac:dyDescent="0.25">
      <c r="A205" s="116">
        <v>198</v>
      </c>
      <c r="B205" s="60">
        <v>27381</v>
      </c>
      <c r="C205" s="65">
        <v>44582</v>
      </c>
      <c r="D205" s="60">
        <v>52</v>
      </c>
      <c r="E205" s="60" t="s">
        <v>35</v>
      </c>
      <c r="F205" s="59" t="s">
        <v>99</v>
      </c>
      <c r="G205" s="60" t="s">
        <v>53</v>
      </c>
      <c r="H205" s="60" t="s">
        <v>88</v>
      </c>
      <c r="I205" s="104">
        <f t="shared" si="6"/>
        <v>0</v>
      </c>
      <c r="J205" s="104" t="b">
        <f t="shared" si="7"/>
        <v>0</v>
      </c>
    </row>
    <row r="206" spans="1:10" ht="15" x14ac:dyDescent="0.25">
      <c r="A206" s="116">
        <v>199</v>
      </c>
      <c r="B206" s="58">
        <v>27382</v>
      </c>
      <c r="C206" s="64">
        <v>44582</v>
      </c>
      <c r="D206" s="58">
        <v>49</v>
      </c>
      <c r="E206" s="58" t="s">
        <v>35</v>
      </c>
      <c r="F206" s="57" t="s">
        <v>99</v>
      </c>
      <c r="G206" s="58" t="s">
        <v>53</v>
      </c>
      <c r="H206" s="58" t="s">
        <v>82</v>
      </c>
      <c r="I206" s="104">
        <f t="shared" si="6"/>
        <v>0</v>
      </c>
      <c r="J206" s="104" t="b">
        <f t="shared" si="7"/>
        <v>0</v>
      </c>
    </row>
    <row r="207" spans="1:10" ht="15" x14ac:dyDescent="0.25">
      <c r="A207" s="116">
        <v>200</v>
      </c>
      <c r="B207" s="60">
        <v>27383</v>
      </c>
      <c r="C207" s="65">
        <v>44582</v>
      </c>
      <c r="D207" s="60">
        <v>50</v>
      </c>
      <c r="E207" s="60" t="s">
        <v>35</v>
      </c>
      <c r="F207" s="59" t="s">
        <v>99</v>
      </c>
      <c r="G207" s="60" t="s">
        <v>53</v>
      </c>
      <c r="H207" s="60" t="s">
        <v>82</v>
      </c>
      <c r="I207" s="104">
        <f t="shared" si="6"/>
        <v>0</v>
      </c>
      <c r="J207" s="104" t="b">
        <f t="shared" si="7"/>
        <v>0</v>
      </c>
    </row>
    <row r="208" spans="1:10" ht="15" x14ac:dyDescent="0.25">
      <c r="A208" s="116">
        <v>201</v>
      </c>
      <c r="B208" s="58">
        <v>27384</v>
      </c>
      <c r="C208" s="64">
        <v>44582</v>
      </c>
      <c r="D208" s="58">
        <v>51</v>
      </c>
      <c r="E208" s="58" t="s">
        <v>35</v>
      </c>
      <c r="F208" s="57" t="s">
        <v>99</v>
      </c>
      <c r="G208" s="58" t="s">
        <v>53</v>
      </c>
      <c r="H208" s="58" t="s">
        <v>82</v>
      </c>
      <c r="I208" s="104">
        <f t="shared" si="6"/>
        <v>0</v>
      </c>
      <c r="J208" s="104" t="b">
        <f t="shared" si="7"/>
        <v>0</v>
      </c>
    </row>
    <row r="209" spans="1:10" ht="15" x14ac:dyDescent="0.25">
      <c r="A209" s="116">
        <v>202</v>
      </c>
      <c r="B209" s="60">
        <v>27387</v>
      </c>
      <c r="C209" s="65">
        <v>44582</v>
      </c>
      <c r="D209" s="60">
        <v>61</v>
      </c>
      <c r="E209" s="60" t="s">
        <v>35</v>
      </c>
      <c r="F209" s="59" t="s">
        <v>99</v>
      </c>
      <c r="G209" s="60" t="s">
        <v>53</v>
      </c>
      <c r="H209" s="60" t="s">
        <v>89</v>
      </c>
      <c r="I209" s="104">
        <f t="shared" si="6"/>
        <v>0</v>
      </c>
      <c r="J209" s="104" t="b">
        <f t="shared" si="7"/>
        <v>0</v>
      </c>
    </row>
    <row r="210" spans="1:10" ht="15" x14ac:dyDescent="0.25">
      <c r="A210" s="116">
        <v>203</v>
      </c>
      <c r="B210" s="58">
        <v>27388</v>
      </c>
      <c r="C210" s="64">
        <v>44582</v>
      </c>
      <c r="D210" s="58">
        <v>62</v>
      </c>
      <c r="E210" s="58" t="s">
        <v>35</v>
      </c>
      <c r="F210" s="57" t="s">
        <v>99</v>
      </c>
      <c r="G210" s="58" t="s">
        <v>53</v>
      </c>
      <c r="H210" s="58" t="s">
        <v>89</v>
      </c>
      <c r="I210" s="104">
        <f t="shared" si="6"/>
        <v>0</v>
      </c>
      <c r="J210" s="104" t="b">
        <f t="shared" si="7"/>
        <v>0</v>
      </c>
    </row>
    <row r="211" spans="1:10" ht="15" x14ac:dyDescent="0.25">
      <c r="A211" s="116">
        <v>204</v>
      </c>
      <c r="B211" s="60">
        <v>27389</v>
      </c>
      <c r="C211" s="65">
        <v>44582</v>
      </c>
      <c r="D211" s="60">
        <v>63</v>
      </c>
      <c r="E211" s="60" t="s">
        <v>35</v>
      </c>
      <c r="F211" s="59" t="s">
        <v>99</v>
      </c>
      <c r="G211" s="60" t="s">
        <v>53</v>
      </c>
      <c r="H211" s="60" t="s">
        <v>89</v>
      </c>
      <c r="I211" s="104">
        <f t="shared" si="6"/>
        <v>0</v>
      </c>
      <c r="J211" s="104" t="b">
        <f t="shared" si="7"/>
        <v>0</v>
      </c>
    </row>
    <row r="212" spans="1:10" ht="15" x14ac:dyDescent="0.25">
      <c r="A212" s="116">
        <v>205</v>
      </c>
      <c r="B212" s="58">
        <v>27390</v>
      </c>
      <c r="C212" s="64">
        <v>44582</v>
      </c>
      <c r="D212" s="58">
        <v>64</v>
      </c>
      <c r="E212" s="58" t="s">
        <v>35</v>
      </c>
      <c r="F212" s="57" t="s">
        <v>99</v>
      </c>
      <c r="G212" s="58" t="s">
        <v>53</v>
      </c>
      <c r="H212" s="58" t="s">
        <v>89</v>
      </c>
      <c r="I212" s="104">
        <f t="shared" si="6"/>
        <v>0</v>
      </c>
      <c r="J212" s="104" t="b">
        <f t="shared" si="7"/>
        <v>0</v>
      </c>
    </row>
    <row r="213" spans="1:10" ht="15" x14ac:dyDescent="0.25">
      <c r="A213" s="116">
        <v>206</v>
      </c>
      <c r="B213" s="60">
        <v>27391</v>
      </c>
      <c r="C213" s="65">
        <v>44582</v>
      </c>
      <c r="D213" s="60">
        <v>65</v>
      </c>
      <c r="E213" s="60" t="s">
        <v>35</v>
      </c>
      <c r="F213" s="59" t="s">
        <v>99</v>
      </c>
      <c r="G213" s="60" t="s">
        <v>53</v>
      </c>
      <c r="H213" s="60" t="s">
        <v>89</v>
      </c>
      <c r="I213" s="104">
        <f t="shared" si="6"/>
        <v>0</v>
      </c>
      <c r="J213" s="104" t="b">
        <f t="shared" si="7"/>
        <v>0</v>
      </c>
    </row>
    <row r="214" spans="1:10" ht="15" x14ac:dyDescent="0.25">
      <c r="A214" s="116">
        <v>207</v>
      </c>
      <c r="B214" s="58">
        <v>27392</v>
      </c>
      <c r="C214" s="64">
        <v>44582</v>
      </c>
      <c r="D214" s="58">
        <v>66</v>
      </c>
      <c r="E214" s="58" t="s">
        <v>35</v>
      </c>
      <c r="F214" s="57" t="s">
        <v>99</v>
      </c>
      <c r="G214" s="58" t="s">
        <v>53</v>
      </c>
      <c r="H214" s="58" t="s">
        <v>89</v>
      </c>
      <c r="I214" s="104">
        <f t="shared" si="6"/>
        <v>0</v>
      </c>
      <c r="J214" s="104" t="b">
        <f t="shared" si="7"/>
        <v>0</v>
      </c>
    </row>
    <row r="215" spans="1:10" ht="15" x14ac:dyDescent="0.25">
      <c r="A215" s="116">
        <v>208</v>
      </c>
      <c r="B215" s="60">
        <v>27393</v>
      </c>
      <c r="C215" s="65">
        <v>44582</v>
      </c>
      <c r="D215" s="60">
        <v>67</v>
      </c>
      <c r="E215" s="60" t="s">
        <v>35</v>
      </c>
      <c r="F215" s="59" t="s">
        <v>99</v>
      </c>
      <c r="G215" s="60" t="s">
        <v>53</v>
      </c>
      <c r="H215" s="60" t="s">
        <v>89</v>
      </c>
      <c r="I215" s="104">
        <f t="shared" si="6"/>
        <v>0</v>
      </c>
      <c r="J215" s="104" t="b">
        <f t="shared" si="7"/>
        <v>0</v>
      </c>
    </row>
    <row r="216" spans="1:10" ht="15" x14ac:dyDescent="0.25">
      <c r="A216" s="116">
        <v>209</v>
      </c>
      <c r="B216" s="58">
        <v>27394</v>
      </c>
      <c r="C216" s="64">
        <v>44582</v>
      </c>
      <c r="D216" s="58">
        <v>77</v>
      </c>
      <c r="E216" s="58" t="s">
        <v>35</v>
      </c>
      <c r="F216" s="57" t="s">
        <v>99</v>
      </c>
      <c r="G216" s="58" t="s">
        <v>53</v>
      </c>
      <c r="H216" s="58" t="s">
        <v>81</v>
      </c>
      <c r="I216" s="104">
        <f t="shared" si="6"/>
        <v>0</v>
      </c>
      <c r="J216" s="104" t="b">
        <f t="shared" si="7"/>
        <v>0</v>
      </c>
    </row>
    <row r="217" spans="1:10" ht="15" x14ac:dyDescent="0.25">
      <c r="A217" s="116">
        <v>210</v>
      </c>
      <c r="B217" s="60">
        <v>27395</v>
      </c>
      <c r="C217" s="65">
        <v>44582</v>
      </c>
      <c r="D217" s="60">
        <v>76</v>
      </c>
      <c r="E217" s="60" t="s">
        <v>35</v>
      </c>
      <c r="F217" s="59" t="s">
        <v>99</v>
      </c>
      <c r="G217" s="60" t="s">
        <v>53</v>
      </c>
      <c r="H217" s="60" t="s">
        <v>81</v>
      </c>
      <c r="I217" s="104">
        <f t="shared" si="6"/>
        <v>0</v>
      </c>
      <c r="J217" s="104" t="b">
        <f t="shared" si="7"/>
        <v>0</v>
      </c>
    </row>
    <row r="218" spans="1:10" ht="15" x14ac:dyDescent="0.25">
      <c r="A218" s="116">
        <v>211</v>
      </c>
      <c r="B218" s="58">
        <v>27396</v>
      </c>
      <c r="C218" s="64">
        <v>44582</v>
      </c>
      <c r="D218" s="58">
        <v>75</v>
      </c>
      <c r="E218" s="58" t="s">
        <v>35</v>
      </c>
      <c r="F218" s="57" t="s">
        <v>99</v>
      </c>
      <c r="G218" s="58" t="s">
        <v>53</v>
      </c>
      <c r="H218" s="58" t="s">
        <v>81</v>
      </c>
      <c r="I218" s="104">
        <f t="shared" si="6"/>
        <v>0</v>
      </c>
      <c r="J218" s="104" t="b">
        <f t="shared" si="7"/>
        <v>0</v>
      </c>
    </row>
    <row r="219" spans="1:10" ht="15" x14ac:dyDescent="0.25">
      <c r="A219" s="116">
        <v>212</v>
      </c>
      <c r="B219" s="60">
        <v>27397</v>
      </c>
      <c r="C219" s="65">
        <v>44582</v>
      </c>
      <c r="D219" s="60">
        <v>74</v>
      </c>
      <c r="E219" s="60" t="s">
        <v>35</v>
      </c>
      <c r="F219" s="59" t="s">
        <v>99</v>
      </c>
      <c r="G219" s="60" t="s">
        <v>53</v>
      </c>
      <c r="H219" s="60" t="s">
        <v>81</v>
      </c>
      <c r="I219" s="104">
        <f t="shared" si="6"/>
        <v>0</v>
      </c>
      <c r="J219" s="104" t="b">
        <f t="shared" si="7"/>
        <v>0</v>
      </c>
    </row>
    <row r="220" spans="1:10" ht="15" x14ac:dyDescent="0.25">
      <c r="A220" s="116">
        <v>213</v>
      </c>
      <c r="B220" s="58">
        <v>27399</v>
      </c>
      <c r="C220" s="64">
        <v>44582</v>
      </c>
      <c r="D220" s="58">
        <v>73</v>
      </c>
      <c r="E220" s="58" t="s">
        <v>35</v>
      </c>
      <c r="F220" s="57" t="s">
        <v>99</v>
      </c>
      <c r="G220" s="58" t="s">
        <v>53</v>
      </c>
      <c r="H220" s="58" t="s">
        <v>81</v>
      </c>
      <c r="I220" s="104">
        <f t="shared" si="6"/>
        <v>0</v>
      </c>
      <c r="J220" s="104" t="b">
        <f t="shared" si="7"/>
        <v>0</v>
      </c>
    </row>
    <row r="221" spans="1:10" ht="15" x14ac:dyDescent="0.25">
      <c r="A221" s="116">
        <v>214</v>
      </c>
      <c r="B221" s="60">
        <v>27400</v>
      </c>
      <c r="C221" s="65">
        <v>44582</v>
      </c>
      <c r="D221" s="60">
        <v>72</v>
      </c>
      <c r="E221" s="60" t="s">
        <v>35</v>
      </c>
      <c r="F221" s="59" t="s">
        <v>99</v>
      </c>
      <c r="G221" s="60" t="s">
        <v>53</v>
      </c>
      <c r="H221" s="60" t="s">
        <v>81</v>
      </c>
      <c r="I221" s="104">
        <f t="shared" si="6"/>
        <v>0</v>
      </c>
      <c r="J221" s="104" t="b">
        <f t="shared" si="7"/>
        <v>0</v>
      </c>
    </row>
    <row r="222" spans="1:10" ht="15" x14ac:dyDescent="0.25">
      <c r="A222" s="116">
        <v>215</v>
      </c>
      <c r="B222" s="58">
        <v>27401</v>
      </c>
      <c r="C222" s="64">
        <v>44582</v>
      </c>
      <c r="D222" s="58">
        <v>71</v>
      </c>
      <c r="E222" s="58" t="s">
        <v>35</v>
      </c>
      <c r="F222" s="57" t="s">
        <v>99</v>
      </c>
      <c r="G222" s="58" t="s">
        <v>53</v>
      </c>
      <c r="H222" s="58" t="s">
        <v>81</v>
      </c>
      <c r="I222" s="104">
        <f t="shared" si="6"/>
        <v>0</v>
      </c>
      <c r="J222" s="104" t="b">
        <f t="shared" si="7"/>
        <v>0</v>
      </c>
    </row>
    <row r="223" spans="1:10" ht="15" x14ac:dyDescent="0.25">
      <c r="A223" s="116">
        <v>216</v>
      </c>
      <c r="B223" s="60">
        <v>27402</v>
      </c>
      <c r="C223" s="65">
        <v>44582</v>
      </c>
      <c r="D223" s="60">
        <v>70</v>
      </c>
      <c r="E223" s="60" t="s">
        <v>35</v>
      </c>
      <c r="F223" s="59" t="s">
        <v>99</v>
      </c>
      <c r="G223" s="60" t="s">
        <v>53</v>
      </c>
      <c r="H223" s="60" t="s">
        <v>81</v>
      </c>
      <c r="I223" s="104">
        <f t="shared" si="6"/>
        <v>0</v>
      </c>
      <c r="J223" s="104" t="b">
        <f t="shared" si="7"/>
        <v>0</v>
      </c>
    </row>
    <row r="224" spans="1:10" ht="15" x14ac:dyDescent="0.25">
      <c r="A224" s="116">
        <v>217</v>
      </c>
      <c r="B224" s="58">
        <v>27403</v>
      </c>
      <c r="C224" s="64">
        <v>44582</v>
      </c>
      <c r="D224" s="58">
        <v>69</v>
      </c>
      <c r="E224" s="58" t="s">
        <v>35</v>
      </c>
      <c r="F224" s="57" t="s">
        <v>99</v>
      </c>
      <c r="G224" s="58" t="s">
        <v>53</v>
      </c>
      <c r="H224" s="58" t="s">
        <v>81</v>
      </c>
      <c r="I224" s="104">
        <f t="shared" si="6"/>
        <v>0</v>
      </c>
      <c r="J224" s="104" t="b">
        <f t="shared" si="7"/>
        <v>0</v>
      </c>
    </row>
    <row r="225" spans="1:10" ht="15" x14ac:dyDescent="0.25">
      <c r="A225" s="116">
        <v>218</v>
      </c>
      <c r="B225" s="60" t="s">
        <v>105</v>
      </c>
      <c r="C225" s="65">
        <v>44582</v>
      </c>
      <c r="D225" s="60">
        <v>68</v>
      </c>
      <c r="E225" s="60" t="s">
        <v>34</v>
      </c>
      <c r="F225" s="59" t="s">
        <v>100</v>
      </c>
      <c r="G225" s="60" t="s">
        <v>53</v>
      </c>
      <c r="H225" s="60" t="s">
        <v>81</v>
      </c>
      <c r="I225" s="104">
        <f t="shared" si="6"/>
        <v>1</v>
      </c>
      <c r="J225" s="104" t="b">
        <f t="shared" si="7"/>
        <v>0</v>
      </c>
    </row>
    <row r="226" spans="1:10" ht="15" x14ac:dyDescent="0.25">
      <c r="A226" s="116">
        <v>219</v>
      </c>
      <c r="B226" s="58">
        <v>27430</v>
      </c>
      <c r="C226" s="64">
        <v>44584</v>
      </c>
      <c r="D226" s="58">
        <v>87</v>
      </c>
      <c r="E226" s="58" t="s">
        <v>35</v>
      </c>
      <c r="F226" s="57" t="s">
        <v>99</v>
      </c>
      <c r="G226" s="58" t="s">
        <v>53</v>
      </c>
      <c r="H226" s="58" t="s">
        <v>85</v>
      </c>
      <c r="I226" s="104">
        <f t="shared" si="6"/>
        <v>0</v>
      </c>
      <c r="J226" s="104" t="b">
        <f t="shared" si="7"/>
        <v>0</v>
      </c>
    </row>
    <row r="227" spans="1:10" ht="15" x14ac:dyDescent="0.25">
      <c r="A227" s="116">
        <v>220</v>
      </c>
      <c r="B227" s="60">
        <v>27431</v>
      </c>
      <c r="C227" s="65">
        <v>44584</v>
      </c>
      <c r="D227" s="60">
        <v>88</v>
      </c>
      <c r="E227" s="60" t="s">
        <v>35</v>
      </c>
      <c r="F227" s="59" t="s">
        <v>118</v>
      </c>
      <c r="G227" s="60" t="s">
        <v>53</v>
      </c>
      <c r="H227" s="60" t="s">
        <v>85</v>
      </c>
      <c r="I227" s="104">
        <f t="shared" si="6"/>
        <v>0</v>
      </c>
      <c r="J227" s="104" t="b">
        <f t="shared" si="7"/>
        <v>0</v>
      </c>
    </row>
    <row r="228" spans="1:10" ht="15" x14ac:dyDescent="0.25">
      <c r="A228" s="116">
        <v>221</v>
      </c>
      <c r="B228" s="58">
        <v>27432</v>
      </c>
      <c r="C228" s="64">
        <v>44584</v>
      </c>
      <c r="D228" s="58">
        <v>89</v>
      </c>
      <c r="E228" s="58" t="s">
        <v>35</v>
      </c>
      <c r="F228" s="57" t="s">
        <v>99</v>
      </c>
      <c r="G228" s="58" t="s">
        <v>53</v>
      </c>
      <c r="H228" s="58" t="s">
        <v>85</v>
      </c>
      <c r="I228" s="104">
        <f t="shared" si="6"/>
        <v>0</v>
      </c>
      <c r="J228" s="104" t="b">
        <f t="shared" si="7"/>
        <v>0</v>
      </c>
    </row>
    <row r="229" spans="1:10" ht="15" x14ac:dyDescent="0.25">
      <c r="A229" s="116">
        <v>222</v>
      </c>
      <c r="B229" s="60">
        <v>27433</v>
      </c>
      <c r="C229" s="65">
        <v>44584</v>
      </c>
      <c r="D229" s="60">
        <v>90</v>
      </c>
      <c r="E229" s="60" t="s">
        <v>35</v>
      </c>
      <c r="F229" s="59" t="s">
        <v>99</v>
      </c>
      <c r="G229" s="60" t="s">
        <v>53</v>
      </c>
      <c r="H229" s="60" t="s">
        <v>85</v>
      </c>
      <c r="I229" s="104">
        <f t="shared" si="6"/>
        <v>0</v>
      </c>
      <c r="J229" s="104" t="b">
        <f t="shared" si="7"/>
        <v>0</v>
      </c>
    </row>
    <row r="230" spans="1:10" ht="15" x14ac:dyDescent="0.25">
      <c r="A230" s="116">
        <v>223</v>
      </c>
      <c r="B230" s="58">
        <v>27434</v>
      </c>
      <c r="C230" s="64">
        <v>44584</v>
      </c>
      <c r="D230" s="58">
        <v>91</v>
      </c>
      <c r="E230" s="58" t="s">
        <v>35</v>
      </c>
      <c r="F230" s="57" t="s">
        <v>99</v>
      </c>
      <c r="G230" s="58" t="s">
        <v>53</v>
      </c>
      <c r="H230" s="58" t="s">
        <v>85</v>
      </c>
      <c r="I230" s="104">
        <f t="shared" si="6"/>
        <v>0</v>
      </c>
      <c r="J230" s="104" t="b">
        <f t="shared" si="7"/>
        <v>0</v>
      </c>
    </row>
    <row r="231" spans="1:10" ht="15" x14ac:dyDescent="0.25">
      <c r="A231" s="116">
        <v>224</v>
      </c>
      <c r="B231" s="60">
        <v>27437</v>
      </c>
      <c r="C231" s="65">
        <v>44584</v>
      </c>
      <c r="D231" s="60">
        <v>92</v>
      </c>
      <c r="E231" s="60" t="s">
        <v>35</v>
      </c>
      <c r="F231" s="59" t="s">
        <v>99</v>
      </c>
      <c r="G231" s="60" t="s">
        <v>53</v>
      </c>
      <c r="H231" s="60" t="s">
        <v>85</v>
      </c>
      <c r="I231" s="104">
        <f t="shared" si="6"/>
        <v>0</v>
      </c>
      <c r="J231" s="104" t="b">
        <f t="shared" si="7"/>
        <v>0</v>
      </c>
    </row>
    <row r="232" spans="1:10" ht="15" x14ac:dyDescent="0.25">
      <c r="A232" s="116">
        <v>225</v>
      </c>
      <c r="B232" s="58">
        <v>27439</v>
      </c>
      <c r="C232" s="64">
        <v>44584</v>
      </c>
      <c r="D232" s="58">
        <v>93</v>
      </c>
      <c r="E232" s="58" t="s">
        <v>35</v>
      </c>
      <c r="F232" s="57" t="s">
        <v>99</v>
      </c>
      <c r="G232" s="58" t="s">
        <v>53</v>
      </c>
      <c r="H232" s="58" t="s">
        <v>85</v>
      </c>
      <c r="I232" s="104">
        <f t="shared" si="6"/>
        <v>0</v>
      </c>
      <c r="J232" s="104" t="b">
        <f t="shared" si="7"/>
        <v>0</v>
      </c>
    </row>
    <row r="233" spans="1:10" ht="15" x14ac:dyDescent="0.25">
      <c r="A233" s="116">
        <v>226</v>
      </c>
      <c r="B233" s="60">
        <v>27441</v>
      </c>
      <c r="C233" s="65">
        <v>44584</v>
      </c>
      <c r="D233" s="60">
        <v>94</v>
      </c>
      <c r="E233" s="60" t="s">
        <v>35</v>
      </c>
      <c r="F233" s="59" t="s">
        <v>99</v>
      </c>
      <c r="G233" s="60" t="s">
        <v>53</v>
      </c>
      <c r="H233" s="60" t="s">
        <v>85</v>
      </c>
      <c r="I233" s="104">
        <f t="shared" si="6"/>
        <v>0</v>
      </c>
      <c r="J233" s="104" t="b">
        <f t="shared" si="7"/>
        <v>0</v>
      </c>
    </row>
    <row r="234" spans="1:10" ht="15" x14ac:dyDescent="0.25">
      <c r="A234" s="116">
        <v>227</v>
      </c>
      <c r="B234" s="58">
        <v>27442</v>
      </c>
      <c r="C234" s="64">
        <v>44584</v>
      </c>
      <c r="D234" s="58">
        <v>27</v>
      </c>
      <c r="E234" s="58" t="s">
        <v>35</v>
      </c>
      <c r="F234" s="57" t="s">
        <v>99</v>
      </c>
      <c r="G234" s="58" t="s">
        <v>53</v>
      </c>
      <c r="H234" s="58" t="s">
        <v>85</v>
      </c>
      <c r="I234" s="104">
        <f t="shared" si="6"/>
        <v>0</v>
      </c>
      <c r="J234" s="104" t="b">
        <f t="shared" si="7"/>
        <v>0</v>
      </c>
    </row>
    <row r="235" spans="1:10" ht="15" x14ac:dyDescent="0.25">
      <c r="A235" s="116">
        <v>228</v>
      </c>
      <c r="B235" s="60">
        <v>27443</v>
      </c>
      <c r="C235" s="65">
        <v>44584</v>
      </c>
      <c r="D235" s="60">
        <v>29</v>
      </c>
      <c r="E235" s="60" t="s">
        <v>35</v>
      </c>
      <c r="F235" s="59" t="s">
        <v>99</v>
      </c>
      <c r="G235" s="60" t="s">
        <v>53</v>
      </c>
      <c r="H235" s="60" t="s">
        <v>85</v>
      </c>
      <c r="I235" s="104">
        <f t="shared" si="6"/>
        <v>0</v>
      </c>
      <c r="J235" s="104" t="b">
        <f t="shared" si="7"/>
        <v>0</v>
      </c>
    </row>
    <row r="236" spans="1:10" ht="15" x14ac:dyDescent="0.25">
      <c r="A236" s="116">
        <v>229</v>
      </c>
      <c r="B236" s="58" t="s">
        <v>105</v>
      </c>
      <c r="C236" s="64">
        <v>44584</v>
      </c>
      <c r="D236" s="58">
        <v>28</v>
      </c>
      <c r="E236" s="58" t="s">
        <v>34</v>
      </c>
      <c r="F236" s="57" t="s">
        <v>100</v>
      </c>
      <c r="G236" s="58" t="s">
        <v>53</v>
      </c>
      <c r="H236" s="58" t="s">
        <v>85</v>
      </c>
      <c r="I236" s="104">
        <f t="shared" si="6"/>
        <v>1</v>
      </c>
      <c r="J236" s="104" t="b">
        <f t="shared" si="7"/>
        <v>0</v>
      </c>
    </row>
    <row r="237" spans="1:10" ht="15" x14ac:dyDescent="0.25">
      <c r="A237" s="116">
        <v>230</v>
      </c>
      <c r="B237" s="60">
        <v>27480</v>
      </c>
      <c r="C237" s="65">
        <v>44586</v>
      </c>
      <c r="D237" s="60">
        <v>30</v>
      </c>
      <c r="E237" s="60" t="s">
        <v>35</v>
      </c>
      <c r="F237" s="59" t="s">
        <v>107</v>
      </c>
      <c r="G237" s="60" t="s">
        <v>53</v>
      </c>
      <c r="H237" s="60" t="s">
        <v>85</v>
      </c>
      <c r="I237" s="104">
        <f t="shared" si="6"/>
        <v>0</v>
      </c>
      <c r="J237" s="104" t="b">
        <f t="shared" si="7"/>
        <v>0</v>
      </c>
    </row>
    <row r="238" spans="1:10" ht="15" x14ac:dyDescent="0.25">
      <c r="A238" s="116">
        <v>231</v>
      </c>
      <c r="B238" s="58">
        <v>27485</v>
      </c>
      <c r="C238" s="64">
        <v>44586</v>
      </c>
      <c r="D238" s="58">
        <v>77</v>
      </c>
      <c r="E238" s="58" t="s">
        <v>35</v>
      </c>
      <c r="F238" s="57" t="s">
        <v>99</v>
      </c>
      <c r="G238" s="58" t="s">
        <v>53</v>
      </c>
      <c r="H238" s="58" t="s">
        <v>81</v>
      </c>
      <c r="I238" s="104">
        <f t="shared" si="6"/>
        <v>0</v>
      </c>
      <c r="J238" s="104" t="b">
        <f t="shared" si="7"/>
        <v>0</v>
      </c>
    </row>
    <row r="239" spans="1:10" ht="15" x14ac:dyDescent="0.25">
      <c r="A239" s="116">
        <v>232</v>
      </c>
      <c r="B239" s="60">
        <v>27486</v>
      </c>
      <c r="C239" s="65">
        <v>44586</v>
      </c>
      <c r="D239" s="60">
        <v>87</v>
      </c>
      <c r="E239" s="60" t="s">
        <v>35</v>
      </c>
      <c r="F239" s="59" t="s">
        <v>99</v>
      </c>
      <c r="G239" s="60" t="s">
        <v>53</v>
      </c>
      <c r="H239" s="60" t="s">
        <v>85</v>
      </c>
      <c r="I239" s="104">
        <f t="shared" si="6"/>
        <v>0</v>
      </c>
      <c r="J239" s="104" t="b">
        <f t="shared" si="7"/>
        <v>0</v>
      </c>
    </row>
    <row r="240" spans="1:10" ht="15" x14ac:dyDescent="0.25">
      <c r="A240" s="116">
        <v>233</v>
      </c>
      <c r="B240" s="58">
        <v>27487</v>
      </c>
      <c r="C240" s="64">
        <v>44586</v>
      </c>
      <c r="D240" s="58">
        <v>88</v>
      </c>
      <c r="E240" s="58" t="s">
        <v>35</v>
      </c>
      <c r="F240" s="57" t="s">
        <v>120</v>
      </c>
      <c r="G240" s="58" t="s">
        <v>53</v>
      </c>
      <c r="H240" s="58" t="s">
        <v>85</v>
      </c>
      <c r="I240" s="104">
        <f t="shared" si="6"/>
        <v>0</v>
      </c>
      <c r="J240" s="104" t="b">
        <f t="shared" si="7"/>
        <v>0</v>
      </c>
    </row>
    <row r="241" spans="1:10" ht="15" x14ac:dyDescent="0.25">
      <c r="A241" s="116">
        <v>234</v>
      </c>
      <c r="B241" s="60">
        <v>27488</v>
      </c>
      <c r="C241" s="65">
        <v>44586</v>
      </c>
      <c r="D241" s="60">
        <v>51</v>
      </c>
      <c r="E241" s="60" t="s">
        <v>35</v>
      </c>
      <c r="F241" s="59" t="s">
        <v>99</v>
      </c>
      <c r="G241" s="60" t="s">
        <v>53</v>
      </c>
      <c r="H241" s="60" t="s">
        <v>82</v>
      </c>
      <c r="I241" s="104">
        <f t="shared" si="6"/>
        <v>0</v>
      </c>
      <c r="J241" s="104" t="b">
        <f t="shared" si="7"/>
        <v>0</v>
      </c>
    </row>
    <row r="242" spans="1:10" ht="15" x14ac:dyDescent="0.25">
      <c r="A242" s="116">
        <v>235</v>
      </c>
      <c r="B242" s="58">
        <v>27489</v>
      </c>
      <c r="C242" s="64">
        <v>44586</v>
      </c>
      <c r="D242" s="58">
        <v>89</v>
      </c>
      <c r="E242" s="58" t="s">
        <v>35</v>
      </c>
      <c r="F242" s="57" t="s">
        <v>99</v>
      </c>
      <c r="G242" s="58" t="s">
        <v>53</v>
      </c>
      <c r="H242" s="58" t="s">
        <v>85</v>
      </c>
      <c r="I242" s="104">
        <f t="shared" si="6"/>
        <v>0</v>
      </c>
      <c r="J242" s="104" t="b">
        <f t="shared" si="7"/>
        <v>0</v>
      </c>
    </row>
    <row r="243" spans="1:10" ht="15" x14ac:dyDescent="0.25">
      <c r="A243" s="116">
        <v>236</v>
      </c>
      <c r="B243" s="60">
        <v>27490</v>
      </c>
      <c r="C243" s="65">
        <v>44586</v>
      </c>
      <c r="D243" s="60">
        <v>49</v>
      </c>
      <c r="E243" s="60" t="s">
        <v>35</v>
      </c>
      <c r="F243" s="59" t="s">
        <v>99</v>
      </c>
      <c r="G243" s="60" t="s">
        <v>53</v>
      </c>
      <c r="H243" s="60" t="s">
        <v>82</v>
      </c>
      <c r="I243" s="104">
        <f t="shared" si="6"/>
        <v>0</v>
      </c>
      <c r="J243" s="104" t="b">
        <f t="shared" si="7"/>
        <v>0</v>
      </c>
    </row>
    <row r="244" spans="1:10" ht="15" x14ac:dyDescent="0.25">
      <c r="A244" s="116">
        <v>237</v>
      </c>
      <c r="B244" s="58">
        <v>27491</v>
      </c>
      <c r="C244" s="64">
        <v>44586</v>
      </c>
      <c r="D244" s="58">
        <v>75</v>
      </c>
      <c r="E244" s="58" t="s">
        <v>35</v>
      </c>
      <c r="F244" s="57" t="s">
        <v>99</v>
      </c>
      <c r="G244" s="58" t="s">
        <v>53</v>
      </c>
      <c r="H244" s="58" t="s">
        <v>81</v>
      </c>
      <c r="I244" s="104">
        <f t="shared" si="6"/>
        <v>0</v>
      </c>
      <c r="J244" s="104" t="b">
        <f t="shared" si="7"/>
        <v>0</v>
      </c>
    </row>
    <row r="245" spans="1:10" ht="15" x14ac:dyDescent="0.25">
      <c r="A245" s="116">
        <v>238</v>
      </c>
      <c r="B245" s="60">
        <v>27493</v>
      </c>
      <c r="C245" s="65">
        <v>44586</v>
      </c>
      <c r="D245" s="60">
        <v>74</v>
      </c>
      <c r="E245" s="60" t="s">
        <v>35</v>
      </c>
      <c r="F245" s="59" t="s">
        <v>99</v>
      </c>
      <c r="G245" s="60" t="s">
        <v>53</v>
      </c>
      <c r="H245" s="60" t="s">
        <v>81</v>
      </c>
      <c r="I245" s="104">
        <f t="shared" si="6"/>
        <v>0</v>
      </c>
      <c r="J245" s="104" t="b">
        <f t="shared" si="7"/>
        <v>0</v>
      </c>
    </row>
    <row r="246" spans="1:10" ht="15" x14ac:dyDescent="0.25">
      <c r="A246" s="116">
        <v>239</v>
      </c>
      <c r="B246" s="58">
        <v>27495</v>
      </c>
      <c r="C246" s="64">
        <v>44586</v>
      </c>
      <c r="D246" s="58">
        <v>8</v>
      </c>
      <c r="E246" s="58" t="s">
        <v>34</v>
      </c>
      <c r="F246" s="57" t="s">
        <v>119</v>
      </c>
      <c r="G246" s="58" t="s">
        <v>53</v>
      </c>
      <c r="H246" s="58" t="s">
        <v>121</v>
      </c>
      <c r="I246" s="104">
        <f t="shared" si="6"/>
        <v>1</v>
      </c>
      <c r="J246" s="104" t="b">
        <f t="shared" si="7"/>
        <v>0</v>
      </c>
    </row>
    <row r="247" spans="1:10" ht="15" x14ac:dyDescent="0.25">
      <c r="A247" s="116">
        <v>240</v>
      </c>
      <c r="B247" s="60">
        <v>27498</v>
      </c>
      <c r="C247" s="65">
        <v>44586</v>
      </c>
      <c r="D247" s="60">
        <v>7</v>
      </c>
      <c r="E247" s="60" t="s">
        <v>35</v>
      </c>
      <c r="F247" s="59" t="s">
        <v>99</v>
      </c>
      <c r="G247" s="60" t="s">
        <v>53</v>
      </c>
      <c r="H247" s="60" t="s">
        <v>121</v>
      </c>
      <c r="I247" s="104">
        <f t="shared" si="6"/>
        <v>0</v>
      </c>
      <c r="J247" s="104" t="b">
        <f t="shared" si="7"/>
        <v>0</v>
      </c>
    </row>
    <row r="248" spans="1:10" ht="15" x14ac:dyDescent="0.25">
      <c r="A248" s="116">
        <v>241</v>
      </c>
      <c r="B248" s="58" t="s">
        <v>105</v>
      </c>
      <c r="C248" s="64">
        <v>44586</v>
      </c>
      <c r="D248" s="58">
        <v>9</v>
      </c>
      <c r="E248" s="58" t="s">
        <v>34</v>
      </c>
      <c r="F248" s="57" t="s">
        <v>100</v>
      </c>
      <c r="G248" s="58" t="s">
        <v>53</v>
      </c>
      <c r="H248" s="58" t="s">
        <v>121</v>
      </c>
      <c r="I248" s="104">
        <f t="shared" si="6"/>
        <v>1</v>
      </c>
      <c r="J248" s="104" t="b">
        <f t="shared" si="7"/>
        <v>0</v>
      </c>
    </row>
    <row r="249" spans="1:10" ht="15" x14ac:dyDescent="0.25">
      <c r="A249" s="116">
        <v>242</v>
      </c>
      <c r="B249" s="60" t="s">
        <v>105</v>
      </c>
      <c r="C249" s="65">
        <v>44586</v>
      </c>
      <c r="D249" s="60">
        <v>50</v>
      </c>
      <c r="E249" s="60" t="s">
        <v>34</v>
      </c>
      <c r="F249" s="59" t="s">
        <v>100</v>
      </c>
      <c r="G249" s="60" t="s">
        <v>53</v>
      </c>
      <c r="H249" s="60" t="s">
        <v>82</v>
      </c>
      <c r="I249" s="104">
        <f t="shared" si="6"/>
        <v>1</v>
      </c>
      <c r="J249" s="104" t="b">
        <f t="shared" si="7"/>
        <v>0</v>
      </c>
    </row>
    <row r="250" spans="1:10" ht="15" x14ac:dyDescent="0.25">
      <c r="A250" s="116">
        <v>243</v>
      </c>
      <c r="B250" s="58" t="s">
        <v>105</v>
      </c>
      <c r="C250" s="64">
        <v>44586</v>
      </c>
      <c r="D250" s="58">
        <v>52</v>
      </c>
      <c r="E250" s="58" t="s">
        <v>34</v>
      </c>
      <c r="F250" s="57" t="s">
        <v>100</v>
      </c>
      <c r="G250" s="58" t="s">
        <v>53</v>
      </c>
      <c r="H250" s="58" t="s">
        <v>82</v>
      </c>
      <c r="I250" s="104">
        <f t="shared" si="6"/>
        <v>1</v>
      </c>
      <c r="J250" s="104" t="b">
        <f t="shared" si="7"/>
        <v>0</v>
      </c>
    </row>
    <row r="251" spans="1:10" ht="15" x14ac:dyDescent="0.25">
      <c r="A251" s="116">
        <v>244</v>
      </c>
      <c r="B251" s="60">
        <v>27500</v>
      </c>
      <c r="C251" s="65">
        <v>44587</v>
      </c>
      <c r="D251" s="60">
        <v>36</v>
      </c>
      <c r="E251" s="60" t="s">
        <v>35</v>
      </c>
      <c r="F251" s="59" t="s">
        <v>99</v>
      </c>
      <c r="G251" s="60" t="s">
        <v>53</v>
      </c>
      <c r="H251" s="60" t="s">
        <v>122</v>
      </c>
      <c r="I251" s="104">
        <f t="shared" si="6"/>
        <v>0</v>
      </c>
      <c r="J251" s="104" t="b">
        <f t="shared" si="7"/>
        <v>0</v>
      </c>
    </row>
    <row r="252" spans="1:10" ht="15" x14ac:dyDescent="0.25">
      <c r="A252" s="116">
        <v>245</v>
      </c>
      <c r="B252" s="58">
        <v>27501</v>
      </c>
      <c r="C252" s="64">
        <v>44587</v>
      </c>
      <c r="D252" s="58">
        <v>86</v>
      </c>
      <c r="E252" s="58" t="s">
        <v>35</v>
      </c>
      <c r="F252" s="57" t="s">
        <v>99</v>
      </c>
      <c r="G252" s="58" t="s">
        <v>53</v>
      </c>
      <c r="H252" s="58" t="s">
        <v>83</v>
      </c>
      <c r="I252" s="104">
        <f t="shared" si="6"/>
        <v>0</v>
      </c>
      <c r="J252" s="104" t="b">
        <f t="shared" si="7"/>
        <v>0</v>
      </c>
    </row>
    <row r="253" spans="1:10" ht="15" x14ac:dyDescent="0.25">
      <c r="A253" s="116">
        <v>246</v>
      </c>
      <c r="B253" s="60">
        <v>27502</v>
      </c>
      <c r="C253" s="65">
        <v>44587</v>
      </c>
      <c r="D253" s="60">
        <v>85</v>
      </c>
      <c r="E253" s="60" t="s">
        <v>35</v>
      </c>
      <c r="F253" s="59" t="s">
        <v>99</v>
      </c>
      <c r="G253" s="60" t="s">
        <v>53</v>
      </c>
      <c r="H253" s="60" t="s">
        <v>83</v>
      </c>
      <c r="I253" s="104">
        <f t="shared" si="6"/>
        <v>0</v>
      </c>
      <c r="J253" s="104" t="b">
        <f t="shared" si="7"/>
        <v>0</v>
      </c>
    </row>
    <row r="254" spans="1:10" ht="15" x14ac:dyDescent="0.25">
      <c r="A254" s="116">
        <v>247</v>
      </c>
      <c r="B254" s="58">
        <v>27503</v>
      </c>
      <c r="C254" s="64">
        <v>44587</v>
      </c>
      <c r="D254" s="58">
        <v>84</v>
      </c>
      <c r="E254" s="58" t="s">
        <v>35</v>
      </c>
      <c r="F254" s="57" t="s">
        <v>99</v>
      </c>
      <c r="G254" s="58" t="s">
        <v>53</v>
      </c>
      <c r="H254" s="58" t="s">
        <v>83</v>
      </c>
      <c r="I254" s="104">
        <f t="shared" si="6"/>
        <v>0</v>
      </c>
      <c r="J254" s="104" t="b">
        <f t="shared" si="7"/>
        <v>0</v>
      </c>
    </row>
    <row r="255" spans="1:10" ht="15" x14ac:dyDescent="0.25">
      <c r="A255" s="116">
        <v>248</v>
      </c>
      <c r="B255" s="60">
        <v>27505</v>
      </c>
      <c r="C255" s="65">
        <v>44587</v>
      </c>
      <c r="D255" s="60">
        <v>83</v>
      </c>
      <c r="E255" s="60" t="s">
        <v>35</v>
      </c>
      <c r="F255" s="59" t="s">
        <v>99</v>
      </c>
      <c r="G255" s="60" t="s">
        <v>53</v>
      </c>
      <c r="H255" s="60" t="s">
        <v>83</v>
      </c>
      <c r="I255" s="104">
        <f t="shared" si="6"/>
        <v>0</v>
      </c>
      <c r="J255" s="104" t="b">
        <f t="shared" si="7"/>
        <v>0</v>
      </c>
    </row>
    <row r="256" spans="1:10" ht="15" x14ac:dyDescent="0.25">
      <c r="A256" s="116">
        <v>249</v>
      </c>
      <c r="B256" s="58">
        <v>27508</v>
      </c>
      <c r="C256" s="64">
        <v>44587</v>
      </c>
      <c r="D256" s="58">
        <v>69</v>
      </c>
      <c r="E256" s="58" t="s">
        <v>35</v>
      </c>
      <c r="F256" s="57" t="s">
        <v>99</v>
      </c>
      <c r="G256" s="58" t="s">
        <v>53</v>
      </c>
      <c r="H256" s="58" t="s">
        <v>81</v>
      </c>
      <c r="I256" s="104">
        <f t="shared" si="6"/>
        <v>0</v>
      </c>
      <c r="J256" s="104" t="b">
        <f t="shared" si="7"/>
        <v>0</v>
      </c>
    </row>
    <row r="257" spans="1:10" ht="15" x14ac:dyDescent="0.25">
      <c r="A257" s="116">
        <v>250</v>
      </c>
      <c r="B257" s="60">
        <v>27510</v>
      </c>
      <c r="C257" s="65">
        <v>44587</v>
      </c>
      <c r="D257" s="60">
        <v>70</v>
      </c>
      <c r="E257" s="60" t="s">
        <v>35</v>
      </c>
      <c r="F257" s="59" t="s">
        <v>99</v>
      </c>
      <c r="G257" s="60" t="s">
        <v>53</v>
      </c>
      <c r="H257" s="60" t="s">
        <v>81</v>
      </c>
      <c r="I257" s="104">
        <f t="shared" si="6"/>
        <v>0</v>
      </c>
      <c r="J257" s="104" t="b">
        <f t="shared" si="7"/>
        <v>0</v>
      </c>
    </row>
    <row r="258" spans="1:10" ht="15" x14ac:dyDescent="0.25">
      <c r="A258" s="116">
        <v>251</v>
      </c>
      <c r="B258" s="58">
        <v>27511</v>
      </c>
      <c r="C258" s="64">
        <v>44587</v>
      </c>
      <c r="D258" s="58">
        <v>82</v>
      </c>
      <c r="E258" s="58" t="s">
        <v>34</v>
      </c>
      <c r="F258" s="57" t="s">
        <v>113</v>
      </c>
      <c r="G258" s="58" t="s">
        <v>53</v>
      </c>
      <c r="H258" s="58" t="s">
        <v>83</v>
      </c>
      <c r="I258" s="104">
        <f t="shared" si="6"/>
        <v>1</v>
      </c>
      <c r="J258" s="104" t="b">
        <f t="shared" si="7"/>
        <v>0</v>
      </c>
    </row>
    <row r="259" spans="1:10" ht="15" x14ac:dyDescent="0.25">
      <c r="A259" s="116">
        <v>252</v>
      </c>
      <c r="B259" s="60">
        <v>27512</v>
      </c>
      <c r="C259" s="65">
        <v>44587</v>
      </c>
      <c r="D259" s="60">
        <v>71</v>
      </c>
      <c r="E259" s="60" t="s">
        <v>34</v>
      </c>
      <c r="F259" s="59" t="s">
        <v>113</v>
      </c>
      <c r="G259" s="60" t="s">
        <v>53</v>
      </c>
      <c r="H259" s="60" t="s">
        <v>81</v>
      </c>
      <c r="I259" s="104">
        <f t="shared" si="6"/>
        <v>1</v>
      </c>
      <c r="J259" s="104" t="b">
        <f t="shared" si="7"/>
        <v>0</v>
      </c>
    </row>
    <row r="260" spans="1:10" ht="15" x14ac:dyDescent="0.25">
      <c r="A260" s="116">
        <v>253</v>
      </c>
      <c r="B260" s="58">
        <v>27513</v>
      </c>
      <c r="C260" s="64">
        <v>44587</v>
      </c>
      <c r="D260" s="58">
        <v>72</v>
      </c>
      <c r="E260" s="58" t="s">
        <v>35</v>
      </c>
      <c r="F260" s="57" t="s">
        <v>99</v>
      </c>
      <c r="G260" s="58" t="s">
        <v>53</v>
      </c>
      <c r="H260" s="58" t="s">
        <v>81</v>
      </c>
      <c r="I260" s="104">
        <f t="shared" si="6"/>
        <v>0</v>
      </c>
      <c r="J260" s="104" t="b">
        <f t="shared" si="7"/>
        <v>0</v>
      </c>
    </row>
    <row r="261" spans="1:10" ht="15" x14ac:dyDescent="0.25">
      <c r="A261" s="116">
        <v>254</v>
      </c>
      <c r="B261" s="60">
        <v>27514</v>
      </c>
      <c r="C261" s="65">
        <v>44587</v>
      </c>
      <c r="D261" s="60">
        <v>73</v>
      </c>
      <c r="E261" s="60" t="s">
        <v>35</v>
      </c>
      <c r="F261" s="59" t="s">
        <v>99</v>
      </c>
      <c r="G261" s="60" t="s">
        <v>53</v>
      </c>
      <c r="H261" s="60" t="s">
        <v>81</v>
      </c>
      <c r="I261" s="104">
        <f t="shared" si="6"/>
        <v>0</v>
      </c>
      <c r="J261" s="104" t="b">
        <f t="shared" si="7"/>
        <v>0</v>
      </c>
    </row>
    <row r="262" spans="1:10" ht="15" x14ac:dyDescent="0.25">
      <c r="A262" s="116">
        <v>255</v>
      </c>
      <c r="B262" s="58">
        <v>27518</v>
      </c>
      <c r="C262" s="64">
        <v>44587</v>
      </c>
      <c r="D262" s="58">
        <v>78</v>
      </c>
      <c r="E262" s="58" t="s">
        <v>35</v>
      </c>
      <c r="F262" s="57" t="s">
        <v>99</v>
      </c>
      <c r="G262" s="58" t="s">
        <v>53</v>
      </c>
      <c r="H262" s="58" t="s">
        <v>83</v>
      </c>
      <c r="I262" s="104">
        <f t="shared" si="6"/>
        <v>0</v>
      </c>
      <c r="J262" s="104" t="b">
        <f t="shared" si="7"/>
        <v>0</v>
      </c>
    </row>
    <row r="263" spans="1:10" ht="15" x14ac:dyDescent="0.25">
      <c r="A263" s="116">
        <v>256</v>
      </c>
      <c r="B263" s="60">
        <v>27519</v>
      </c>
      <c r="C263" s="65">
        <v>44587</v>
      </c>
      <c r="D263" s="60">
        <v>87</v>
      </c>
      <c r="E263" s="60" t="s">
        <v>35</v>
      </c>
      <c r="F263" s="59" t="s">
        <v>99</v>
      </c>
      <c r="G263" s="60" t="s">
        <v>53</v>
      </c>
      <c r="H263" s="60" t="s">
        <v>83</v>
      </c>
      <c r="I263" s="104">
        <f t="shared" si="6"/>
        <v>0</v>
      </c>
      <c r="J263" s="104" t="b">
        <f t="shared" si="7"/>
        <v>0</v>
      </c>
    </row>
    <row r="264" spans="1:10" ht="15" x14ac:dyDescent="0.25">
      <c r="A264" s="116">
        <v>257</v>
      </c>
      <c r="B264" s="58">
        <v>27520</v>
      </c>
      <c r="C264" s="64">
        <v>44587</v>
      </c>
      <c r="D264" s="58">
        <v>79</v>
      </c>
      <c r="E264" s="58" t="s">
        <v>35</v>
      </c>
      <c r="F264" s="57" t="s">
        <v>99</v>
      </c>
      <c r="G264" s="58" t="s">
        <v>53</v>
      </c>
      <c r="H264" s="58" t="s">
        <v>83</v>
      </c>
      <c r="I264" s="104">
        <f t="shared" ref="I264:I327" si="8">IF(AND(D264&lt;&gt;D265,E264="Inoperativo"),1,0)</f>
        <v>0</v>
      </c>
      <c r="J264" s="104" t="b">
        <f t="shared" ref="J264:J327" si="9">ISTEXT(C264)</f>
        <v>0</v>
      </c>
    </row>
    <row r="265" spans="1:10" ht="15" x14ac:dyDescent="0.25">
      <c r="A265" s="116">
        <v>258</v>
      </c>
      <c r="B265" s="60">
        <v>27521</v>
      </c>
      <c r="C265" s="65">
        <v>44587</v>
      </c>
      <c r="D265" s="60">
        <v>77</v>
      </c>
      <c r="E265" s="60" t="s">
        <v>35</v>
      </c>
      <c r="F265" s="59" t="s">
        <v>99</v>
      </c>
      <c r="G265" s="60" t="s">
        <v>53</v>
      </c>
      <c r="H265" s="60" t="s">
        <v>81</v>
      </c>
      <c r="I265" s="104">
        <f t="shared" si="8"/>
        <v>0</v>
      </c>
      <c r="J265" s="104" t="b">
        <f t="shared" si="9"/>
        <v>0</v>
      </c>
    </row>
    <row r="266" spans="1:10" ht="15" x14ac:dyDescent="0.25">
      <c r="A266" s="116">
        <v>259</v>
      </c>
      <c r="B266" s="58">
        <v>27522</v>
      </c>
      <c r="C266" s="64">
        <v>44587</v>
      </c>
      <c r="D266" s="58">
        <v>74</v>
      </c>
      <c r="E266" s="58" t="s">
        <v>35</v>
      </c>
      <c r="F266" s="57" t="s">
        <v>99</v>
      </c>
      <c r="G266" s="58" t="s">
        <v>53</v>
      </c>
      <c r="H266" s="58" t="s">
        <v>81</v>
      </c>
      <c r="I266" s="104">
        <f t="shared" si="8"/>
        <v>0</v>
      </c>
      <c r="J266" s="104" t="b">
        <f t="shared" si="9"/>
        <v>0</v>
      </c>
    </row>
    <row r="267" spans="1:10" ht="15" x14ac:dyDescent="0.25">
      <c r="A267" s="116">
        <v>260</v>
      </c>
      <c r="B267" s="60">
        <v>27527</v>
      </c>
      <c r="C267" s="65">
        <v>44588</v>
      </c>
      <c r="D267" s="60">
        <v>31</v>
      </c>
      <c r="E267" s="60" t="s">
        <v>34</v>
      </c>
      <c r="F267" s="59" t="s">
        <v>108</v>
      </c>
      <c r="G267" s="60" t="s">
        <v>53</v>
      </c>
      <c r="H267" s="60" t="s">
        <v>87</v>
      </c>
      <c r="I267" s="104">
        <f t="shared" si="8"/>
        <v>1</v>
      </c>
      <c r="J267" s="104" t="b">
        <f t="shared" si="9"/>
        <v>0</v>
      </c>
    </row>
    <row r="268" spans="1:10" ht="15" x14ac:dyDescent="0.25">
      <c r="A268" s="116">
        <v>261</v>
      </c>
      <c r="B268" s="58">
        <v>27529</v>
      </c>
      <c r="C268" s="64">
        <v>44588</v>
      </c>
      <c r="D268" s="58">
        <v>32</v>
      </c>
      <c r="E268" s="58" t="s">
        <v>35</v>
      </c>
      <c r="F268" s="57" t="s">
        <v>99</v>
      </c>
      <c r="G268" s="58" t="s">
        <v>53</v>
      </c>
      <c r="H268" s="58" t="s">
        <v>87</v>
      </c>
      <c r="I268" s="104">
        <f t="shared" si="8"/>
        <v>0</v>
      </c>
      <c r="J268" s="104" t="b">
        <f t="shared" si="9"/>
        <v>0</v>
      </c>
    </row>
    <row r="269" spans="1:10" ht="15" x14ac:dyDescent="0.25">
      <c r="A269" s="116">
        <v>262</v>
      </c>
      <c r="B269" s="60" t="s">
        <v>101</v>
      </c>
      <c r="C269" s="65">
        <v>44588</v>
      </c>
      <c r="D269" s="60">
        <v>33</v>
      </c>
      <c r="E269" s="60" t="s">
        <v>34</v>
      </c>
      <c r="F269" s="118" t="s">
        <v>38</v>
      </c>
      <c r="G269" s="60" t="s">
        <v>53</v>
      </c>
      <c r="H269" s="60" t="s">
        <v>87</v>
      </c>
      <c r="I269" s="104">
        <f t="shared" si="8"/>
        <v>1</v>
      </c>
      <c r="J269" s="104" t="b">
        <f t="shared" si="9"/>
        <v>0</v>
      </c>
    </row>
    <row r="270" spans="1:10" ht="15" x14ac:dyDescent="0.25">
      <c r="A270" s="116">
        <v>263</v>
      </c>
      <c r="B270" s="58" t="s">
        <v>101</v>
      </c>
      <c r="C270" s="64">
        <v>44588</v>
      </c>
      <c r="D270" s="58">
        <v>34</v>
      </c>
      <c r="E270" s="58" t="s">
        <v>34</v>
      </c>
      <c r="F270" s="85" t="s">
        <v>38</v>
      </c>
      <c r="G270" s="58" t="s">
        <v>53</v>
      </c>
      <c r="H270" s="58" t="s">
        <v>87</v>
      </c>
      <c r="I270" s="104">
        <f t="shared" si="8"/>
        <v>1</v>
      </c>
      <c r="J270" s="104" t="b">
        <f t="shared" si="9"/>
        <v>0</v>
      </c>
    </row>
    <row r="271" spans="1:10" ht="15" x14ac:dyDescent="0.25">
      <c r="A271" s="116">
        <v>264</v>
      </c>
      <c r="B271" s="60" t="s">
        <v>101</v>
      </c>
      <c r="C271" s="65">
        <v>44588</v>
      </c>
      <c r="D271" s="60">
        <v>35</v>
      </c>
      <c r="E271" s="60" t="s">
        <v>34</v>
      </c>
      <c r="F271" s="118" t="s">
        <v>38</v>
      </c>
      <c r="G271" s="60" t="s">
        <v>53</v>
      </c>
      <c r="H271" s="60" t="s">
        <v>87</v>
      </c>
      <c r="I271" s="104">
        <f t="shared" si="8"/>
        <v>1</v>
      </c>
      <c r="J271" s="104" t="b">
        <f t="shared" si="9"/>
        <v>0</v>
      </c>
    </row>
    <row r="272" spans="1:10" ht="15" x14ac:dyDescent="0.25">
      <c r="A272" s="116">
        <v>265</v>
      </c>
      <c r="B272" s="58">
        <v>27530</v>
      </c>
      <c r="C272" s="64">
        <v>44588</v>
      </c>
      <c r="D272" s="58">
        <v>36</v>
      </c>
      <c r="E272" s="58" t="s">
        <v>34</v>
      </c>
      <c r="F272" s="57" t="s">
        <v>110</v>
      </c>
      <c r="G272" s="58" t="s">
        <v>53</v>
      </c>
      <c r="H272" s="58" t="s">
        <v>87</v>
      </c>
      <c r="I272" s="104">
        <f t="shared" si="8"/>
        <v>1</v>
      </c>
      <c r="J272" s="104" t="b">
        <f t="shared" si="9"/>
        <v>0</v>
      </c>
    </row>
    <row r="273" spans="1:10" ht="15" x14ac:dyDescent="0.25">
      <c r="A273" s="116">
        <v>266</v>
      </c>
      <c r="B273" s="60">
        <v>27531</v>
      </c>
      <c r="C273" s="65">
        <v>44588</v>
      </c>
      <c r="D273" s="60">
        <v>7</v>
      </c>
      <c r="E273" s="60" t="s">
        <v>35</v>
      </c>
      <c r="F273" s="59" t="s">
        <v>99</v>
      </c>
      <c r="G273" s="60" t="s">
        <v>53</v>
      </c>
      <c r="H273" s="60" t="s">
        <v>122</v>
      </c>
      <c r="I273" s="104">
        <f t="shared" si="8"/>
        <v>0</v>
      </c>
      <c r="J273" s="104" t="b">
        <f t="shared" si="9"/>
        <v>0</v>
      </c>
    </row>
    <row r="274" spans="1:10" ht="15" x14ac:dyDescent="0.25">
      <c r="A274" s="116">
        <v>267</v>
      </c>
      <c r="B274" s="58">
        <v>27538</v>
      </c>
      <c r="C274" s="64">
        <v>44588</v>
      </c>
      <c r="D274" s="58">
        <v>27</v>
      </c>
      <c r="E274" s="58" t="s">
        <v>35</v>
      </c>
      <c r="F274" s="57" t="s">
        <v>99</v>
      </c>
      <c r="G274" s="58" t="s">
        <v>53</v>
      </c>
      <c r="H274" s="58" t="s">
        <v>85</v>
      </c>
      <c r="I274" s="104">
        <f t="shared" si="8"/>
        <v>0</v>
      </c>
      <c r="J274" s="104" t="b">
        <f t="shared" si="9"/>
        <v>0</v>
      </c>
    </row>
    <row r="275" spans="1:10" ht="15" x14ac:dyDescent="0.25">
      <c r="A275" s="116">
        <v>268</v>
      </c>
      <c r="B275" s="60">
        <v>27539</v>
      </c>
      <c r="C275" s="65">
        <v>44588</v>
      </c>
      <c r="D275" s="60">
        <v>93</v>
      </c>
      <c r="E275" s="60" t="s">
        <v>35</v>
      </c>
      <c r="F275" s="59" t="s">
        <v>99</v>
      </c>
      <c r="G275" s="60" t="s">
        <v>53</v>
      </c>
      <c r="H275" s="60" t="s">
        <v>85</v>
      </c>
      <c r="I275" s="104">
        <f t="shared" si="8"/>
        <v>0</v>
      </c>
      <c r="J275" s="104" t="b">
        <f t="shared" si="9"/>
        <v>0</v>
      </c>
    </row>
    <row r="276" spans="1:10" ht="15" x14ac:dyDescent="0.25">
      <c r="A276" s="116">
        <v>269</v>
      </c>
      <c r="B276" s="58">
        <v>27541</v>
      </c>
      <c r="C276" s="64">
        <v>44588</v>
      </c>
      <c r="D276" s="58">
        <v>92</v>
      </c>
      <c r="E276" s="58" t="s">
        <v>35</v>
      </c>
      <c r="F276" s="57" t="s">
        <v>99</v>
      </c>
      <c r="G276" s="58" t="s">
        <v>53</v>
      </c>
      <c r="H276" s="58" t="s">
        <v>85</v>
      </c>
      <c r="I276" s="104">
        <f t="shared" si="8"/>
        <v>0</v>
      </c>
      <c r="J276" s="104" t="b">
        <f t="shared" si="9"/>
        <v>0</v>
      </c>
    </row>
    <row r="277" spans="1:10" ht="15" x14ac:dyDescent="0.25">
      <c r="A277" s="116">
        <v>270</v>
      </c>
      <c r="B277" s="60">
        <v>27542</v>
      </c>
      <c r="C277" s="65">
        <v>44588</v>
      </c>
      <c r="D277" s="60">
        <v>91</v>
      </c>
      <c r="E277" s="60" t="s">
        <v>35</v>
      </c>
      <c r="F277" s="59" t="s">
        <v>99</v>
      </c>
      <c r="G277" s="60" t="s">
        <v>53</v>
      </c>
      <c r="H277" s="60" t="s">
        <v>85</v>
      </c>
      <c r="I277" s="104">
        <f t="shared" si="8"/>
        <v>0</v>
      </c>
      <c r="J277" s="104" t="b">
        <f t="shared" si="9"/>
        <v>0</v>
      </c>
    </row>
    <row r="278" spans="1:10" ht="15" x14ac:dyDescent="0.25">
      <c r="A278" s="116">
        <v>271</v>
      </c>
      <c r="B278" s="58">
        <v>27545</v>
      </c>
      <c r="C278" s="64">
        <v>44588</v>
      </c>
      <c r="D278" s="58">
        <v>90</v>
      </c>
      <c r="E278" s="58" t="s">
        <v>35</v>
      </c>
      <c r="F278" s="57" t="s">
        <v>99</v>
      </c>
      <c r="G278" s="58" t="s">
        <v>53</v>
      </c>
      <c r="H278" s="58" t="s">
        <v>85</v>
      </c>
      <c r="I278" s="104">
        <f t="shared" si="8"/>
        <v>0</v>
      </c>
      <c r="J278" s="104" t="b">
        <f t="shared" si="9"/>
        <v>0</v>
      </c>
    </row>
    <row r="279" spans="1:10" ht="15" x14ac:dyDescent="0.25">
      <c r="A279" s="116">
        <v>272</v>
      </c>
      <c r="B279" s="60">
        <v>27546</v>
      </c>
      <c r="C279" s="65">
        <v>44588</v>
      </c>
      <c r="D279" s="60">
        <v>89</v>
      </c>
      <c r="E279" s="60" t="s">
        <v>35</v>
      </c>
      <c r="F279" s="59" t="s">
        <v>99</v>
      </c>
      <c r="G279" s="60" t="s">
        <v>53</v>
      </c>
      <c r="H279" s="60" t="s">
        <v>85</v>
      </c>
      <c r="I279" s="104">
        <f t="shared" si="8"/>
        <v>0</v>
      </c>
      <c r="J279" s="104" t="b">
        <f t="shared" si="9"/>
        <v>0</v>
      </c>
    </row>
    <row r="280" spans="1:10" ht="15" x14ac:dyDescent="0.25">
      <c r="A280" s="116">
        <v>273</v>
      </c>
      <c r="B280" s="58">
        <v>27547</v>
      </c>
      <c r="C280" s="64">
        <v>44588</v>
      </c>
      <c r="D280" s="58">
        <v>88</v>
      </c>
      <c r="E280" s="58" t="s">
        <v>35</v>
      </c>
      <c r="F280" s="57" t="s">
        <v>99</v>
      </c>
      <c r="G280" s="58" t="s">
        <v>53</v>
      </c>
      <c r="H280" s="58" t="s">
        <v>85</v>
      </c>
      <c r="I280" s="104">
        <f t="shared" si="8"/>
        <v>0</v>
      </c>
      <c r="J280" s="104" t="b">
        <f t="shared" si="9"/>
        <v>0</v>
      </c>
    </row>
    <row r="281" spans="1:10" ht="15" x14ac:dyDescent="0.25">
      <c r="A281" s="116">
        <v>274</v>
      </c>
      <c r="B281" s="60">
        <v>27548</v>
      </c>
      <c r="C281" s="65">
        <v>44588</v>
      </c>
      <c r="D281" s="60">
        <v>87</v>
      </c>
      <c r="E281" s="60" t="s">
        <v>35</v>
      </c>
      <c r="F281" s="59" t="s">
        <v>99</v>
      </c>
      <c r="G281" s="60" t="s">
        <v>53</v>
      </c>
      <c r="H281" s="60" t="s">
        <v>85</v>
      </c>
      <c r="I281" s="104">
        <f t="shared" si="8"/>
        <v>0</v>
      </c>
      <c r="J281" s="104" t="b">
        <f t="shared" si="9"/>
        <v>0</v>
      </c>
    </row>
    <row r="282" spans="1:10" ht="15" x14ac:dyDescent="0.25">
      <c r="A282" s="116">
        <v>275</v>
      </c>
      <c r="B282" s="58">
        <v>27549</v>
      </c>
      <c r="C282" s="64">
        <v>44588</v>
      </c>
      <c r="D282" s="58">
        <v>29</v>
      </c>
      <c r="E282" s="58" t="s">
        <v>35</v>
      </c>
      <c r="F282" s="57" t="s">
        <v>99</v>
      </c>
      <c r="G282" s="58" t="s">
        <v>53</v>
      </c>
      <c r="H282" s="58" t="s">
        <v>85</v>
      </c>
      <c r="I282" s="104">
        <f t="shared" si="8"/>
        <v>0</v>
      </c>
      <c r="J282" s="104" t="b">
        <f t="shared" si="9"/>
        <v>0</v>
      </c>
    </row>
    <row r="283" spans="1:10" ht="15" x14ac:dyDescent="0.25">
      <c r="A283" s="116">
        <v>276</v>
      </c>
      <c r="B283" s="60" t="s">
        <v>101</v>
      </c>
      <c r="C283" s="65">
        <v>44588</v>
      </c>
      <c r="D283" s="60">
        <v>28</v>
      </c>
      <c r="E283" s="60" t="s">
        <v>34</v>
      </c>
      <c r="F283" s="59" t="s">
        <v>100</v>
      </c>
      <c r="G283" s="60" t="s">
        <v>53</v>
      </c>
      <c r="H283" s="60" t="s">
        <v>85</v>
      </c>
      <c r="I283" s="104">
        <f t="shared" si="8"/>
        <v>1</v>
      </c>
      <c r="J283" s="104" t="b">
        <f t="shared" si="9"/>
        <v>0</v>
      </c>
    </row>
    <row r="284" spans="1:10" ht="15" x14ac:dyDescent="0.25">
      <c r="A284" s="116">
        <v>277</v>
      </c>
      <c r="B284" s="58">
        <v>27571</v>
      </c>
      <c r="C284" s="64">
        <v>44592</v>
      </c>
      <c r="D284" s="58">
        <v>86</v>
      </c>
      <c r="E284" s="58" t="s">
        <v>35</v>
      </c>
      <c r="F284" s="57" t="s">
        <v>99</v>
      </c>
      <c r="G284" s="58" t="s">
        <v>53</v>
      </c>
      <c r="H284" s="58" t="s">
        <v>83</v>
      </c>
      <c r="I284" s="104">
        <f t="shared" si="8"/>
        <v>0</v>
      </c>
      <c r="J284" s="104" t="b">
        <f t="shared" si="9"/>
        <v>0</v>
      </c>
    </row>
    <row r="285" spans="1:10" ht="15" x14ac:dyDescent="0.25">
      <c r="A285" s="116">
        <v>278</v>
      </c>
      <c r="B285" s="60">
        <v>27572</v>
      </c>
      <c r="C285" s="65">
        <v>44592</v>
      </c>
      <c r="D285" s="60">
        <v>69</v>
      </c>
      <c r="E285" s="60" t="s">
        <v>35</v>
      </c>
      <c r="F285" s="59" t="s">
        <v>99</v>
      </c>
      <c r="G285" s="60" t="s">
        <v>53</v>
      </c>
      <c r="H285" s="60" t="s">
        <v>81</v>
      </c>
      <c r="I285" s="104">
        <f t="shared" si="8"/>
        <v>0</v>
      </c>
      <c r="J285" s="104" t="b">
        <f t="shared" si="9"/>
        <v>0</v>
      </c>
    </row>
    <row r="286" spans="1:10" ht="15" x14ac:dyDescent="0.25">
      <c r="A286" s="116">
        <v>279</v>
      </c>
      <c r="B286" s="58">
        <v>27573</v>
      </c>
      <c r="C286" s="64">
        <v>44592</v>
      </c>
      <c r="D286" s="58">
        <v>85</v>
      </c>
      <c r="E286" s="58" t="s">
        <v>35</v>
      </c>
      <c r="F286" s="57" t="s">
        <v>99</v>
      </c>
      <c r="G286" s="58" t="s">
        <v>53</v>
      </c>
      <c r="H286" s="58" t="s">
        <v>83</v>
      </c>
      <c r="I286" s="104">
        <f t="shared" si="8"/>
        <v>0</v>
      </c>
      <c r="J286" s="104" t="b">
        <f t="shared" si="9"/>
        <v>0</v>
      </c>
    </row>
    <row r="287" spans="1:10" ht="15" x14ac:dyDescent="0.25">
      <c r="A287" s="116">
        <v>280</v>
      </c>
      <c r="B287" s="60">
        <v>27574</v>
      </c>
      <c r="C287" s="65">
        <v>44592</v>
      </c>
      <c r="D287" s="60">
        <v>70</v>
      </c>
      <c r="E287" s="60" t="s">
        <v>35</v>
      </c>
      <c r="F287" s="59" t="s">
        <v>99</v>
      </c>
      <c r="G287" s="60" t="s">
        <v>53</v>
      </c>
      <c r="H287" s="60" t="s">
        <v>81</v>
      </c>
      <c r="I287" s="104">
        <f t="shared" si="8"/>
        <v>0</v>
      </c>
      <c r="J287" s="104" t="b">
        <f t="shared" si="9"/>
        <v>0</v>
      </c>
    </row>
    <row r="288" spans="1:10" ht="15" x14ac:dyDescent="0.25">
      <c r="A288" s="116">
        <v>281</v>
      </c>
      <c r="B288" s="58">
        <v>27575</v>
      </c>
      <c r="C288" s="64">
        <v>44592</v>
      </c>
      <c r="D288" s="58">
        <v>30</v>
      </c>
      <c r="E288" s="58" t="s">
        <v>35</v>
      </c>
      <c r="F288" s="57" t="s">
        <v>99</v>
      </c>
      <c r="G288" s="58" t="s">
        <v>53</v>
      </c>
      <c r="H288" s="58" t="s">
        <v>85</v>
      </c>
      <c r="I288" s="104">
        <f t="shared" si="8"/>
        <v>0</v>
      </c>
      <c r="J288" s="104" t="b">
        <f t="shared" si="9"/>
        <v>0</v>
      </c>
    </row>
    <row r="289" spans="1:10" ht="15" x14ac:dyDescent="0.25">
      <c r="A289" s="116">
        <v>282</v>
      </c>
      <c r="B289" s="60">
        <v>27576</v>
      </c>
      <c r="C289" s="65">
        <v>44592</v>
      </c>
      <c r="D289" s="60">
        <v>71</v>
      </c>
      <c r="E289" s="60" t="s">
        <v>34</v>
      </c>
      <c r="F289" s="59" t="s">
        <v>111</v>
      </c>
      <c r="G289" s="60" t="s">
        <v>53</v>
      </c>
      <c r="H289" s="60" t="s">
        <v>81</v>
      </c>
      <c r="I289" s="104">
        <f t="shared" si="8"/>
        <v>1</v>
      </c>
      <c r="J289" s="104" t="b">
        <f t="shared" si="9"/>
        <v>0</v>
      </c>
    </row>
    <row r="290" spans="1:10" ht="15" x14ac:dyDescent="0.25">
      <c r="A290" s="116">
        <v>283</v>
      </c>
      <c r="B290" s="58">
        <v>27577</v>
      </c>
      <c r="C290" s="64">
        <v>44592</v>
      </c>
      <c r="D290" s="58">
        <v>84</v>
      </c>
      <c r="E290" s="58" t="s">
        <v>35</v>
      </c>
      <c r="F290" s="57" t="s">
        <v>99</v>
      </c>
      <c r="G290" s="58" t="s">
        <v>53</v>
      </c>
      <c r="H290" s="58" t="s">
        <v>83</v>
      </c>
      <c r="I290" s="104">
        <f t="shared" si="8"/>
        <v>0</v>
      </c>
      <c r="J290" s="104" t="b">
        <f t="shared" si="9"/>
        <v>0</v>
      </c>
    </row>
    <row r="291" spans="1:10" ht="15" x14ac:dyDescent="0.25">
      <c r="A291" s="116">
        <v>284</v>
      </c>
      <c r="B291" s="60">
        <v>27578</v>
      </c>
      <c r="C291" s="65">
        <v>44592</v>
      </c>
      <c r="D291" s="60">
        <v>72</v>
      </c>
      <c r="E291" s="60" t="s">
        <v>35</v>
      </c>
      <c r="F291" s="59" t="s">
        <v>99</v>
      </c>
      <c r="G291" s="60" t="s">
        <v>53</v>
      </c>
      <c r="H291" s="60" t="s">
        <v>81</v>
      </c>
      <c r="I291" s="104">
        <f t="shared" si="8"/>
        <v>0</v>
      </c>
      <c r="J291" s="104" t="b">
        <f t="shared" si="9"/>
        <v>0</v>
      </c>
    </row>
    <row r="292" spans="1:10" ht="15" x14ac:dyDescent="0.25">
      <c r="A292" s="116">
        <v>285</v>
      </c>
      <c r="B292" s="58">
        <v>27579</v>
      </c>
      <c r="C292" s="64">
        <v>44592</v>
      </c>
      <c r="D292" s="58">
        <v>29</v>
      </c>
      <c r="E292" s="58" t="s">
        <v>35</v>
      </c>
      <c r="F292" s="57" t="s">
        <v>99</v>
      </c>
      <c r="G292" s="58" t="s">
        <v>53</v>
      </c>
      <c r="H292" s="58" t="s">
        <v>85</v>
      </c>
      <c r="I292" s="104">
        <f t="shared" si="8"/>
        <v>0</v>
      </c>
      <c r="J292" s="104" t="b">
        <f t="shared" si="9"/>
        <v>0</v>
      </c>
    </row>
    <row r="293" spans="1:10" ht="15" x14ac:dyDescent="0.25">
      <c r="A293" s="116">
        <v>286</v>
      </c>
      <c r="B293" s="60">
        <v>27580</v>
      </c>
      <c r="C293" s="65">
        <v>44592</v>
      </c>
      <c r="D293" s="60">
        <v>83</v>
      </c>
      <c r="E293" s="60" t="s">
        <v>35</v>
      </c>
      <c r="F293" s="59" t="s">
        <v>99</v>
      </c>
      <c r="G293" s="60" t="s">
        <v>53</v>
      </c>
      <c r="H293" s="60" t="s">
        <v>83</v>
      </c>
      <c r="I293" s="104">
        <f t="shared" si="8"/>
        <v>0</v>
      </c>
      <c r="J293" s="104" t="b">
        <f t="shared" si="9"/>
        <v>0</v>
      </c>
    </row>
    <row r="294" spans="1:10" ht="15" x14ac:dyDescent="0.25">
      <c r="A294" s="116">
        <v>287</v>
      </c>
      <c r="B294" s="58">
        <v>27581</v>
      </c>
      <c r="C294" s="64">
        <v>44592</v>
      </c>
      <c r="D294" s="58">
        <v>73</v>
      </c>
      <c r="E294" s="58" t="s">
        <v>35</v>
      </c>
      <c r="F294" s="57" t="s">
        <v>99</v>
      </c>
      <c r="G294" s="58" t="s">
        <v>53</v>
      </c>
      <c r="H294" s="58" t="s">
        <v>81</v>
      </c>
      <c r="I294" s="104">
        <f t="shared" si="8"/>
        <v>0</v>
      </c>
      <c r="J294" s="104" t="b">
        <f t="shared" si="9"/>
        <v>0</v>
      </c>
    </row>
    <row r="295" spans="1:10" ht="15" x14ac:dyDescent="0.25">
      <c r="A295" s="116">
        <v>288</v>
      </c>
      <c r="B295" s="60" t="s">
        <v>101</v>
      </c>
      <c r="C295" s="65">
        <v>44592</v>
      </c>
      <c r="D295" s="60">
        <v>9</v>
      </c>
      <c r="E295" s="60" t="s">
        <v>34</v>
      </c>
      <c r="F295" s="59" t="s">
        <v>100</v>
      </c>
      <c r="G295" s="60" t="s">
        <v>53</v>
      </c>
      <c r="H295" s="60" t="s">
        <v>86</v>
      </c>
      <c r="I295" s="104">
        <f t="shared" si="8"/>
        <v>1</v>
      </c>
      <c r="J295" s="104" t="b">
        <f t="shared" si="9"/>
        <v>0</v>
      </c>
    </row>
    <row r="296" spans="1:10" ht="15" x14ac:dyDescent="0.25">
      <c r="A296" s="116">
        <v>289</v>
      </c>
      <c r="B296" s="58">
        <v>27582</v>
      </c>
      <c r="C296" s="64">
        <v>44592</v>
      </c>
      <c r="D296" s="58">
        <v>74</v>
      </c>
      <c r="E296" s="58" t="s">
        <v>35</v>
      </c>
      <c r="F296" s="57" t="s">
        <v>99</v>
      </c>
      <c r="G296" s="58" t="s">
        <v>53</v>
      </c>
      <c r="H296" s="58" t="s">
        <v>81</v>
      </c>
      <c r="I296" s="104">
        <f t="shared" si="8"/>
        <v>0</v>
      </c>
      <c r="J296" s="104" t="b">
        <f t="shared" si="9"/>
        <v>0</v>
      </c>
    </row>
    <row r="297" spans="1:10" ht="15" x14ac:dyDescent="0.25">
      <c r="A297" s="116">
        <v>290</v>
      </c>
      <c r="B297" s="60">
        <v>27583</v>
      </c>
      <c r="C297" s="65">
        <v>44592</v>
      </c>
      <c r="D297" s="60">
        <v>8</v>
      </c>
      <c r="E297" s="60" t="s">
        <v>34</v>
      </c>
      <c r="F297" s="59" t="s">
        <v>111</v>
      </c>
      <c r="G297" s="60" t="s">
        <v>53</v>
      </c>
      <c r="H297" s="60" t="s">
        <v>86</v>
      </c>
      <c r="I297" s="104">
        <f t="shared" si="8"/>
        <v>1</v>
      </c>
      <c r="J297" s="104" t="b">
        <f t="shared" si="9"/>
        <v>0</v>
      </c>
    </row>
    <row r="298" spans="1:10" ht="15" x14ac:dyDescent="0.25">
      <c r="A298" s="116">
        <v>291</v>
      </c>
      <c r="B298" s="58">
        <v>27584</v>
      </c>
      <c r="C298" s="64">
        <v>44592</v>
      </c>
      <c r="D298" s="58">
        <v>27</v>
      </c>
      <c r="E298" s="58" t="s">
        <v>35</v>
      </c>
      <c r="F298" s="57" t="s">
        <v>99</v>
      </c>
      <c r="G298" s="58" t="s">
        <v>53</v>
      </c>
      <c r="H298" s="58" t="s">
        <v>85</v>
      </c>
      <c r="I298" s="104">
        <f t="shared" si="8"/>
        <v>0</v>
      </c>
      <c r="J298" s="104" t="b">
        <f t="shared" si="9"/>
        <v>0</v>
      </c>
    </row>
    <row r="299" spans="1:10" ht="15" x14ac:dyDescent="0.25">
      <c r="A299" s="116">
        <v>292</v>
      </c>
      <c r="B299" s="60" t="s">
        <v>101</v>
      </c>
      <c r="C299" s="65">
        <v>44592</v>
      </c>
      <c r="D299" s="60">
        <v>28</v>
      </c>
      <c r="E299" s="60" t="s">
        <v>34</v>
      </c>
      <c r="F299" s="59" t="s">
        <v>100</v>
      </c>
      <c r="G299" s="60" t="s">
        <v>53</v>
      </c>
      <c r="H299" s="60" t="s">
        <v>85</v>
      </c>
      <c r="I299" s="104">
        <f t="shared" si="8"/>
        <v>1</v>
      </c>
      <c r="J299" s="104" t="b">
        <f t="shared" si="9"/>
        <v>0</v>
      </c>
    </row>
    <row r="300" spans="1:10" ht="15" x14ac:dyDescent="0.25">
      <c r="A300" s="116">
        <v>293</v>
      </c>
      <c r="B300" s="58">
        <v>27585</v>
      </c>
      <c r="C300" s="64">
        <v>44592</v>
      </c>
      <c r="D300" s="58">
        <v>7</v>
      </c>
      <c r="E300" s="58" t="s">
        <v>35</v>
      </c>
      <c r="F300" s="57" t="s">
        <v>99</v>
      </c>
      <c r="G300" s="58" t="s">
        <v>53</v>
      </c>
      <c r="H300" s="58" t="s">
        <v>86</v>
      </c>
      <c r="I300" s="104">
        <f t="shared" si="8"/>
        <v>0</v>
      </c>
      <c r="J300" s="104" t="b">
        <f t="shared" si="9"/>
        <v>0</v>
      </c>
    </row>
    <row r="301" spans="1:10" ht="15" x14ac:dyDescent="0.25">
      <c r="A301" s="116">
        <v>294</v>
      </c>
      <c r="B301" s="60">
        <v>27589</v>
      </c>
      <c r="C301" s="65">
        <v>44592</v>
      </c>
      <c r="D301" s="60">
        <v>80</v>
      </c>
      <c r="E301" s="60" t="s">
        <v>35</v>
      </c>
      <c r="F301" s="59" t="s">
        <v>99</v>
      </c>
      <c r="G301" s="60" t="s">
        <v>53</v>
      </c>
      <c r="H301" s="60" t="s">
        <v>83</v>
      </c>
      <c r="I301" s="104">
        <f t="shared" si="8"/>
        <v>0</v>
      </c>
      <c r="J301" s="104" t="b">
        <f t="shared" si="9"/>
        <v>0</v>
      </c>
    </row>
    <row r="302" spans="1:10" ht="15" x14ac:dyDescent="0.25">
      <c r="A302" s="116">
        <v>295</v>
      </c>
      <c r="B302" s="58">
        <v>27590</v>
      </c>
      <c r="C302" s="64">
        <v>44592</v>
      </c>
      <c r="D302" s="58">
        <v>77</v>
      </c>
      <c r="E302" s="58" t="s">
        <v>35</v>
      </c>
      <c r="F302" s="57" t="s">
        <v>99</v>
      </c>
      <c r="G302" s="58" t="s">
        <v>53</v>
      </c>
      <c r="H302" s="58" t="s">
        <v>81</v>
      </c>
      <c r="I302" s="104">
        <f t="shared" si="8"/>
        <v>0</v>
      </c>
      <c r="J302" s="104" t="b">
        <f t="shared" si="9"/>
        <v>0</v>
      </c>
    </row>
    <row r="303" spans="1:10" ht="15" x14ac:dyDescent="0.25">
      <c r="A303" s="116">
        <v>296</v>
      </c>
      <c r="B303" s="60">
        <v>27591</v>
      </c>
      <c r="C303" s="65">
        <v>44592</v>
      </c>
      <c r="D303" s="60">
        <v>78</v>
      </c>
      <c r="E303" s="60" t="s">
        <v>35</v>
      </c>
      <c r="F303" s="59" t="s">
        <v>99</v>
      </c>
      <c r="G303" s="60" t="s">
        <v>53</v>
      </c>
      <c r="H303" s="60" t="s">
        <v>83</v>
      </c>
      <c r="I303" s="104">
        <f t="shared" si="8"/>
        <v>0</v>
      </c>
      <c r="J303" s="104" t="b">
        <f t="shared" si="9"/>
        <v>0</v>
      </c>
    </row>
    <row r="304" spans="1:10" ht="15" x14ac:dyDescent="0.25">
      <c r="A304" s="116">
        <v>297</v>
      </c>
      <c r="B304" s="58">
        <v>27593</v>
      </c>
      <c r="C304" s="64">
        <v>44592</v>
      </c>
      <c r="D304" s="58">
        <v>93</v>
      </c>
      <c r="E304" s="58" t="s">
        <v>35</v>
      </c>
      <c r="F304" s="57" t="s">
        <v>99</v>
      </c>
      <c r="G304" s="58" t="s">
        <v>53</v>
      </c>
      <c r="H304" s="58" t="s">
        <v>85</v>
      </c>
      <c r="I304" s="104">
        <f t="shared" si="8"/>
        <v>0</v>
      </c>
      <c r="J304" s="104" t="b">
        <f t="shared" si="9"/>
        <v>0</v>
      </c>
    </row>
    <row r="305" spans="1:10" ht="15" x14ac:dyDescent="0.25">
      <c r="A305" s="116">
        <v>298</v>
      </c>
      <c r="B305" s="60">
        <v>27594</v>
      </c>
      <c r="C305" s="65">
        <v>44592</v>
      </c>
      <c r="D305" s="60">
        <v>92</v>
      </c>
      <c r="E305" s="60" t="s">
        <v>35</v>
      </c>
      <c r="F305" s="59" t="s">
        <v>99</v>
      </c>
      <c r="G305" s="60" t="s">
        <v>53</v>
      </c>
      <c r="H305" s="60" t="s">
        <v>85</v>
      </c>
      <c r="I305" s="104">
        <f t="shared" si="8"/>
        <v>0</v>
      </c>
      <c r="J305" s="104" t="b">
        <f t="shared" si="9"/>
        <v>0</v>
      </c>
    </row>
    <row r="306" spans="1:10" ht="15" x14ac:dyDescent="0.25">
      <c r="A306" s="116">
        <v>299</v>
      </c>
      <c r="B306" s="58">
        <v>27595</v>
      </c>
      <c r="C306" s="64">
        <v>44592</v>
      </c>
      <c r="D306" s="58">
        <v>91</v>
      </c>
      <c r="E306" s="58" t="s">
        <v>35</v>
      </c>
      <c r="F306" s="57" t="s">
        <v>99</v>
      </c>
      <c r="G306" s="58" t="s">
        <v>53</v>
      </c>
      <c r="H306" s="58" t="s">
        <v>85</v>
      </c>
      <c r="I306" s="104">
        <f t="shared" si="8"/>
        <v>0</v>
      </c>
      <c r="J306" s="104" t="b">
        <f t="shared" si="9"/>
        <v>0</v>
      </c>
    </row>
    <row r="307" spans="1:10" ht="15" x14ac:dyDescent="0.25">
      <c r="A307" s="116">
        <v>300</v>
      </c>
      <c r="B307" s="60">
        <v>27596</v>
      </c>
      <c r="C307" s="65">
        <v>44592</v>
      </c>
      <c r="D307" s="60">
        <v>90</v>
      </c>
      <c r="E307" s="60" t="s">
        <v>35</v>
      </c>
      <c r="F307" s="59" t="s">
        <v>99</v>
      </c>
      <c r="G307" s="60" t="s">
        <v>53</v>
      </c>
      <c r="H307" s="60" t="s">
        <v>85</v>
      </c>
      <c r="I307" s="104">
        <f t="shared" si="8"/>
        <v>0</v>
      </c>
      <c r="J307" s="104" t="b">
        <f t="shared" si="9"/>
        <v>0</v>
      </c>
    </row>
    <row r="308" spans="1:10" ht="15" x14ac:dyDescent="0.25">
      <c r="A308" s="116">
        <v>301</v>
      </c>
      <c r="B308" s="58">
        <v>27597</v>
      </c>
      <c r="C308" s="64">
        <v>44592</v>
      </c>
      <c r="D308" s="58">
        <v>90</v>
      </c>
      <c r="E308" s="58" t="s">
        <v>35</v>
      </c>
      <c r="F308" s="57" t="s">
        <v>99</v>
      </c>
      <c r="G308" s="58" t="s">
        <v>53</v>
      </c>
      <c r="H308" s="58" t="s">
        <v>85</v>
      </c>
      <c r="I308" s="104">
        <f t="shared" si="8"/>
        <v>0</v>
      </c>
      <c r="J308" s="104" t="b">
        <f t="shared" si="9"/>
        <v>0</v>
      </c>
    </row>
    <row r="309" spans="1:10" ht="15" x14ac:dyDescent="0.25">
      <c r="A309" s="116">
        <v>302</v>
      </c>
      <c r="B309" s="60">
        <v>27599</v>
      </c>
      <c r="C309" s="65">
        <v>44592</v>
      </c>
      <c r="D309" s="60">
        <v>89</v>
      </c>
      <c r="E309" s="60" t="s">
        <v>35</v>
      </c>
      <c r="F309" s="59" t="s">
        <v>99</v>
      </c>
      <c r="G309" s="60" t="s">
        <v>53</v>
      </c>
      <c r="H309" s="60" t="s">
        <v>85</v>
      </c>
      <c r="I309" s="104">
        <f t="shared" si="8"/>
        <v>0</v>
      </c>
      <c r="J309" s="104" t="b">
        <f t="shared" si="9"/>
        <v>0</v>
      </c>
    </row>
    <row r="310" spans="1:10" ht="15" x14ac:dyDescent="0.25">
      <c r="A310" s="116">
        <v>303</v>
      </c>
      <c r="B310" s="58">
        <v>27601</v>
      </c>
      <c r="C310" s="64">
        <v>44592</v>
      </c>
      <c r="D310" s="58">
        <v>88</v>
      </c>
      <c r="E310" s="58" t="s">
        <v>35</v>
      </c>
      <c r="F310" s="57" t="s">
        <v>99</v>
      </c>
      <c r="G310" s="58" t="s">
        <v>53</v>
      </c>
      <c r="H310" s="58" t="s">
        <v>85</v>
      </c>
      <c r="I310" s="104">
        <f t="shared" si="8"/>
        <v>0</v>
      </c>
      <c r="J310" s="104" t="b">
        <f t="shared" si="9"/>
        <v>0</v>
      </c>
    </row>
    <row r="311" spans="1:10" ht="15" x14ac:dyDescent="0.25">
      <c r="A311" s="116">
        <v>304</v>
      </c>
      <c r="B311" s="60">
        <v>27602</v>
      </c>
      <c r="C311" s="65">
        <v>44592</v>
      </c>
      <c r="D311" s="60">
        <v>87</v>
      </c>
      <c r="E311" s="60" t="s">
        <v>35</v>
      </c>
      <c r="F311" s="59" t="s">
        <v>99</v>
      </c>
      <c r="G311" s="60" t="s">
        <v>53</v>
      </c>
      <c r="H311" s="60" t="s">
        <v>85</v>
      </c>
      <c r="I311" s="104">
        <f t="shared" si="8"/>
        <v>0</v>
      </c>
      <c r="J311" s="104" t="b">
        <f t="shared" si="9"/>
        <v>0</v>
      </c>
    </row>
    <row r="312" spans="1:10" ht="15" x14ac:dyDescent="0.25">
      <c r="A312" s="116">
        <v>305</v>
      </c>
      <c r="B312" s="58">
        <v>27603</v>
      </c>
      <c r="C312" s="64">
        <v>44592</v>
      </c>
      <c r="D312" s="58">
        <v>76</v>
      </c>
      <c r="E312" s="58" t="s">
        <v>35</v>
      </c>
      <c r="F312" s="57" t="s">
        <v>99</v>
      </c>
      <c r="G312" s="58" t="s">
        <v>53</v>
      </c>
      <c r="H312" s="58" t="s">
        <v>81</v>
      </c>
      <c r="I312" s="104">
        <f t="shared" si="8"/>
        <v>0</v>
      </c>
      <c r="J312" s="104" t="b">
        <f t="shared" si="9"/>
        <v>0</v>
      </c>
    </row>
    <row r="313" spans="1:10" ht="15" x14ac:dyDescent="0.25">
      <c r="A313" s="116">
        <v>306</v>
      </c>
      <c r="B313" s="60">
        <v>27605</v>
      </c>
      <c r="C313" s="64">
        <v>44593</v>
      </c>
      <c r="D313" s="60">
        <v>31</v>
      </c>
      <c r="E313" s="60" t="s">
        <v>34</v>
      </c>
      <c r="F313" s="59" t="s">
        <v>108</v>
      </c>
      <c r="G313" s="60" t="s">
        <v>53</v>
      </c>
      <c r="H313" s="60" t="s">
        <v>87</v>
      </c>
      <c r="I313" s="104">
        <f t="shared" si="8"/>
        <v>1</v>
      </c>
      <c r="J313" s="104" t="b">
        <f t="shared" si="9"/>
        <v>0</v>
      </c>
    </row>
    <row r="314" spans="1:10" ht="15" x14ac:dyDescent="0.25">
      <c r="A314" s="116">
        <v>307</v>
      </c>
      <c r="B314" s="58">
        <v>27606</v>
      </c>
      <c r="C314" s="64">
        <v>44593</v>
      </c>
      <c r="D314" s="58">
        <v>32</v>
      </c>
      <c r="E314" s="58" t="s">
        <v>35</v>
      </c>
      <c r="F314" s="57" t="s">
        <v>99</v>
      </c>
      <c r="G314" s="58" t="s">
        <v>53</v>
      </c>
      <c r="H314" s="58" t="s">
        <v>87</v>
      </c>
      <c r="I314" s="104">
        <f t="shared" si="8"/>
        <v>0</v>
      </c>
      <c r="J314" s="104" t="b">
        <f t="shared" si="9"/>
        <v>0</v>
      </c>
    </row>
    <row r="315" spans="1:10" ht="15" x14ac:dyDescent="0.25">
      <c r="A315" s="116">
        <v>308</v>
      </c>
      <c r="B315" s="60">
        <v>27608</v>
      </c>
      <c r="C315" s="64">
        <v>44593</v>
      </c>
      <c r="D315" s="60">
        <v>32</v>
      </c>
      <c r="E315" s="60" t="s">
        <v>35</v>
      </c>
      <c r="F315" s="59" t="s">
        <v>99</v>
      </c>
      <c r="G315" s="60" t="s">
        <v>53</v>
      </c>
      <c r="H315" s="60" t="s">
        <v>122</v>
      </c>
      <c r="I315" s="104">
        <f t="shared" si="8"/>
        <v>0</v>
      </c>
      <c r="J315" s="104" t="b">
        <f t="shared" si="9"/>
        <v>0</v>
      </c>
    </row>
    <row r="316" spans="1:10" ht="15" x14ac:dyDescent="0.25">
      <c r="A316" s="116">
        <v>309</v>
      </c>
      <c r="B316" s="58">
        <v>27610</v>
      </c>
      <c r="C316" s="64">
        <v>44593</v>
      </c>
      <c r="D316" s="58">
        <v>36</v>
      </c>
      <c r="E316" s="58" t="s">
        <v>35</v>
      </c>
      <c r="F316" s="57" t="s">
        <v>99</v>
      </c>
      <c r="G316" s="58" t="s">
        <v>53</v>
      </c>
      <c r="H316" s="58" t="s">
        <v>87</v>
      </c>
      <c r="I316" s="104">
        <f t="shared" si="8"/>
        <v>0</v>
      </c>
      <c r="J316" s="104" t="b">
        <f t="shared" si="9"/>
        <v>0</v>
      </c>
    </row>
    <row r="317" spans="1:10" ht="15" x14ac:dyDescent="0.25">
      <c r="A317" s="116">
        <v>310</v>
      </c>
      <c r="B317" s="60" t="s">
        <v>101</v>
      </c>
      <c r="C317" s="64">
        <v>44593</v>
      </c>
      <c r="D317" s="60">
        <v>33</v>
      </c>
      <c r="E317" s="60" t="s">
        <v>34</v>
      </c>
      <c r="F317" s="59" t="s">
        <v>38</v>
      </c>
      <c r="G317" s="60" t="s">
        <v>53</v>
      </c>
      <c r="H317" s="60" t="s">
        <v>87</v>
      </c>
      <c r="I317" s="104">
        <f t="shared" si="8"/>
        <v>1</v>
      </c>
      <c r="J317" s="104" t="b">
        <f t="shared" si="9"/>
        <v>0</v>
      </c>
    </row>
    <row r="318" spans="1:10" ht="15" x14ac:dyDescent="0.25">
      <c r="A318" s="116">
        <v>311</v>
      </c>
      <c r="B318" s="58" t="s">
        <v>101</v>
      </c>
      <c r="C318" s="64">
        <v>44593</v>
      </c>
      <c r="D318" s="58">
        <v>34</v>
      </c>
      <c r="E318" s="58" t="s">
        <v>34</v>
      </c>
      <c r="F318" s="57" t="s">
        <v>38</v>
      </c>
      <c r="G318" s="58" t="s">
        <v>53</v>
      </c>
      <c r="H318" s="58" t="s">
        <v>87</v>
      </c>
      <c r="I318" s="104">
        <f t="shared" si="8"/>
        <v>1</v>
      </c>
      <c r="J318" s="104" t="b">
        <f t="shared" si="9"/>
        <v>0</v>
      </c>
    </row>
    <row r="319" spans="1:10" ht="15" x14ac:dyDescent="0.25">
      <c r="A319" s="116">
        <v>312</v>
      </c>
      <c r="B319" s="60" t="s">
        <v>101</v>
      </c>
      <c r="C319" s="64">
        <v>44593</v>
      </c>
      <c r="D319" s="60">
        <v>35</v>
      </c>
      <c r="E319" s="60" t="s">
        <v>34</v>
      </c>
      <c r="F319" s="59" t="s">
        <v>38</v>
      </c>
      <c r="G319" s="60" t="s">
        <v>53</v>
      </c>
      <c r="H319" s="60" t="s">
        <v>87</v>
      </c>
      <c r="I319" s="104">
        <f t="shared" si="8"/>
        <v>1</v>
      </c>
      <c r="J319" s="104" t="b">
        <f t="shared" si="9"/>
        <v>0</v>
      </c>
    </row>
    <row r="320" spans="1:10" ht="15" x14ac:dyDescent="0.25">
      <c r="A320" s="116">
        <v>313</v>
      </c>
      <c r="B320" s="58">
        <v>27612</v>
      </c>
      <c r="C320" s="64">
        <v>44593</v>
      </c>
      <c r="D320" s="58">
        <v>36</v>
      </c>
      <c r="E320" s="58" t="s">
        <v>34</v>
      </c>
      <c r="F320" s="57" t="s">
        <v>110</v>
      </c>
      <c r="G320" s="58" t="s">
        <v>53</v>
      </c>
      <c r="H320" s="58" t="s">
        <v>122</v>
      </c>
      <c r="I320" s="104">
        <f t="shared" si="8"/>
        <v>1</v>
      </c>
      <c r="J320" s="104" t="b">
        <f t="shared" si="9"/>
        <v>0</v>
      </c>
    </row>
    <row r="321" spans="1:10" ht="15" x14ac:dyDescent="0.25">
      <c r="A321" s="116">
        <v>314</v>
      </c>
      <c r="B321" s="60">
        <v>27614</v>
      </c>
      <c r="C321" s="64">
        <v>44593</v>
      </c>
      <c r="D321" s="60">
        <v>77</v>
      </c>
      <c r="E321" s="60" t="s">
        <v>35</v>
      </c>
      <c r="F321" s="59" t="s">
        <v>99</v>
      </c>
      <c r="G321" s="60" t="s">
        <v>53</v>
      </c>
      <c r="H321" s="60" t="s">
        <v>81</v>
      </c>
      <c r="I321" s="104">
        <f t="shared" si="8"/>
        <v>0</v>
      </c>
      <c r="J321" s="104" t="b">
        <f t="shared" si="9"/>
        <v>0</v>
      </c>
    </row>
    <row r="322" spans="1:10" ht="15" x14ac:dyDescent="0.25">
      <c r="A322" s="116">
        <v>315</v>
      </c>
      <c r="B322" s="58">
        <v>27617</v>
      </c>
      <c r="C322" s="64">
        <v>44593</v>
      </c>
      <c r="D322" s="58">
        <v>84</v>
      </c>
      <c r="E322" s="58" t="s">
        <v>35</v>
      </c>
      <c r="F322" s="57" t="s">
        <v>99</v>
      </c>
      <c r="G322" s="58" t="s">
        <v>53</v>
      </c>
      <c r="H322" s="58" t="s">
        <v>122</v>
      </c>
      <c r="I322" s="104">
        <f t="shared" si="8"/>
        <v>0</v>
      </c>
      <c r="J322" s="104" t="b">
        <f t="shared" si="9"/>
        <v>0</v>
      </c>
    </row>
    <row r="323" spans="1:10" ht="15" x14ac:dyDescent="0.25">
      <c r="A323" s="116">
        <v>316</v>
      </c>
      <c r="B323" s="60">
        <v>27618</v>
      </c>
      <c r="C323" s="64">
        <v>44593</v>
      </c>
      <c r="D323" s="60">
        <v>80</v>
      </c>
      <c r="E323" s="60" t="s">
        <v>35</v>
      </c>
      <c r="F323" s="59" t="s">
        <v>99</v>
      </c>
      <c r="G323" s="60" t="s">
        <v>53</v>
      </c>
      <c r="H323" s="60" t="s">
        <v>122</v>
      </c>
      <c r="I323" s="104">
        <f t="shared" si="8"/>
        <v>0</v>
      </c>
      <c r="J323" s="104" t="b">
        <f t="shared" si="9"/>
        <v>0</v>
      </c>
    </row>
    <row r="324" spans="1:10" ht="15" x14ac:dyDescent="0.25">
      <c r="A324" s="116">
        <v>317</v>
      </c>
      <c r="B324" s="58">
        <v>27624</v>
      </c>
      <c r="C324" s="64">
        <v>44594</v>
      </c>
      <c r="D324" s="58">
        <v>91</v>
      </c>
      <c r="E324" s="58" t="s">
        <v>35</v>
      </c>
      <c r="F324" s="57" t="s">
        <v>99</v>
      </c>
      <c r="G324" s="58" t="s">
        <v>53</v>
      </c>
      <c r="H324" s="58" t="s">
        <v>85</v>
      </c>
      <c r="I324" s="104">
        <f t="shared" si="8"/>
        <v>0</v>
      </c>
      <c r="J324" s="104" t="b">
        <f t="shared" si="9"/>
        <v>0</v>
      </c>
    </row>
    <row r="325" spans="1:10" ht="15" x14ac:dyDescent="0.25">
      <c r="A325" s="116">
        <v>318</v>
      </c>
      <c r="B325" s="60">
        <v>27635</v>
      </c>
      <c r="C325" s="64">
        <v>44594</v>
      </c>
      <c r="D325" s="60">
        <v>52</v>
      </c>
      <c r="E325" s="60" t="s">
        <v>35</v>
      </c>
      <c r="F325" s="59" t="s">
        <v>99</v>
      </c>
      <c r="G325" s="60" t="s">
        <v>53</v>
      </c>
      <c r="H325" s="60" t="s">
        <v>82</v>
      </c>
      <c r="I325" s="104">
        <f t="shared" si="8"/>
        <v>0</v>
      </c>
      <c r="J325" s="104" t="b">
        <f t="shared" si="9"/>
        <v>0</v>
      </c>
    </row>
    <row r="326" spans="1:10" ht="15" x14ac:dyDescent="0.25">
      <c r="A326" s="116">
        <v>319</v>
      </c>
      <c r="B326" s="58">
        <v>27637</v>
      </c>
      <c r="C326" s="64">
        <v>44594</v>
      </c>
      <c r="D326" s="58">
        <v>51</v>
      </c>
      <c r="E326" s="58" t="s">
        <v>35</v>
      </c>
      <c r="F326" s="57" t="s">
        <v>99</v>
      </c>
      <c r="G326" s="58" t="s">
        <v>53</v>
      </c>
      <c r="H326" s="58" t="s">
        <v>82</v>
      </c>
      <c r="I326" s="104">
        <f t="shared" si="8"/>
        <v>0</v>
      </c>
      <c r="J326" s="104" t="b">
        <f t="shared" si="9"/>
        <v>0</v>
      </c>
    </row>
    <row r="327" spans="1:10" ht="15" x14ac:dyDescent="0.25">
      <c r="A327" s="116">
        <v>320</v>
      </c>
      <c r="B327" s="60">
        <v>2</v>
      </c>
      <c r="C327" s="64">
        <v>44594</v>
      </c>
      <c r="D327" s="60">
        <v>50</v>
      </c>
      <c r="E327" s="60" t="s">
        <v>35</v>
      </c>
      <c r="F327" s="59" t="s">
        <v>99</v>
      </c>
      <c r="G327" s="60" t="s">
        <v>53</v>
      </c>
      <c r="H327" s="60" t="s">
        <v>82</v>
      </c>
      <c r="I327" s="104">
        <f t="shared" si="8"/>
        <v>0</v>
      </c>
      <c r="J327" s="104" t="b">
        <f t="shared" si="9"/>
        <v>0</v>
      </c>
    </row>
    <row r="328" spans="1:10" ht="15" x14ac:dyDescent="0.25">
      <c r="A328" s="116">
        <v>321</v>
      </c>
      <c r="B328" s="58">
        <v>27640</v>
      </c>
      <c r="C328" s="64">
        <v>44594</v>
      </c>
      <c r="D328" s="58">
        <v>49</v>
      </c>
      <c r="E328" s="58" t="s">
        <v>35</v>
      </c>
      <c r="F328" s="57" t="s">
        <v>99</v>
      </c>
      <c r="G328" s="58" t="s">
        <v>53</v>
      </c>
      <c r="H328" s="58" t="s">
        <v>82</v>
      </c>
      <c r="I328" s="104">
        <f t="shared" ref="I328:I391" si="10">IF(AND(D328&lt;&gt;D329,E328="Inoperativo"),1,0)</f>
        <v>0</v>
      </c>
      <c r="J328" s="104" t="b">
        <f t="shared" ref="J328:J391" si="11">ISTEXT(C328)</f>
        <v>0</v>
      </c>
    </row>
    <row r="329" spans="1:10" ht="15" x14ac:dyDescent="0.25">
      <c r="A329" s="116">
        <v>322</v>
      </c>
      <c r="B329" s="60">
        <v>27649</v>
      </c>
      <c r="C329" s="64">
        <v>44595</v>
      </c>
      <c r="D329" s="60">
        <v>61</v>
      </c>
      <c r="E329" s="60" t="s">
        <v>35</v>
      </c>
      <c r="F329" s="59" t="s">
        <v>99</v>
      </c>
      <c r="G329" s="60" t="s">
        <v>53</v>
      </c>
      <c r="H329" s="60" t="s">
        <v>80</v>
      </c>
      <c r="I329" s="104">
        <f t="shared" si="10"/>
        <v>0</v>
      </c>
      <c r="J329" s="104" t="b">
        <f t="shared" si="11"/>
        <v>0</v>
      </c>
    </row>
    <row r="330" spans="1:10" ht="15" x14ac:dyDescent="0.25">
      <c r="A330" s="116">
        <v>323</v>
      </c>
      <c r="B330" s="58">
        <v>27650</v>
      </c>
      <c r="C330" s="64">
        <v>44595</v>
      </c>
      <c r="D330" s="58">
        <v>62</v>
      </c>
      <c r="E330" s="58" t="s">
        <v>35</v>
      </c>
      <c r="F330" s="57" t="s">
        <v>99</v>
      </c>
      <c r="G330" s="58" t="s">
        <v>53</v>
      </c>
      <c r="H330" s="58" t="s">
        <v>80</v>
      </c>
      <c r="I330" s="104">
        <f t="shared" si="10"/>
        <v>0</v>
      </c>
      <c r="J330" s="104" t="b">
        <f t="shared" si="11"/>
        <v>0</v>
      </c>
    </row>
    <row r="331" spans="1:10" ht="15" x14ac:dyDescent="0.25">
      <c r="A331" s="116">
        <v>324</v>
      </c>
      <c r="B331" s="60">
        <v>27651</v>
      </c>
      <c r="C331" s="64">
        <v>44595</v>
      </c>
      <c r="D331" s="60">
        <v>63</v>
      </c>
      <c r="E331" s="60" t="s">
        <v>35</v>
      </c>
      <c r="F331" s="59" t="s">
        <v>99</v>
      </c>
      <c r="G331" s="60" t="s">
        <v>53</v>
      </c>
      <c r="H331" s="60" t="s">
        <v>80</v>
      </c>
      <c r="I331" s="104">
        <f t="shared" si="10"/>
        <v>0</v>
      </c>
      <c r="J331" s="104" t="b">
        <f t="shared" si="11"/>
        <v>0</v>
      </c>
    </row>
    <row r="332" spans="1:10" ht="15" x14ac:dyDescent="0.25">
      <c r="A332" s="116">
        <v>325</v>
      </c>
      <c r="B332" s="58">
        <v>27652</v>
      </c>
      <c r="C332" s="64">
        <v>44595</v>
      </c>
      <c r="D332" s="58">
        <v>64</v>
      </c>
      <c r="E332" s="58" t="s">
        <v>35</v>
      </c>
      <c r="F332" s="57" t="s">
        <v>99</v>
      </c>
      <c r="G332" s="58" t="s">
        <v>53</v>
      </c>
      <c r="H332" s="58" t="s">
        <v>80</v>
      </c>
      <c r="I332" s="104">
        <f t="shared" si="10"/>
        <v>0</v>
      </c>
      <c r="J332" s="104" t="b">
        <f t="shared" si="11"/>
        <v>0</v>
      </c>
    </row>
    <row r="333" spans="1:10" ht="15" x14ac:dyDescent="0.25">
      <c r="A333" s="116">
        <v>326</v>
      </c>
      <c r="B333" s="60">
        <v>27654</v>
      </c>
      <c r="C333" s="64">
        <v>44595</v>
      </c>
      <c r="D333" s="60">
        <v>65</v>
      </c>
      <c r="E333" s="60" t="s">
        <v>35</v>
      </c>
      <c r="F333" s="59" t="s">
        <v>99</v>
      </c>
      <c r="G333" s="60" t="s">
        <v>53</v>
      </c>
      <c r="H333" s="60" t="s">
        <v>80</v>
      </c>
      <c r="I333" s="104">
        <f t="shared" si="10"/>
        <v>0</v>
      </c>
      <c r="J333" s="104" t="b">
        <f t="shared" si="11"/>
        <v>0</v>
      </c>
    </row>
    <row r="334" spans="1:10" ht="15" x14ac:dyDescent="0.25">
      <c r="A334" s="116">
        <v>327</v>
      </c>
      <c r="B334" s="58">
        <v>27658</v>
      </c>
      <c r="C334" s="64">
        <v>44596</v>
      </c>
      <c r="D334" s="58">
        <v>32</v>
      </c>
      <c r="E334" s="58" t="s">
        <v>35</v>
      </c>
      <c r="F334" s="57" t="s">
        <v>99</v>
      </c>
      <c r="G334" s="58" t="s">
        <v>53</v>
      </c>
      <c r="H334" s="58" t="s">
        <v>87</v>
      </c>
      <c r="I334" s="104">
        <f t="shared" si="10"/>
        <v>0</v>
      </c>
      <c r="J334" s="104" t="b">
        <f t="shared" si="11"/>
        <v>0</v>
      </c>
    </row>
    <row r="335" spans="1:10" ht="15" x14ac:dyDescent="0.25">
      <c r="A335" s="116">
        <v>328</v>
      </c>
      <c r="B335" s="60" t="s">
        <v>101</v>
      </c>
      <c r="C335" s="64">
        <v>44596</v>
      </c>
      <c r="D335" s="60">
        <v>31</v>
      </c>
      <c r="E335" s="60" t="s">
        <v>34</v>
      </c>
      <c r="F335" s="59" t="s">
        <v>100</v>
      </c>
      <c r="G335" s="60" t="s">
        <v>53</v>
      </c>
      <c r="H335" s="60" t="s">
        <v>87</v>
      </c>
      <c r="I335" s="104">
        <f t="shared" si="10"/>
        <v>1</v>
      </c>
      <c r="J335" s="104" t="b">
        <f t="shared" si="11"/>
        <v>0</v>
      </c>
    </row>
    <row r="336" spans="1:10" ht="15" x14ac:dyDescent="0.25">
      <c r="A336" s="116">
        <v>329</v>
      </c>
      <c r="B336" s="58">
        <v>27660</v>
      </c>
      <c r="C336" s="64">
        <v>44596</v>
      </c>
      <c r="D336" s="58">
        <v>30</v>
      </c>
      <c r="E336" s="58" t="s">
        <v>35</v>
      </c>
      <c r="F336" s="57" t="s">
        <v>99</v>
      </c>
      <c r="G336" s="58" t="s">
        <v>53</v>
      </c>
      <c r="H336" s="58" t="s">
        <v>85</v>
      </c>
      <c r="I336" s="104">
        <f t="shared" si="10"/>
        <v>0</v>
      </c>
      <c r="J336" s="104" t="b">
        <f t="shared" si="11"/>
        <v>0</v>
      </c>
    </row>
    <row r="337" spans="1:10" ht="15" x14ac:dyDescent="0.25">
      <c r="A337" s="116">
        <v>330</v>
      </c>
      <c r="B337" s="60">
        <v>27661</v>
      </c>
      <c r="C337" s="64">
        <v>44596</v>
      </c>
      <c r="D337" s="60">
        <v>29</v>
      </c>
      <c r="E337" s="60" t="s">
        <v>35</v>
      </c>
      <c r="F337" s="59" t="s">
        <v>99</v>
      </c>
      <c r="G337" s="60" t="s">
        <v>53</v>
      </c>
      <c r="H337" s="60" t="s">
        <v>85</v>
      </c>
      <c r="I337" s="104">
        <f t="shared" si="10"/>
        <v>0</v>
      </c>
      <c r="J337" s="104" t="b">
        <f t="shared" si="11"/>
        <v>0</v>
      </c>
    </row>
    <row r="338" spans="1:10" ht="15" x14ac:dyDescent="0.25">
      <c r="A338" s="116">
        <v>331</v>
      </c>
      <c r="B338" s="58" t="s">
        <v>101</v>
      </c>
      <c r="C338" s="64">
        <v>44596</v>
      </c>
      <c r="D338" s="58">
        <v>28</v>
      </c>
      <c r="E338" s="58"/>
      <c r="F338" s="57"/>
      <c r="G338" s="58" t="s">
        <v>95</v>
      </c>
      <c r="H338" s="58" t="s">
        <v>85</v>
      </c>
      <c r="I338" s="104">
        <f t="shared" si="10"/>
        <v>0</v>
      </c>
      <c r="J338" s="104" t="b">
        <f t="shared" si="11"/>
        <v>0</v>
      </c>
    </row>
    <row r="339" spans="1:10" ht="15" x14ac:dyDescent="0.25">
      <c r="A339" s="116">
        <v>332</v>
      </c>
      <c r="B339" s="60" t="s">
        <v>101</v>
      </c>
      <c r="C339" s="64">
        <v>44596</v>
      </c>
      <c r="D339" s="60">
        <v>33</v>
      </c>
      <c r="E339" s="60" t="s">
        <v>34</v>
      </c>
      <c r="F339" s="59" t="s">
        <v>38</v>
      </c>
      <c r="G339" s="60" t="s">
        <v>53</v>
      </c>
      <c r="H339" s="60" t="s">
        <v>87</v>
      </c>
      <c r="I339" s="104">
        <f t="shared" si="10"/>
        <v>1</v>
      </c>
      <c r="J339" s="104" t="b">
        <f t="shared" si="11"/>
        <v>0</v>
      </c>
    </row>
    <row r="340" spans="1:10" ht="15" x14ac:dyDescent="0.25">
      <c r="A340" s="116">
        <v>333</v>
      </c>
      <c r="B340" s="58" t="s">
        <v>101</v>
      </c>
      <c r="C340" s="64">
        <v>44596</v>
      </c>
      <c r="D340" s="58">
        <v>34</v>
      </c>
      <c r="E340" s="58" t="s">
        <v>34</v>
      </c>
      <c r="F340" s="57" t="s">
        <v>38</v>
      </c>
      <c r="G340" s="58" t="s">
        <v>53</v>
      </c>
      <c r="H340" s="58" t="s">
        <v>87</v>
      </c>
      <c r="I340" s="104">
        <f t="shared" si="10"/>
        <v>1</v>
      </c>
      <c r="J340" s="104" t="b">
        <f t="shared" si="11"/>
        <v>0</v>
      </c>
    </row>
    <row r="341" spans="1:10" ht="15" x14ac:dyDescent="0.25">
      <c r="A341" s="116">
        <v>334</v>
      </c>
      <c r="B341" s="60" t="s">
        <v>101</v>
      </c>
      <c r="C341" s="64">
        <v>44596</v>
      </c>
      <c r="D341" s="60">
        <v>35</v>
      </c>
      <c r="E341" s="60" t="s">
        <v>34</v>
      </c>
      <c r="F341" s="59" t="s">
        <v>38</v>
      </c>
      <c r="G341" s="60" t="s">
        <v>53</v>
      </c>
      <c r="H341" s="60" t="s">
        <v>87</v>
      </c>
      <c r="I341" s="104">
        <f t="shared" si="10"/>
        <v>1</v>
      </c>
      <c r="J341" s="104" t="b">
        <f t="shared" si="11"/>
        <v>0</v>
      </c>
    </row>
    <row r="342" spans="1:10" ht="15" x14ac:dyDescent="0.25">
      <c r="A342" s="116">
        <v>335</v>
      </c>
      <c r="B342" s="58">
        <v>27662</v>
      </c>
      <c r="C342" s="64">
        <v>44596</v>
      </c>
      <c r="D342" s="58">
        <v>36</v>
      </c>
      <c r="E342" s="58" t="s">
        <v>34</v>
      </c>
      <c r="F342" s="57" t="s">
        <v>110</v>
      </c>
      <c r="G342" s="58" t="s">
        <v>53</v>
      </c>
      <c r="H342" s="58" t="s">
        <v>87</v>
      </c>
      <c r="I342" s="104">
        <f t="shared" si="10"/>
        <v>1</v>
      </c>
      <c r="J342" s="104" t="b">
        <f t="shared" si="11"/>
        <v>0</v>
      </c>
    </row>
    <row r="343" spans="1:10" ht="15" x14ac:dyDescent="0.25">
      <c r="A343" s="116">
        <v>336</v>
      </c>
      <c r="B343" s="60">
        <v>27663</v>
      </c>
      <c r="C343" s="64">
        <v>44596</v>
      </c>
      <c r="D343" s="60">
        <v>69</v>
      </c>
      <c r="E343" s="60" t="s">
        <v>35</v>
      </c>
      <c r="F343" s="59" t="s">
        <v>99</v>
      </c>
      <c r="G343" s="60" t="s">
        <v>53</v>
      </c>
      <c r="H343" s="60" t="s">
        <v>81</v>
      </c>
      <c r="I343" s="104">
        <f t="shared" si="10"/>
        <v>0</v>
      </c>
      <c r="J343" s="104" t="b">
        <f t="shared" si="11"/>
        <v>0</v>
      </c>
    </row>
    <row r="344" spans="1:10" ht="15" x14ac:dyDescent="0.25">
      <c r="A344" s="116">
        <v>337</v>
      </c>
      <c r="B344" s="58" t="s">
        <v>101</v>
      </c>
      <c r="C344" s="64">
        <v>44596</v>
      </c>
      <c r="D344" s="58">
        <v>68</v>
      </c>
      <c r="E344" s="58" t="s">
        <v>34</v>
      </c>
      <c r="F344" s="57" t="s">
        <v>100</v>
      </c>
      <c r="G344" s="58" t="s">
        <v>53</v>
      </c>
      <c r="H344" s="58" t="s">
        <v>81</v>
      </c>
      <c r="I344" s="104">
        <f t="shared" si="10"/>
        <v>1</v>
      </c>
      <c r="J344" s="104" t="b">
        <f t="shared" si="11"/>
        <v>0</v>
      </c>
    </row>
    <row r="345" spans="1:10" ht="15" x14ac:dyDescent="0.25">
      <c r="A345" s="116">
        <v>338</v>
      </c>
      <c r="B345" s="60">
        <v>27664</v>
      </c>
      <c r="C345" s="64">
        <v>44596</v>
      </c>
      <c r="D345" s="60">
        <v>70</v>
      </c>
      <c r="E345" s="60" t="s">
        <v>35</v>
      </c>
      <c r="F345" s="59" t="s">
        <v>99</v>
      </c>
      <c r="G345" s="60" t="s">
        <v>53</v>
      </c>
      <c r="H345" s="60" t="s">
        <v>81</v>
      </c>
      <c r="I345" s="104">
        <f t="shared" si="10"/>
        <v>0</v>
      </c>
      <c r="J345" s="104" t="b">
        <f t="shared" si="11"/>
        <v>0</v>
      </c>
    </row>
    <row r="346" spans="1:10" ht="15" x14ac:dyDescent="0.25">
      <c r="A346" s="116">
        <v>339</v>
      </c>
      <c r="B346" s="58">
        <v>27665</v>
      </c>
      <c r="C346" s="64">
        <v>44596</v>
      </c>
      <c r="D346" s="58">
        <v>71</v>
      </c>
      <c r="E346" s="58" t="s">
        <v>35</v>
      </c>
      <c r="F346" s="57" t="s">
        <v>99</v>
      </c>
      <c r="G346" s="58" t="s">
        <v>53</v>
      </c>
      <c r="H346" s="58" t="s">
        <v>81</v>
      </c>
      <c r="I346" s="104">
        <f t="shared" si="10"/>
        <v>0</v>
      </c>
      <c r="J346" s="104" t="b">
        <f t="shared" si="11"/>
        <v>0</v>
      </c>
    </row>
    <row r="347" spans="1:10" ht="15" x14ac:dyDescent="0.25">
      <c r="A347" s="116">
        <v>340</v>
      </c>
      <c r="B347" s="60">
        <v>27666</v>
      </c>
      <c r="C347" s="64">
        <v>44596</v>
      </c>
      <c r="D347" s="60">
        <v>87</v>
      </c>
      <c r="E347" s="60" t="s">
        <v>35</v>
      </c>
      <c r="F347" s="59" t="s">
        <v>99</v>
      </c>
      <c r="G347" s="60" t="s">
        <v>53</v>
      </c>
      <c r="H347" s="60" t="s">
        <v>85</v>
      </c>
      <c r="I347" s="104">
        <f t="shared" si="10"/>
        <v>0</v>
      </c>
      <c r="J347" s="104" t="b">
        <f t="shared" si="11"/>
        <v>0</v>
      </c>
    </row>
    <row r="348" spans="1:10" ht="15" x14ac:dyDescent="0.25">
      <c r="A348" s="116">
        <v>341</v>
      </c>
      <c r="B348" s="58">
        <v>27667</v>
      </c>
      <c r="C348" s="64">
        <v>44596</v>
      </c>
      <c r="D348" s="58">
        <v>72</v>
      </c>
      <c r="E348" s="58" t="s">
        <v>35</v>
      </c>
      <c r="F348" s="57" t="s">
        <v>99</v>
      </c>
      <c r="G348" s="58" t="s">
        <v>53</v>
      </c>
      <c r="H348" s="58" t="s">
        <v>81</v>
      </c>
      <c r="I348" s="104">
        <f t="shared" si="10"/>
        <v>0</v>
      </c>
      <c r="J348" s="104" t="b">
        <f t="shared" si="11"/>
        <v>0</v>
      </c>
    </row>
    <row r="349" spans="1:10" ht="15" x14ac:dyDescent="0.25">
      <c r="A349" s="116">
        <v>342</v>
      </c>
      <c r="B349" s="60">
        <v>27668</v>
      </c>
      <c r="C349" s="64">
        <v>44596</v>
      </c>
      <c r="D349" s="60">
        <v>27</v>
      </c>
      <c r="E349" s="60" t="s">
        <v>35</v>
      </c>
      <c r="F349" s="59" t="s">
        <v>99</v>
      </c>
      <c r="G349" s="60" t="s">
        <v>53</v>
      </c>
      <c r="H349" s="60" t="s">
        <v>85</v>
      </c>
      <c r="I349" s="104">
        <f t="shared" si="10"/>
        <v>0</v>
      </c>
      <c r="J349" s="104" t="b">
        <f t="shared" si="11"/>
        <v>0</v>
      </c>
    </row>
    <row r="350" spans="1:10" ht="15" x14ac:dyDescent="0.25">
      <c r="A350" s="116">
        <v>343</v>
      </c>
      <c r="B350" s="58" t="s">
        <v>101</v>
      </c>
      <c r="C350" s="64">
        <v>44596</v>
      </c>
      <c r="D350" s="58">
        <v>94</v>
      </c>
      <c r="E350" s="58" t="s">
        <v>34</v>
      </c>
      <c r="F350" s="57" t="s">
        <v>100</v>
      </c>
      <c r="G350" s="58" t="s">
        <v>53</v>
      </c>
      <c r="H350" s="58" t="s">
        <v>85</v>
      </c>
      <c r="I350" s="104">
        <f t="shared" si="10"/>
        <v>1</v>
      </c>
      <c r="J350" s="104" t="b">
        <f t="shared" si="11"/>
        <v>0</v>
      </c>
    </row>
    <row r="351" spans="1:10" ht="15" x14ac:dyDescent="0.25">
      <c r="A351" s="116">
        <v>344</v>
      </c>
      <c r="B351" s="60">
        <v>27669</v>
      </c>
      <c r="C351" s="64">
        <v>44596</v>
      </c>
      <c r="D351" s="60">
        <v>73</v>
      </c>
      <c r="E351" s="60" t="s">
        <v>35</v>
      </c>
      <c r="F351" s="59" t="s">
        <v>99</v>
      </c>
      <c r="G351" s="60" t="s">
        <v>53</v>
      </c>
      <c r="H351" s="60" t="s">
        <v>81</v>
      </c>
      <c r="I351" s="104">
        <f t="shared" si="10"/>
        <v>0</v>
      </c>
      <c r="J351" s="104" t="b">
        <f t="shared" si="11"/>
        <v>0</v>
      </c>
    </row>
    <row r="352" spans="1:10" ht="15" x14ac:dyDescent="0.25">
      <c r="A352" s="116">
        <v>345</v>
      </c>
      <c r="B352" s="58">
        <v>27670</v>
      </c>
      <c r="C352" s="64">
        <v>44596</v>
      </c>
      <c r="D352" s="58">
        <v>49</v>
      </c>
      <c r="E352" s="58" t="s">
        <v>35</v>
      </c>
      <c r="F352" s="57" t="s">
        <v>99</v>
      </c>
      <c r="G352" s="58" t="s">
        <v>53</v>
      </c>
      <c r="H352" s="58" t="s">
        <v>82</v>
      </c>
      <c r="I352" s="104">
        <f t="shared" si="10"/>
        <v>0</v>
      </c>
      <c r="J352" s="104" t="b">
        <f t="shared" si="11"/>
        <v>0</v>
      </c>
    </row>
    <row r="353" spans="1:10" ht="15" x14ac:dyDescent="0.25">
      <c r="A353" s="116">
        <v>346</v>
      </c>
      <c r="B353" s="60">
        <v>27671</v>
      </c>
      <c r="C353" s="64">
        <v>44596</v>
      </c>
      <c r="D353" s="60">
        <v>74</v>
      </c>
      <c r="E353" s="60" t="s">
        <v>35</v>
      </c>
      <c r="F353" s="59" t="s">
        <v>99</v>
      </c>
      <c r="G353" s="60" t="s">
        <v>53</v>
      </c>
      <c r="H353" s="60" t="s">
        <v>81</v>
      </c>
      <c r="I353" s="104">
        <f t="shared" si="10"/>
        <v>0</v>
      </c>
      <c r="J353" s="104" t="b">
        <f t="shared" si="11"/>
        <v>0</v>
      </c>
    </row>
    <row r="354" spans="1:10" ht="15" x14ac:dyDescent="0.25">
      <c r="A354" s="116">
        <v>347</v>
      </c>
      <c r="B354" s="58">
        <v>27672</v>
      </c>
      <c r="C354" s="64">
        <v>44596</v>
      </c>
      <c r="D354" s="58">
        <v>93</v>
      </c>
      <c r="E354" s="58" t="s">
        <v>35</v>
      </c>
      <c r="F354" s="57" t="s">
        <v>99</v>
      </c>
      <c r="G354" s="58" t="s">
        <v>53</v>
      </c>
      <c r="H354" s="58" t="s">
        <v>85</v>
      </c>
      <c r="I354" s="104">
        <f t="shared" si="10"/>
        <v>0</v>
      </c>
      <c r="J354" s="104" t="b">
        <f t="shared" si="11"/>
        <v>0</v>
      </c>
    </row>
    <row r="355" spans="1:10" ht="15" x14ac:dyDescent="0.25">
      <c r="A355" s="116">
        <v>348</v>
      </c>
      <c r="B355" s="60">
        <v>27673</v>
      </c>
      <c r="C355" s="64">
        <v>44596</v>
      </c>
      <c r="D355" s="60">
        <v>50</v>
      </c>
      <c r="E355" s="60" t="s">
        <v>35</v>
      </c>
      <c r="F355" s="59" t="s">
        <v>99</v>
      </c>
      <c r="G355" s="60" t="s">
        <v>53</v>
      </c>
      <c r="H355" s="60" t="s">
        <v>82</v>
      </c>
      <c r="I355" s="104">
        <f t="shared" si="10"/>
        <v>0</v>
      </c>
      <c r="J355" s="104" t="b">
        <f t="shared" si="11"/>
        <v>0</v>
      </c>
    </row>
    <row r="356" spans="1:10" ht="15" x14ac:dyDescent="0.25">
      <c r="A356" s="116">
        <v>349</v>
      </c>
      <c r="B356" s="58">
        <v>27674</v>
      </c>
      <c r="C356" s="64">
        <v>44596</v>
      </c>
      <c r="D356" s="58">
        <v>92</v>
      </c>
      <c r="E356" s="58" t="s">
        <v>35</v>
      </c>
      <c r="F356" s="57" t="s">
        <v>99</v>
      </c>
      <c r="G356" s="58" t="s">
        <v>53</v>
      </c>
      <c r="H356" s="58" t="s">
        <v>85</v>
      </c>
      <c r="I356" s="104">
        <f t="shared" si="10"/>
        <v>0</v>
      </c>
      <c r="J356" s="104" t="b">
        <f t="shared" si="11"/>
        <v>0</v>
      </c>
    </row>
    <row r="357" spans="1:10" ht="15" x14ac:dyDescent="0.25">
      <c r="A357" s="116">
        <v>350</v>
      </c>
      <c r="B357" s="60">
        <v>27675</v>
      </c>
      <c r="C357" s="64">
        <v>44596</v>
      </c>
      <c r="D357" s="60">
        <v>75</v>
      </c>
      <c r="E357" s="60" t="s">
        <v>35</v>
      </c>
      <c r="F357" s="59" t="s">
        <v>99</v>
      </c>
      <c r="G357" s="60" t="s">
        <v>53</v>
      </c>
      <c r="H357" s="60" t="s">
        <v>81</v>
      </c>
      <c r="I357" s="104">
        <f t="shared" si="10"/>
        <v>0</v>
      </c>
      <c r="J357" s="104" t="b">
        <f t="shared" si="11"/>
        <v>0</v>
      </c>
    </row>
    <row r="358" spans="1:10" ht="15" x14ac:dyDescent="0.25">
      <c r="A358" s="116">
        <v>351</v>
      </c>
      <c r="B358" s="58">
        <v>27676</v>
      </c>
      <c r="C358" s="64">
        <v>44596</v>
      </c>
      <c r="D358" s="58">
        <v>91</v>
      </c>
      <c r="E358" s="58" t="s">
        <v>35</v>
      </c>
      <c r="F358" s="57" t="s">
        <v>99</v>
      </c>
      <c r="G358" s="58" t="s">
        <v>53</v>
      </c>
      <c r="H358" s="58" t="s">
        <v>85</v>
      </c>
      <c r="I358" s="104">
        <f t="shared" si="10"/>
        <v>0</v>
      </c>
      <c r="J358" s="104" t="b">
        <f t="shared" si="11"/>
        <v>0</v>
      </c>
    </row>
    <row r="359" spans="1:10" ht="15" x14ac:dyDescent="0.25">
      <c r="A359" s="116">
        <v>352</v>
      </c>
      <c r="B359" s="60">
        <v>27677</v>
      </c>
      <c r="C359" s="64">
        <v>44596</v>
      </c>
      <c r="D359" s="60">
        <v>76</v>
      </c>
      <c r="E359" s="60" t="s">
        <v>35</v>
      </c>
      <c r="F359" s="59" t="s">
        <v>99</v>
      </c>
      <c r="G359" s="60" t="s">
        <v>53</v>
      </c>
      <c r="H359" s="60" t="s">
        <v>81</v>
      </c>
      <c r="I359" s="104">
        <f t="shared" si="10"/>
        <v>0</v>
      </c>
      <c r="J359" s="104" t="b">
        <f t="shared" si="11"/>
        <v>0</v>
      </c>
    </row>
    <row r="360" spans="1:10" ht="15" x14ac:dyDescent="0.25">
      <c r="A360" s="116">
        <v>353</v>
      </c>
      <c r="B360" s="58">
        <v>27678</v>
      </c>
      <c r="C360" s="64">
        <v>44596</v>
      </c>
      <c r="D360" s="58">
        <v>51</v>
      </c>
      <c r="E360" s="58" t="s">
        <v>35</v>
      </c>
      <c r="F360" s="57" t="s">
        <v>99</v>
      </c>
      <c r="G360" s="58" t="s">
        <v>53</v>
      </c>
      <c r="H360" s="58" t="s">
        <v>82</v>
      </c>
      <c r="I360" s="104">
        <f t="shared" si="10"/>
        <v>0</v>
      </c>
      <c r="J360" s="104" t="b">
        <f t="shared" si="11"/>
        <v>0</v>
      </c>
    </row>
    <row r="361" spans="1:10" ht="15" x14ac:dyDescent="0.25">
      <c r="A361" s="116">
        <v>354</v>
      </c>
      <c r="B361" s="60">
        <v>27679</v>
      </c>
      <c r="C361" s="64">
        <v>44596</v>
      </c>
      <c r="D361" s="60">
        <v>90</v>
      </c>
      <c r="E361" s="60" t="s">
        <v>35</v>
      </c>
      <c r="F361" s="59" t="s">
        <v>99</v>
      </c>
      <c r="G361" s="60" t="s">
        <v>53</v>
      </c>
      <c r="H361" s="60" t="s">
        <v>85</v>
      </c>
      <c r="I361" s="104">
        <f t="shared" si="10"/>
        <v>0</v>
      </c>
      <c r="J361" s="104" t="b">
        <f t="shared" si="11"/>
        <v>0</v>
      </c>
    </row>
    <row r="362" spans="1:10" ht="15" x14ac:dyDescent="0.25">
      <c r="A362" s="116">
        <v>355</v>
      </c>
      <c r="B362" s="58">
        <v>27680</v>
      </c>
      <c r="C362" s="64">
        <v>44596</v>
      </c>
      <c r="D362" s="58">
        <v>77</v>
      </c>
      <c r="E362" s="58" t="s">
        <v>35</v>
      </c>
      <c r="F362" s="57" t="s">
        <v>99</v>
      </c>
      <c r="G362" s="58" t="s">
        <v>53</v>
      </c>
      <c r="H362" s="58" t="s">
        <v>81</v>
      </c>
      <c r="I362" s="104">
        <f t="shared" si="10"/>
        <v>0</v>
      </c>
      <c r="J362" s="104" t="b">
        <f t="shared" si="11"/>
        <v>0</v>
      </c>
    </row>
    <row r="363" spans="1:10" ht="15" x14ac:dyDescent="0.25">
      <c r="A363" s="116">
        <v>356</v>
      </c>
      <c r="B363" s="60">
        <v>27681</v>
      </c>
      <c r="C363" s="64">
        <v>44596</v>
      </c>
      <c r="D363" s="60">
        <v>52</v>
      </c>
      <c r="E363" s="60" t="s">
        <v>35</v>
      </c>
      <c r="F363" s="59" t="s">
        <v>99</v>
      </c>
      <c r="G363" s="60" t="s">
        <v>53</v>
      </c>
      <c r="H363" s="60" t="s">
        <v>82</v>
      </c>
      <c r="I363" s="104">
        <f t="shared" si="10"/>
        <v>0</v>
      </c>
      <c r="J363" s="104" t="b">
        <f t="shared" si="11"/>
        <v>0</v>
      </c>
    </row>
    <row r="364" spans="1:10" ht="15" x14ac:dyDescent="0.25">
      <c r="A364" s="116">
        <v>357</v>
      </c>
      <c r="B364" s="58">
        <v>27682</v>
      </c>
      <c r="C364" s="64">
        <v>44596</v>
      </c>
      <c r="D364" s="58">
        <v>89</v>
      </c>
      <c r="E364" s="58" t="s">
        <v>35</v>
      </c>
      <c r="F364" s="57" t="s">
        <v>99</v>
      </c>
      <c r="G364" s="58" t="s">
        <v>53</v>
      </c>
      <c r="H364" s="58" t="s">
        <v>85</v>
      </c>
      <c r="I364" s="104">
        <f t="shared" si="10"/>
        <v>0</v>
      </c>
      <c r="J364" s="104" t="b">
        <f t="shared" si="11"/>
        <v>0</v>
      </c>
    </row>
    <row r="365" spans="1:10" ht="15" x14ac:dyDescent="0.25">
      <c r="A365" s="116">
        <v>358</v>
      </c>
      <c r="B365" s="60">
        <v>27683</v>
      </c>
      <c r="C365" s="64">
        <v>44596</v>
      </c>
      <c r="D365" s="60">
        <v>88</v>
      </c>
      <c r="E365" s="60" t="s">
        <v>35</v>
      </c>
      <c r="F365" s="59" t="s">
        <v>99</v>
      </c>
      <c r="G365" s="60" t="s">
        <v>53</v>
      </c>
      <c r="H365" s="60" t="s">
        <v>85</v>
      </c>
      <c r="I365" s="104">
        <f t="shared" si="10"/>
        <v>0</v>
      </c>
      <c r="J365" s="104" t="b">
        <f t="shared" si="11"/>
        <v>0</v>
      </c>
    </row>
    <row r="366" spans="1:10" ht="15" x14ac:dyDescent="0.25">
      <c r="A366" s="116">
        <v>359</v>
      </c>
      <c r="B366" s="58">
        <v>27684</v>
      </c>
      <c r="C366" s="64">
        <v>44596</v>
      </c>
      <c r="D366" s="58">
        <v>87</v>
      </c>
      <c r="E366" s="58" t="s">
        <v>35</v>
      </c>
      <c r="F366" s="57" t="s">
        <v>99</v>
      </c>
      <c r="G366" s="58" t="s">
        <v>53</v>
      </c>
      <c r="H366" s="58" t="s">
        <v>85</v>
      </c>
      <c r="I366" s="104">
        <f t="shared" si="10"/>
        <v>0</v>
      </c>
      <c r="J366" s="104" t="b">
        <f t="shared" si="11"/>
        <v>0</v>
      </c>
    </row>
    <row r="367" spans="1:10" ht="15" x14ac:dyDescent="0.25">
      <c r="A367" s="116">
        <v>360</v>
      </c>
      <c r="B367" s="60" t="s">
        <v>101</v>
      </c>
      <c r="C367" s="64">
        <v>44596</v>
      </c>
      <c r="D367" s="60">
        <v>28</v>
      </c>
      <c r="E367" s="60" t="s">
        <v>34</v>
      </c>
      <c r="F367" s="59" t="s">
        <v>100</v>
      </c>
      <c r="G367" s="60" t="s">
        <v>53</v>
      </c>
      <c r="H367" s="60" t="s">
        <v>85</v>
      </c>
      <c r="I367" s="104">
        <f t="shared" si="10"/>
        <v>1</v>
      </c>
      <c r="J367" s="104" t="b">
        <f t="shared" si="11"/>
        <v>0</v>
      </c>
    </row>
    <row r="368" spans="1:10" ht="15" x14ac:dyDescent="0.25">
      <c r="A368" s="116">
        <v>361</v>
      </c>
      <c r="B368" s="58">
        <v>27709</v>
      </c>
      <c r="C368" s="64">
        <v>44599</v>
      </c>
      <c r="D368" s="58">
        <v>69</v>
      </c>
      <c r="E368" s="58" t="s">
        <v>35</v>
      </c>
      <c r="F368" s="57" t="s">
        <v>99</v>
      </c>
      <c r="G368" s="58" t="s">
        <v>53</v>
      </c>
      <c r="H368" s="58" t="s">
        <v>81</v>
      </c>
      <c r="I368" s="104">
        <f t="shared" si="10"/>
        <v>0</v>
      </c>
      <c r="J368" s="104" t="b">
        <f t="shared" si="11"/>
        <v>0</v>
      </c>
    </row>
    <row r="369" spans="1:10" ht="15" x14ac:dyDescent="0.25">
      <c r="A369" s="116">
        <v>362</v>
      </c>
      <c r="B369" s="60">
        <v>27710</v>
      </c>
      <c r="C369" s="64">
        <v>44599</v>
      </c>
      <c r="D369" s="60">
        <v>70</v>
      </c>
      <c r="E369" s="60" t="s">
        <v>35</v>
      </c>
      <c r="F369" s="59" t="s">
        <v>99</v>
      </c>
      <c r="G369" s="60" t="s">
        <v>53</v>
      </c>
      <c r="H369" s="60" t="s">
        <v>81</v>
      </c>
      <c r="I369" s="104">
        <f t="shared" si="10"/>
        <v>0</v>
      </c>
      <c r="J369" s="104" t="b">
        <f t="shared" si="11"/>
        <v>0</v>
      </c>
    </row>
    <row r="370" spans="1:10" ht="15" x14ac:dyDescent="0.25">
      <c r="A370" s="116">
        <v>363</v>
      </c>
      <c r="B370" s="58">
        <v>27711</v>
      </c>
      <c r="C370" s="64">
        <v>44599</v>
      </c>
      <c r="D370" s="58">
        <v>71</v>
      </c>
      <c r="E370" s="58" t="s">
        <v>35</v>
      </c>
      <c r="F370" s="57" t="s">
        <v>99</v>
      </c>
      <c r="G370" s="58" t="s">
        <v>53</v>
      </c>
      <c r="H370" s="58" t="s">
        <v>81</v>
      </c>
      <c r="I370" s="104">
        <f t="shared" si="10"/>
        <v>0</v>
      </c>
      <c r="J370" s="104" t="b">
        <f t="shared" si="11"/>
        <v>0</v>
      </c>
    </row>
    <row r="371" spans="1:10" ht="15" x14ac:dyDescent="0.25">
      <c r="A371" s="116">
        <v>364</v>
      </c>
      <c r="B371" s="60">
        <v>27712</v>
      </c>
      <c r="C371" s="64">
        <v>44599</v>
      </c>
      <c r="D371" s="60">
        <v>72</v>
      </c>
      <c r="E371" s="60" t="s">
        <v>35</v>
      </c>
      <c r="F371" s="59" t="s">
        <v>99</v>
      </c>
      <c r="G371" s="60" t="s">
        <v>53</v>
      </c>
      <c r="H371" s="60" t="s">
        <v>81</v>
      </c>
      <c r="I371" s="104">
        <f t="shared" si="10"/>
        <v>0</v>
      </c>
      <c r="J371" s="104" t="b">
        <f t="shared" si="11"/>
        <v>0</v>
      </c>
    </row>
    <row r="372" spans="1:10" ht="15" x14ac:dyDescent="0.25">
      <c r="A372" s="116">
        <v>365</v>
      </c>
      <c r="B372" s="58">
        <v>27713</v>
      </c>
      <c r="C372" s="64">
        <v>44599</v>
      </c>
      <c r="D372" s="58">
        <v>65</v>
      </c>
      <c r="E372" s="58" t="s">
        <v>35</v>
      </c>
      <c r="F372" s="57" t="s">
        <v>99</v>
      </c>
      <c r="G372" s="58" t="s">
        <v>53</v>
      </c>
      <c r="H372" s="58" t="s">
        <v>80</v>
      </c>
      <c r="I372" s="104">
        <f t="shared" si="10"/>
        <v>0</v>
      </c>
      <c r="J372" s="104" t="b">
        <f t="shared" si="11"/>
        <v>0</v>
      </c>
    </row>
    <row r="373" spans="1:10" ht="15" x14ac:dyDescent="0.25">
      <c r="A373" s="116">
        <v>366</v>
      </c>
      <c r="B373" s="60">
        <v>27714</v>
      </c>
      <c r="C373" s="64">
        <v>44599</v>
      </c>
      <c r="D373" s="60">
        <v>64</v>
      </c>
      <c r="E373" s="60" t="s">
        <v>35</v>
      </c>
      <c r="F373" s="59" t="s">
        <v>99</v>
      </c>
      <c r="G373" s="60" t="s">
        <v>53</v>
      </c>
      <c r="H373" s="60" t="s">
        <v>80</v>
      </c>
      <c r="I373" s="104">
        <f t="shared" si="10"/>
        <v>0</v>
      </c>
      <c r="J373" s="104" t="b">
        <f t="shared" si="11"/>
        <v>0</v>
      </c>
    </row>
    <row r="374" spans="1:10" ht="15" x14ac:dyDescent="0.25">
      <c r="A374" s="116">
        <v>367</v>
      </c>
      <c r="B374" s="58">
        <v>27715</v>
      </c>
      <c r="C374" s="64">
        <v>44599</v>
      </c>
      <c r="D374" s="58">
        <v>73</v>
      </c>
      <c r="E374" s="58" t="s">
        <v>35</v>
      </c>
      <c r="F374" s="57" t="s">
        <v>99</v>
      </c>
      <c r="G374" s="58" t="s">
        <v>53</v>
      </c>
      <c r="H374" s="58" t="s">
        <v>81</v>
      </c>
      <c r="I374" s="104">
        <f t="shared" si="10"/>
        <v>0</v>
      </c>
      <c r="J374" s="104" t="b">
        <f t="shared" si="11"/>
        <v>0</v>
      </c>
    </row>
    <row r="375" spans="1:10" ht="15" x14ac:dyDescent="0.25">
      <c r="A375" s="116">
        <v>368</v>
      </c>
      <c r="B375" s="60">
        <v>27716</v>
      </c>
      <c r="C375" s="64">
        <v>44599</v>
      </c>
      <c r="D375" s="60">
        <v>63</v>
      </c>
      <c r="E375" s="60" t="s">
        <v>35</v>
      </c>
      <c r="F375" s="59" t="s">
        <v>110</v>
      </c>
      <c r="G375" s="60" t="s">
        <v>53</v>
      </c>
      <c r="H375" s="60" t="s">
        <v>80</v>
      </c>
      <c r="I375" s="104">
        <f t="shared" si="10"/>
        <v>0</v>
      </c>
      <c r="J375" s="104" t="b">
        <f t="shared" si="11"/>
        <v>0</v>
      </c>
    </row>
    <row r="376" spans="1:10" ht="15" x14ac:dyDescent="0.25">
      <c r="A376" s="116">
        <v>369</v>
      </c>
      <c r="B376" s="58">
        <v>27717</v>
      </c>
      <c r="C376" s="64">
        <v>44599</v>
      </c>
      <c r="D376" s="58">
        <v>74</v>
      </c>
      <c r="E376" s="58" t="s">
        <v>35</v>
      </c>
      <c r="F376" s="57" t="s">
        <v>99</v>
      </c>
      <c r="G376" s="58" t="s">
        <v>53</v>
      </c>
      <c r="H376" s="58" t="s">
        <v>81</v>
      </c>
      <c r="I376" s="104">
        <f t="shared" si="10"/>
        <v>0</v>
      </c>
      <c r="J376" s="104" t="b">
        <f t="shared" si="11"/>
        <v>0</v>
      </c>
    </row>
    <row r="377" spans="1:10" ht="15" x14ac:dyDescent="0.25">
      <c r="A377" s="116">
        <v>370</v>
      </c>
      <c r="B377" s="60">
        <v>27718</v>
      </c>
      <c r="C377" s="64">
        <v>44599</v>
      </c>
      <c r="D377" s="60">
        <v>75</v>
      </c>
      <c r="E377" s="60" t="s">
        <v>35</v>
      </c>
      <c r="F377" s="59" t="s">
        <v>99</v>
      </c>
      <c r="G377" s="60" t="s">
        <v>53</v>
      </c>
      <c r="H377" s="60" t="s">
        <v>81</v>
      </c>
      <c r="I377" s="104">
        <f t="shared" si="10"/>
        <v>0</v>
      </c>
      <c r="J377" s="104" t="b">
        <f t="shared" si="11"/>
        <v>0</v>
      </c>
    </row>
    <row r="378" spans="1:10" ht="15" x14ac:dyDescent="0.25">
      <c r="A378" s="116">
        <v>371</v>
      </c>
      <c r="B378" s="58">
        <v>27720</v>
      </c>
      <c r="C378" s="64">
        <v>44599</v>
      </c>
      <c r="D378" s="58">
        <v>76</v>
      </c>
      <c r="E378" s="58" t="s">
        <v>34</v>
      </c>
      <c r="F378" s="57" t="s">
        <v>113</v>
      </c>
      <c r="G378" s="58" t="s">
        <v>53</v>
      </c>
      <c r="H378" s="58" t="s">
        <v>81</v>
      </c>
      <c r="I378" s="104">
        <f t="shared" si="10"/>
        <v>0</v>
      </c>
      <c r="J378" s="104" t="b">
        <f t="shared" si="11"/>
        <v>0</v>
      </c>
    </row>
    <row r="379" spans="1:10" ht="15" x14ac:dyDescent="0.25">
      <c r="A379" s="116">
        <v>372</v>
      </c>
      <c r="B379" s="60">
        <v>27721</v>
      </c>
      <c r="C379" s="64">
        <v>44599</v>
      </c>
      <c r="D379" s="60">
        <v>76</v>
      </c>
      <c r="E379" s="60" t="s">
        <v>34</v>
      </c>
      <c r="F379" s="59" t="s">
        <v>113</v>
      </c>
      <c r="G379" s="60" t="s">
        <v>53</v>
      </c>
      <c r="H379" s="60" t="s">
        <v>81</v>
      </c>
      <c r="I379" s="104">
        <f t="shared" si="10"/>
        <v>1</v>
      </c>
      <c r="J379" s="104" t="b">
        <f t="shared" si="11"/>
        <v>0</v>
      </c>
    </row>
    <row r="380" spans="1:10" ht="15" x14ac:dyDescent="0.25">
      <c r="A380" s="116">
        <v>373</v>
      </c>
      <c r="B380" s="58">
        <v>27722</v>
      </c>
      <c r="C380" s="64">
        <v>44599</v>
      </c>
      <c r="D380" s="58">
        <v>77</v>
      </c>
      <c r="E380" s="58" t="s">
        <v>35</v>
      </c>
      <c r="F380" s="57" t="s">
        <v>99</v>
      </c>
      <c r="G380" s="58" t="s">
        <v>53</v>
      </c>
      <c r="H380" s="58" t="s">
        <v>81</v>
      </c>
      <c r="I380" s="104">
        <f t="shared" si="10"/>
        <v>0</v>
      </c>
      <c r="J380" s="104" t="b">
        <f t="shared" si="11"/>
        <v>0</v>
      </c>
    </row>
    <row r="381" spans="1:10" ht="15" x14ac:dyDescent="0.25">
      <c r="A381" s="116">
        <v>374</v>
      </c>
      <c r="B381" s="60">
        <v>27723</v>
      </c>
      <c r="C381" s="65">
        <v>44599</v>
      </c>
      <c r="D381" s="60">
        <v>62</v>
      </c>
      <c r="E381" s="60" t="s">
        <v>35</v>
      </c>
      <c r="F381" s="59" t="s">
        <v>99</v>
      </c>
      <c r="G381" s="60" t="s">
        <v>53</v>
      </c>
      <c r="H381" s="60" t="s">
        <v>80</v>
      </c>
      <c r="I381" s="104">
        <f t="shared" si="10"/>
        <v>0</v>
      </c>
      <c r="J381" s="104" t="b">
        <f t="shared" si="11"/>
        <v>0</v>
      </c>
    </row>
    <row r="382" spans="1:10" ht="15" x14ac:dyDescent="0.25">
      <c r="A382" s="116">
        <v>375</v>
      </c>
      <c r="B382" s="58">
        <v>27724</v>
      </c>
      <c r="C382" s="64">
        <v>44599</v>
      </c>
      <c r="D382" s="58">
        <v>61</v>
      </c>
      <c r="E382" s="58" t="s">
        <v>35</v>
      </c>
      <c r="F382" s="57" t="s">
        <v>99</v>
      </c>
      <c r="G382" s="58" t="s">
        <v>53</v>
      </c>
      <c r="H382" s="58" t="s">
        <v>80</v>
      </c>
      <c r="I382" s="104">
        <f t="shared" si="10"/>
        <v>0</v>
      </c>
      <c r="J382" s="104" t="b">
        <f t="shared" si="11"/>
        <v>0</v>
      </c>
    </row>
    <row r="383" spans="1:10" ht="15" x14ac:dyDescent="0.25">
      <c r="A383" s="116">
        <v>376</v>
      </c>
      <c r="B383" s="60">
        <v>27725</v>
      </c>
      <c r="C383" s="65">
        <v>44599</v>
      </c>
      <c r="D383" s="60">
        <v>51</v>
      </c>
      <c r="E383" s="60" t="s">
        <v>35</v>
      </c>
      <c r="F383" s="59" t="s">
        <v>99</v>
      </c>
      <c r="G383" s="60" t="s">
        <v>53</v>
      </c>
      <c r="H383" s="60" t="s">
        <v>82</v>
      </c>
      <c r="I383" s="104">
        <f t="shared" si="10"/>
        <v>0</v>
      </c>
      <c r="J383" s="104" t="b">
        <f t="shared" si="11"/>
        <v>0</v>
      </c>
    </row>
    <row r="384" spans="1:10" ht="15" x14ac:dyDescent="0.25">
      <c r="A384" s="116">
        <v>377</v>
      </c>
      <c r="B384" s="58">
        <v>27726</v>
      </c>
      <c r="C384" s="64">
        <v>44599</v>
      </c>
      <c r="D384" s="58">
        <v>66</v>
      </c>
      <c r="E384" s="58" t="s">
        <v>35</v>
      </c>
      <c r="F384" s="57" t="s">
        <v>110</v>
      </c>
      <c r="G384" s="58" t="s">
        <v>53</v>
      </c>
      <c r="H384" s="58" t="s">
        <v>80</v>
      </c>
      <c r="I384" s="104">
        <f t="shared" si="10"/>
        <v>0</v>
      </c>
      <c r="J384" s="104" t="b">
        <f t="shared" si="11"/>
        <v>0</v>
      </c>
    </row>
    <row r="385" spans="1:10" ht="15" x14ac:dyDescent="0.25">
      <c r="A385" s="116">
        <v>378</v>
      </c>
      <c r="B385" s="60">
        <v>27727</v>
      </c>
      <c r="C385" s="65">
        <v>44599</v>
      </c>
      <c r="D385" s="60">
        <v>67</v>
      </c>
      <c r="E385" s="60" t="s">
        <v>35</v>
      </c>
      <c r="F385" s="59" t="s">
        <v>110</v>
      </c>
      <c r="G385" s="60" t="s">
        <v>53</v>
      </c>
      <c r="H385" s="60" t="s">
        <v>80</v>
      </c>
      <c r="I385" s="104">
        <f t="shared" si="10"/>
        <v>0</v>
      </c>
      <c r="J385" s="104" t="b">
        <f t="shared" si="11"/>
        <v>0</v>
      </c>
    </row>
    <row r="386" spans="1:10" ht="15" x14ac:dyDescent="0.25">
      <c r="A386" s="116">
        <v>379</v>
      </c>
      <c r="B386" s="58">
        <v>27728</v>
      </c>
      <c r="C386" s="64">
        <v>44599</v>
      </c>
      <c r="D386" s="58">
        <v>50</v>
      </c>
      <c r="E386" s="58" t="s">
        <v>35</v>
      </c>
      <c r="F386" s="57" t="s">
        <v>99</v>
      </c>
      <c r="G386" s="58" t="s">
        <v>53</v>
      </c>
      <c r="H386" s="58" t="s">
        <v>82</v>
      </c>
      <c r="I386" s="104">
        <f t="shared" si="10"/>
        <v>0</v>
      </c>
      <c r="J386" s="104" t="b">
        <f t="shared" si="11"/>
        <v>0</v>
      </c>
    </row>
    <row r="387" spans="1:10" ht="15" x14ac:dyDescent="0.25">
      <c r="A387" s="116">
        <v>380</v>
      </c>
      <c r="B387" s="60">
        <v>27729</v>
      </c>
      <c r="C387" s="65">
        <v>44599</v>
      </c>
      <c r="D387" s="58">
        <v>49</v>
      </c>
      <c r="E387" s="60" t="s">
        <v>35</v>
      </c>
      <c r="F387" s="59" t="s">
        <v>99</v>
      </c>
      <c r="G387" s="60" t="s">
        <v>53</v>
      </c>
      <c r="H387" s="60" t="s">
        <v>82</v>
      </c>
      <c r="I387" s="104">
        <f t="shared" si="10"/>
        <v>0</v>
      </c>
      <c r="J387" s="104" t="b">
        <f t="shared" si="11"/>
        <v>0</v>
      </c>
    </row>
    <row r="388" spans="1:10" ht="15" x14ac:dyDescent="0.25">
      <c r="A388" s="116">
        <v>381</v>
      </c>
      <c r="B388" s="58" t="s">
        <v>105</v>
      </c>
      <c r="C388" s="64">
        <v>44599</v>
      </c>
      <c r="D388" s="58">
        <v>52</v>
      </c>
      <c r="E388" s="58" t="s">
        <v>34</v>
      </c>
      <c r="F388" s="57" t="s">
        <v>100</v>
      </c>
      <c r="G388" s="58" t="s">
        <v>53</v>
      </c>
      <c r="H388" s="58" t="s">
        <v>82</v>
      </c>
      <c r="I388" s="104">
        <f t="shared" si="10"/>
        <v>1</v>
      </c>
      <c r="J388" s="104" t="b">
        <f t="shared" si="11"/>
        <v>0</v>
      </c>
    </row>
    <row r="389" spans="1:10" ht="15" x14ac:dyDescent="0.25">
      <c r="A389" s="116">
        <v>382</v>
      </c>
      <c r="B389" s="60" t="s">
        <v>105</v>
      </c>
      <c r="C389" s="65">
        <v>44599</v>
      </c>
      <c r="D389" s="60">
        <v>68</v>
      </c>
      <c r="E389" s="60" t="s">
        <v>34</v>
      </c>
      <c r="F389" s="59" t="s">
        <v>100</v>
      </c>
      <c r="G389" s="60" t="s">
        <v>53</v>
      </c>
      <c r="H389" s="60" t="s">
        <v>81</v>
      </c>
      <c r="I389" s="104">
        <f t="shared" si="10"/>
        <v>1</v>
      </c>
      <c r="J389" s="104" t="b">
        <f t="shared" si="11"/>
        <v>0</v>
      </c>
    </row>
    <row r="390" spans="1:10" ht="15" x14ac:dyDescent="0.25">
      <c r="A390" s="116">
        <v>383</v>
      </c>
      <c r="B390" s="58">
        <v>27734</v>
      </c>
      <c r="C390" s="64">
        <v>44600</v>
      </c>
      <c r="D390" s="58">
        <v>30</v>
      </c>
      <c r="E390" s="58" t="s">
        <v>35</v>
      </c>
      <c r="F390" s="57" t="s">
        <v>111</v>
      </c>
      <c r="G390" s="58" t="s">
        <v>53</v>
      </c>
      <c r="H390" s="58" t="s">
        <v>85</v>
      </c>
      <c r="I390" s="104">
        <f t="shared" si="10"/>
        <v>0</v>
      </c>
      <c r="J390" s="104" t="b">
        <f t="shared" si="11"/>
        <v>0</v>
      </c>
    </row>
    <row r="391" spans="1:10" ht="15" x14ac:dyDescent="0.25">
      <c r="A391" s="116">
        <v>384</v>
      </c>
      <c r="B391" s="60">
        <v>27735</v>
      </c>
      <c r="C391" s="65">
        <v>44600</v>
      </c>
      <c r="D391" s="60">
        <v>29</v>
      </c>
      <c r="E391" s="60" t="s">
        <v>35</v>
      </c>
      <c r="F391" s="59" t="s">
        <v>99</v>
      </c>
      <c r="G391" s="60" t="s">
        <v>53</v>
      </c>
      <c r="H391" s="60" t="s">
        <v>85</v>
      </c>
      <c r="I391" s="104">
        <f t="shared" si="10"/>
        <v>0</v>
      </c>
      <c r="J391" s="104" t="b">
        <f t="shared" si="11"/>
        <v>0</v>
      </c>
    </row>
    <row r="392" spans="1:10" ht="15" x14ac:dyDescent="0.25">
      <c r="A392" s="116">
        <v>385</v>
      </c>
      <c r="B392" s="58">
        <v>27736</v>
      </c>
      <c r="C392" s="64">
        <v>44600</v>
      </c>
      <c r="D392" s="58">
        <v>27</v>
      </c>
      <c r="E392" s="58" t="s">
        <v>35</v>
      </c>
      <c r="F392" s="57" t="s">
        <v>99</v>
      </c>
      <c r="G392" s="58" t="s">
        <v>53</v>
      </c>
      <c r="H392" s="58" t="s">
        <v>85</v>
      </c>
      <c r="I392" s="104">
        <f t="shared" ref="I392:I455" si="12">IF(AND(D392&lt;&gt;D393,E392="Inoperativo"),1,0)</f>
        <v>0</v>
      </c>
      <c r="J392" s="104" t="b">
        <f t="shared" ref="J392:J455" si="13">ISTEXT(C392)</f>
        <v>0</v>
      </c>
    </row>
    <row r="393" spans="1:10" ht="15" x14ac:dyDescent="0.25">
      <c r="A393" s="116">
        <v>386</v>
      </c>
      <c r="B393" s="60">
        <v>27737</v>
      </c>
      <c r="C393" s="65">
        <v>44600</v>
      </c>
      <c r="D393" s="60">
        <v>32</v>
      </c>
      <c r="E393" s="60" t="s">
        <v>35</v>
      </c>
      <c r="F393" s="59" t="s">
        <v>99</v>
      </c>
      <c r="G393" s="60" t="s">
        <v>53</v>
      </c>
      <c r="H393" s="60" t="s">
        <v>87</v>
      </c>
      <c r="I393" s="104">
        <f t="shared" si="12"/>
        <v>0</v>
      </c>
      <c r="J393" s="104" t="b">
        <f t="shared" si="13"/>
        <v>0</v>
      </c>
    </row>
    <row r="394" spans="1:10" ht="15" x14ac:dyDescent="0.25">
      <c r="A394" s="116">
        <v>387</v>
      </c>
      <c r="B394" s="58">
        <v>27738</v>
      </c>
      <c r="C394" s="64">
        <v>44600</v>
      </c>
      <c r="D394" s="58">
        <v>33</v>
      </c>
      <c r="E394" s="58" t="s">
        <v>34</v>
      </c>
      <c r="F394" s="57" t="s">
        <v>154</v>
      </c>
      <c r="G394" s="58" t="s">
        <v>53</v>
      </c>
      <c r="H394" s="58" t="s">
        <v>87</v>
      </c>
      <c r="I394" s="104">
        <f t="shared" si="12"/>
        <v>0</v>
      </c>
      <c r="J394" s="104" t="b">
        <f t="shared" si="13"/>
        <v>0</v>
      </c>
    </row>
    <row r="395" spans="1:10" ht="15" x14ac:dyDescent="0.25">
      <c r="A395" s="116">
        <v>388</v>
      </c>
      <c r="B395" s="60">
        <v>27739</v>
      </c>
      <c r="C395" s="65">
        <v>44600</v>
      </c>
      <c r="D395" s="60">
        <v>33</v>
      </c>
      <c r="E395" s="60" t="s">
        <v>34</v>
      </c>
      <c r="F395" s="59" t="s">
        <v>154</v>
      </c>
      <c r="G395" s="60" t="s">
        <v>53</v>
      </c>
      <c r="H395" s="60" t="s">
        <v>87</v>
      </c>
      <c r="I395" s="104">
        <f t="shared" si="12"/>
        <v>1</v>
      </c>
      <c r="J395" s="104" t="b">
        <f t="shared" si="13"/>
        <v>0</v>
      </c>
    </row>
    <row r="396" spans="1:10" ht="15" x14ac:dyDescent="0.25">
      <c r="A396" s="116">
        <v>389</v>
      </c>
      <c r="B396" s="58">
        <v>27740</v>
      </c>
      <c r="C396" s="64">
        <v>44600</v>
      </c>
      <c r="D396" s="58">
        <v>34</v>
      </c>
      <c r="E396" s="58" t="s">
        <v>35</v>
      </c>
      <c r="F396" s="57" t="s">
        <v>99</v>
      </c>
      <c r="G396" s="58" t="s">
        <v>53</v>
      </c>
      <c r="H396" s="58" t="s">
        <v>87</v>
      </c>
      <c r="I396" s="104">
        <f t="shared" si="12"/>
        <v>0</v>
      </c>
      <c r="J396" s="104" t="b">
        <f t="shared" si="13"/>
        <v>0</v>
      </c>
    </row>
    <row r="397" spans="1:10" ht="15" x14ac:dyDescent="0.25">
      <c r="A397" s="116">
        <v>390</v>
      </c>
      <c r="B397" s="60">
        <v>27741</v>
      </c>
      <c r="C397" s="65">
        <v>44600</v>
      </c>
      <c r="D397" s="60">
        <v>36</v>
      </c>
      <c r="E397" s="60" t="s">
        <v>35</v>
      </c>
      <c r="F397" s="59" t="s">
        <v>99</v>
      </c>
      <c r="G397" s="60" t="s">
        <v>53</v>
      </c>
      <c r="H397" s="60" t="s">
        <v>87</v>
      </c>
      <c r="I397" s="104">
        <f t="shared" si="12"/>
        <v>0</v>
      </c>
      <c r="J397" s="104" t="b">
        <f t="shared" si="13"/>
        <v>0</v>
      </c>
    </row>
    <row r="398" spans="1:10" ht="15" x14ac:dyDescent="0.25">
      <c r="A398" s="116">
        <v>391</v>
      </c>
      <c r="B398" s="58">
        <v>27742</v>
      </c>
      <c r="C398" s="64">
        <v>44600</v>
      </c>
      <c r="D398" s="58">
        <v>36</v>
      </c>
      <c r="E398" s="58" t="s">
        <v>35</v>
      </c>
      <c r="F398" s="57" t="s">
        <v>99</v>
      </c>
      <c r="G398" s="58" t="s">
        <v>53</v>
      </c>
      <c r="H398" s="58" t="s">
        <v>87</v>
      </c>
      <c r="I398" s="104">
        <f t="shared" si="12"/>
        <v>0</v>
      </c>
      <c r="J398" s="104" t="b">
        <f t="shared" si="13"/>
        <v>0</v>
      </c>
    </row>
    <row r="399" spans="1:10" ht="15" x14ac:dyDescent="0.25">
      <c r="A399" s="116">
        <v>392</v>
      </c>
      <c r="B399" s="60" t="s">
        <v>101</v>
      </c>
      <c r="C399" s="65">
        <v>44600</v>
      </c>
      <c r="D399" s="60">
        <v>28</v>
      </c>
      <c r="E399" s="60" t="s">
        <v>34</v>
      </c>
      <c r="F399" s="59" t="s">
        <v>155</v>
      </c>
      <c r="G399" s="60" t="s">
        <v>95</v>
      </c>
      <c r="H399" s="60" t="s">
        <v>85</v>
      </c>
      <c r="I399" s="104">
        <f t="shared" si="12"/>
        <v>1</v>
      </c>
      <c r="J399" s="104" t="b">
        <f t="shared" si="13"/>
        <v>0</v>
      </c>
    </row>
    <row r="400" spans="1:10" ht="15" x14ac:dyDescent="0.25">
      <c r="A400" s="116">
        <v>393</v>
      </c>
      <c r="B400" s="58" t="s">
        <v>101</v>
      </c>
      <c r="C400" s="64">
        <v>44600</v>
      </c>
      <c r="D400" s="58">
        <v>31</v>
      </c>
      <c r="E400" s="58" t="s">
        <v>34</v>
      </c>
      <c r="F400" s="57" t="s">
        <v>100</v>
      </c>
      <c r="G400" s="58" t="s">
        <v>53</v>
      </c>
      <c r="H400" s="58" t="s">
        <v>87</v>
      </c>
      <c r="I400" s="104">
        <f t="shared" si="12"/>
        <v>1</v>
      </c>
      <c r="J400" s="104" t="b">
        <f t="shared" si="13"/>
        <v>0</v>
      </c>
    </row>
    <row r="401" spans="1:10" ht="15" x14ac:dyDescent="0.25">
      <c r="A401" s="116">
        <v>394</v>
      </c>
      <c r="B401" s="60" t="s">
        <v>101</v>
      </c>
      <c r="C401" s="65">
        <v>44600</v>
      </c>
      <c r="D401" s="60">
        <v>35</v>
      </c>
      <c r="E401" s="60" t="s">
        <v>34</v>
      </c>
      <c r="F401" s="59" t="s">
        <v>100</v>
      </c>
      <c r="G401" s="60" t="s">
        <v>53</v>
      </c>
      <c r="H401" s="60" t="s">
        <v>87</v>
      </c>
      <c r="I401" s="104">
        <f t="shared" si="12"/>
        <v>1</v>
      </c>
      <c r="J401" s="104" t="b">
        <f t="shared" si="13"/>
        <v>0</v>
      </c>
    </row>
    <row r="402" spans="1:10" ht="15" x14ac:dyDescent="0.25">
      <c r="A402" s="116">
        <v>395</v>
      </c>
      <c r="B402" s="58">
        <v>27751</v>
      </c>
      <c r="C402" s="64">
        <v>44601</v>
      </c>
      <c r="D402" s="58">
        <v>49</v>
      </c>
      <c r="E402" s="58" t="s">
        <v>35</v>
      </c>
      <c r="F402" s="57" t="s">
        <v>99</v>
      </c>
      <c r="G402" s="58" t="s">
        <v>53</v>
      </c>
      <c r="H402" s="58" t="s">
        <v>82</v>
      </c>
      <c r="I402" s="104">
        <f t="shared" si="12"/>
        <v>0</v>
      </c>
      <c r="J402" s="104" t="b">
        <f t="shared" si="13"/>
        <v>0</v>
      </c>
    </row>
    <row r="403" spans="1:10" ht="15" x14ac:dyDescent="0.25">
      <c r="A403" s="116">
        <v>396</v>
      </c>
      <c r="B403" s="60">
        <v>27752</v>
      </c>
      <c r="C403" s="65">
        <v>44601</v>
      </c>
      <c r="D403" s="60">
        <v>50</v>
      </c>
      <c r="E403" s="60" t="s">
        <v>35</v>
      </c>
      <c r="F403" s="59" t="s">
        <v>99</v>
      </c>
      <c r="G403" s="60" t="s">
        <v>53</v>
      </c>
      <c r="H403" s="60" t="s">
        <v>82</v>
      </c>
      <c r="I403" s="104">
        <f t="shared" si="12"/>
        <v>0</v>
      </c>
      <c r="J403" s="104" t="b">
        <f t="shared" si="13"/>
        <v>0</v>
      </c>
    </row>
    <row r="404" spans="1:10" ht="15" x14ac:dyDescent="0.25">
      <c r="A404" s="116">
        <v>397</v>
      </c>
      <c r="B404" s="58">
        <v>27754</v>
      </c>
      <c r="C404" s="64">
        <v>44601</v>
      </c>
      <c r="D404" s="58">
        <v>51</v>
      </c>
      <c r="E404" s="58" t="s">
        <v>35</v>
      </c>
      <c r="F404" s="57" t="s">
        <v>99</v>
      </c>
      <c r="G404" s="58" t="s">
        <v>53</v>
      </c>
      <c r="H404" s="58" t="s">
        <v>82</v>
      </c>
      <c r="I404" s="104">
        <f t="shared" si="12"/>
        <v>0</v>
      </c>
      <c r="J404" s="104" t="b">
        <f t="shared" si="13"/>
        <v>0</v>
      </c>
    </row>
    <row r="405" spans="1:10" ht="15" x14ac:dyDescent="0.25">
      <c r="A405" s="116">
        <v>398</v>
      </c>
      <c r="B405" s="60">
        <v>27755</v>
      </c>
      <c r="C405" s="65">
        <v>44601</v>
      </c>
      <c r="D405" s="60">
        <v>93</v>
      </c>
      <c r="E405" s="60" t="s">
        <v>35</v>
      </c>
      <c r="F405" s="59" t="s">
        <v>99</v>
      </c>
      <c r="G405" s="60" t="s">
        <v>53</v>
      </c>
      <c r="H405" s="60" t="s">
        <v>85</v>
      </c>
      <c r="I405" s="104">
        <f t="shared" si="12"/>
        <v>0</v>
      </c>
      <c r="J405" s="104" t="b">
        <f t="shared" si="13"/>
        <v>0</v>
      </c>
    </row>
    <row r="406" spans="1:10" ht="15" x14ac:dyDescent="0.25">
      <c r="A406" s="116">
        <v>399</v>
      </c>
      <c r="B406" s="58">
        <v>27757</v>
      </c>
      <c r="C406" s="64">
        <v>44601</v>
      </c>
      <c r="D406" s="58">
        <v>92</v>
      </c>
      <c r="E406" s="58" t="s">
        <v>35</v>
      </c>
      <c r="F406" s="57" t="s">
        <v>99</v>
      </c>
      <c r="G406" s="58" t="s">
        <v>53</v>
      </c>
      <c r="H406" s="58" t="s">
        <v>85</v>
      </c>
      <c r="I406" s="104">
        <f t="shared" si="12"/>
        <v>0</v>
      </c>
      <c r="J406" s="104" t="b">
        <f t="shared" si="13"/>
        <v>0</v>
      </c>
    </row>
    <row r="407" spans="1:10" ht="15" x14ac:dyDescent="0.25">
      <c r="A407" s="116">
        <v>400</v>
      </c>
      <c r="B407" s="60">
        <v>27759</v>
      </c>
      <c r="C407" s="65">
        <v>44601</v>
      </c>
      <c r="D407" s="60">
        <v>91</v>
      </c>
      <c r="E407" s="60" t="s">
        <v>35</v>
      </c>
      <c r="F407" s="59" t="s">
        <v>99</v>
      </c>
      <c r="G407" s="60" t="s">
        <v>53</v>
      </c>
      <c r="H407" s="60" t="s">
        <v>85</v>
      </c>
      <c r="I407" s="104">
        <f t="shared" si="12"/>
        <v>0</v>
      </c>
      <c r="J407" s="104" t="b">
        <f t="shared" si="13"/>
        <v>0</v>
      </c>
    </row>
    <row r="408" spans="1:10" ht="15" x14ac:dyDescent="0.25">
      <c r="A408" s="116">
        <v>401</v>
      </c>
      <c r="B408" s="58">
        <v>27761</v>
      </c>
      <c r="C408" s="64">
        <v>44601</v>
      </c>
      <c r="D408" s="58">
        <v>90</v>
      </c>
      <c r="E408" s="58" t="s">
        <v>35</v>
      </c>
      <c r="F408" s="57" t="s">
        <v>99</v>
      </c>
      <c r="G408" s="58" t="s">
        <v>53</v>
      </c>
      <c r="H408" s="58" t="s">
        <v>85</v>
      </c>
      <c r="I408" s="104">
        <f t="shared" si="12"/>
        <v>0</v>
      </c>
      <c r="J408" s="104" t="b">
        <f t="shared" si="13"/>
        <v>0</v>
      </c>
    </row>
    <row r="409" spans="1:10" ht="15" x14ac:dyDescent="0.25">
      <c r="A409" s="116">
        <v>402</v>
      </c>
      <c r="B409" s="60">
        <v>27762</v>
      </c>
      <c r="C409" s="65">
        <v>44601</v>
      </c>
      <c r="D409" s="60">
        <v>68</v>
      </c>
      <c r="E409" s="60" t="s">
        <v>35</v>
      </c>
      <c r="F409" s="59" t="s">
        <v>99</v>
      </c>
      <c r="G409" s="60" t="s">
        <v>53</v>
      </c>
      <c r="H409" s="60" t="s">
        <v>88</v>
      </c>
      <c r="I409" s="104">
        <f t="shared" si="12"/>
        <v>0</v>
      </c>
      <c r="J409" s="104" t="b">
        <f t="shared" si="13"/>
        <v>0</v>
      </c>
    </row>
    <row r="410" spans="1:10" ht="15" x14ac:dyDescent="0.25">
      <c r="A410" s="116">
        <v>403</v>
      </c>
      <c r="B410" s="58">
        <v>27763</v>
      </c>
      <c r="C410" s="64">
        <v>44601</v>
      </c>
      <c r="D410" s="58">
        <v>89</v>
      </c>
      <c r="E410" s="58" t="s">
        <v>35</v>
      </c>
      <c r="F410" s="57" t="s">
        <v>99</v>
      </c>
      <c r="G410" s="58" t="s">
        <v>53</v>
      </c>
      <c r="H410" s="58" t="s">
        <v>85</v>
      </c>
      <c r="I410" s="104">
        <f t="shared" si="12"/>
        <v>0</v>
      </c>
      <c r="J410" s="104" t="b">
        <f t="shared" si="13"/>
        <v>0</v>
      </c>
    </row>
    <row r="411" spans="1:10" ht="15" x14ac:dyDescent="0.25">
      <c r="A411" s="116">
        <v>404</v>
      </c>
      <c r="B411" s="60">
        <v>27764</v>
      </c>
      <c r="C411" s="65">
        <v>44601</v>
      </c>
      <c r="D411" s="60">
        <v>88</v>
      </c>
      <c r="E411" s="60" t="s">
        <v>35</v>
      </c>
      <c r="F411" s="59" t="s">
        <v>111</v>
      </c>
      <c r="G411" s="60" t="s">
        <v>53</v>
      </c>
      <c r="H411" s="60" t="s">
        <v>85</v>
      </c>
      <c r="I411" s="104">
        <f t="shared" si="12"/>
        <v>0</v>
      </c>
      <c r="J411" s="104" t="b">
        <f t="shared" si="13"/>
        <v>0</v>
      </c>
    </row>
    <row r="412" spans="1:10" ht="15" x14ac:dyDescent="0.25">
      <c r="A412" s="116">
        <v>405</v>
      </c>
      <c r="B412" s="58">
        <v>27765</v>
      </c>
      <c r="C412" s="64">
        <v>44601</v>
      </c>
      <c r="D412" s="58">
        <v>87</v>
      </c>
      <c r="E412" s="58" t="s">
        <v>35</v>
      </c>
      <c r="F412" s="57" t="s">
        <v>99</v>
      </c>
      <c r="G412" s="58" t="s">
        <v>53</v>
      </c>
      <c r="H412" s="58" t="s">
        <v>85</v>
      </c>
      <c r="I412" s="104">
        <f t="shared" si="12"/>
        <v>0</v>
      </c>
      <c r="J412" s="104" t="b">
        <f t="shared" si="13"/>
        <v>0</v>
      </c>
    </row>
    <row r="413" spans="1:10" ht="15" x14ac:dyDescent="0.25">
      <c r="A413" s="116">
        <v>406</v>
      </c>
      <c r="B413" s="60">
        <v>27766</v>
      </c>
      <c r="C413" s="65">
        <v>44601</v>
      </c>
      <c r="D413" s="60">
        <v>76</v>
      </c>
      <c r="E413" s="60" t="s">
        <v>35</v>
      </c>
      <c r="F413" s="59" t="s">
        <v>111</v>
      </c>
      <c r="G413" s="60" t="s">
        <v>53</v>
      </c>
      <c r="H413" s="60" t="s">
        <v>88</v>
      </c>
      <c r="I413" s="104">
        <f t="shared" si="12"/>
        <v>0</v>
      </c>
      <c r="J413" s="104" t="b">
        <f t="shared" si="13"/>
        <v>0</v>
      </c>
    </row>
    <row r="414" spans="1:10" ht="15" x14ac:dyDescent="0.25">
      <c r="A414" s="116">
        <v>407</v>
      </c>
      <c r="B414" s="58">
        <v>27767</v>
      </c>
      <c r="C414" s="64">
        <v>44601</v>
      </c>
      <c r="D414" s="58">
        <v>76</v>
      </c>
      <c r="E414" s="58" t="s">
        <v>35</v>
      </c>
      <c r="F414" s="57" t="s">
        <v>111</v>
      </c>
      <c r="G414" s="58" t="s">
        <v>53</v>
      </c>
      <c r="H414" s="58" t="s">
        <v>88</v>
      </c>
      <c r="I414" s="104">
        <f t="shared" si="12"/>
        <v>0</v>
      </c>
      <c r="J414" s="104" t="b">
        <f t="shared" si="13"/>
        <v>0</v>
      </c>
    </row>
    <row r="415" spans="1:10" ht="15" x14ac:dyDescent="0.25">
      <c r="A415" s="116">
        <v>408</v>
      </c>
      <c r="B415" s="60">
        <v>27768</v>
      </c>
      <c r="C415" s="65">
        <v>44601</v>
      </c>
      <c r="D415" s="60">
        <v>76</v>
      </c>
      <c r="E415" s="60" t="s">
        <v>35</v>
      </c>
      <c r="F415" s="59" t="s">
        <v>111</v>
      </c>
      <c r="G415" s="60" t="s">
        <v>53</v>
      </c>
      <c r="H415" s="60" t="s">
        <v>88</v>
      </c>
      <c r="I415" s="104">
        <f t="shared" si="12"/>
        <v>0</v>
      </c>
      <c r="J415" s="104" t="b">
        <f t="shared" si="13"/>
        <v>0</v>
      </c>
    </row>
    <row r="416" spans="1:10" ht="15" x14ac:dyDescent="0.25">
      <c r="A416" s="116">
        <v>409</v>
      </c>
      <c r="B416" s="58">
        <v>27769</v>
      </c>
      <c r="C416" s="64">
        <v>44601</v>
      </c>
      <c r="D416" s="58">
        <v>76</v>
      </c>
      <c r="E416" s="58" t="s">
        <v>35</v>
      </c>
      <c r="F416" s="57" t="s">
        <v>111</v>
      </c>
      <c r="G416" s="58" t="s">
        <v>53</v>
      </c>
      <c r="H416" s="58" t="s">
        <v>88</v>
      </c>
      <c r="I416" s="104">
        <f t="shared" si="12"/>
        <v>0</v>
      </c>
      <c r="J416" s="104" t="b">
        <f t="shared" si="13"/>
        <v>0</v>
      </c>
    </row>
    <row r="417" spans="1:10" ht="15" x14ac:dyDescent="0.25">
      <c r="A417" s="116">
        <v>410</v>
      </c>
      <c r="B417" s="60">
        <v>27770</v>
      </c>
      <c r="C417" s="65">
        <v>44601</v>
      </c>
      <c r="D417" s="60">
        <v>76</v>
      </c>
      <c r="E417" s="60" t="s">
        <v>35</v>
      </c>
      <c r="F417" s="59" t="s">
        <v>111</v>
      </c>
      <c r="G417" s="60" t="s">
        <v>53</v>
      </c>
      <c r="H417" s="60" t="s">
        <v>88</v>
      </c>
      <c r="I417" s="104">
        <f t="shared" si="12"/>
        <v>0</v>
      </c>
      <c r="J417" s="104" t="b">
        <f t="shared" si="13"/>
        <v>0</v>
      </c>
    </row>
    <row r="418" spans="1:10" ht="15" x14ac:dyDescent="0.25">
      <c r="A418" s="116">
        <v>411</v>
      </c>
      <c r="B418" s="58">
        <v>27771</v>
      </c>
      <c r="C418" s="64">
        <v>44601</v>
      </c>
      <c r="D418" s="58">
        <v>76</v>
      </c>
      <c r="E418" s="58" t="s">
        <v>35</v>
      </c>
      <c r="F418" s="57" t="s">
        <v>99</v>
      </c>
      <c r="G418" s="58" t="s">
        <v>53</v>
      </c>
      <c r="H418" s="58" t="s">
        <v>88</v>
      </c>
      <c r="I418" s="104">
        <f t="shared" si="12"/>
        <v>0</v>
      </c>
      <c r="J418" s="104" t="b">
        <f t="shared" si="13"/>
        <v>0</v>
      </c>
    </row>
    <row r="419" spans="1:10" ht="15" x14ac:dyDescent="0.25">
      <c r="A419" s="116">
        <v>412</v>
      </c>
      <c r="B419" s="60">
        <v>27772</v>
      </c>
      <c r="C419" s="65">
        <v>44601</v>
      </c>
      <c r="D419" s="60">
        <v>76</v>
      </c>
      <c r="E419" s="60" t="s">
        <v>35</v>
      </c>
      <c r="F419" s="59" t="s">
        <v>99</v>
      </c>
      <c r="G419" s="60" t="s">
        <v>53</v>
      </c>
      <c r="H419" s="60" t="s">
        <v>88</v>
      </c>
      <c r="I419" s="104">
        <f t="shared" si="12"/>
        <v>0</v>
      </c>
      <c r="J419" s="104" t="b">
        <f t="shared" si="13"/>
        <v>0</v>
      </c>
    </row>
    <row r="420" spans="1:10" ht="15" x14ac:dyDescent="0.25">
      <c r="A420" s="116">
        <v>413</v>
      </c>
      <c r="B420" s="58" t="s">
        <v>105</v>
      </c>
      <c r="C420" s="64">
        <v>44601</v>
      </c>
      <c r="D420" s="58">
        <v>52</v>
      </c>
      <c r="E420" s="58" t="s">
        <v>34</v>
      </c>
      <c r="F420" s="57" t="s">
        <v>100</v>
      </c>
      <c r="G420" s="58" t="s">
        <v>53</v>
      </c>
      <c r="H420" s="58" t="s">
        <v>82</v>
      </c>
      <c r="I420" s="104">
        <f t="shared" si="12"/>
        <v>1</v>
      </c>
      <c r="J420" s="104" t="b">
        <f t="shared" si="13"/>
        <v>0</v>
      </c>
    </row>
    <row r="421" spans="1:10" ht="15" x14ac:dyDescent="0.25">
      <c r="A421" s="116">
        <v>414</v>
      </c>
      <c r="B421" s="60" t="s">
        <v>105</v>
      </c>
      <c r="C421" s="65">
        <v>44601</v>
      </c>
      <c r="D421" s="60">
        <v>94</v>
      </c>
      <c r="E421" s="60" t="s">
        <v>34</v>
      </c>
      <c r="F421" s="59" t="s">
        <v>100</v>
      </c>
      <c r="G421" s="60" t="s">
        <v>53</v>
      </c>
      <c r="H421" s="60" t="s">
        <v>85</v>
      </c>
      <c r="I421" s="104">
        <f t="shared" si="12"/>
        <v>1</v>
      </c>
      <c r="J421" s="104" t="b">
        <f t="shared" si="13"/>
        <v>0</v>
      </c>
    </row>
    <row r="422" spans="1:10" ht="15" x14ac:dyDescent="0.25">
      <c r="A422" s="116">
        <v>415</v>
      </c>
      <c r="B422" s="58">
        <v>27775</v>
      </c>
      <c r="C422" s="64">
        <v>44602</v>
      </c>
      <c r="D422" s="58">
        <v>7</v>
      </c>
      <c r="E422" s="58" t="s">
        <v>35</v>
      </c>
      <c r="F422" s="57" t="s">
        <v>99</v>
      </c>
      <c r="G422" s="58" t="s">
        <v>53</v>
      </c>
      <c r="H422" s="58" t="s">
        <v>86</v>
      </c>
      <c r="I422" s="104">
        <f t="shared" si="12"/>
        <v>0</v>
      </c>
      <c r="J422" s="104" t="b">
        <f t="shared" si="13"/>
        <v>0</v>
      </c>
    </row>
    <row r="423" spans="1:10" ht="15" x14ac:dyDescent="0.25">
      <c r="A423" s="116">
        <v>416</v>
      </c>
      <c r="B423" s="60">
        <v>27776</v>
      </c>
      <c r="C423" s="65">
        <v>44602</v>
      </c>
      <c r="D423" s="60">
        <v>8</v>
      </c>
      <c r="E423" s="60" t="s">
        <v>34</v>
      </c>
      <c r="F423" s="59" t="s">
        <v>119</v>
      </c>
      <c r="G423" s="60" t="s">
        <v>53</v>
      </c>
      <c r="H423" s="60" t="s">
        <v>86</v>
      </c>
      <c r="I423" s="104">
        <f t="shared" si="12"/>
        <v>0</v>
      </c>
      <c r="J423" s="104" t="b">
        <f t="shared" si="13"/>
        <v>0</v>
      </c>
    </row>
    <row r="424" spans="1:10" ht="15" x14ac:dyDescent="0.25">
      <c r="A424" s="116">
        <v>417</v>
      </c>
      <c r="B424" s="58">
        <v>27777</v>
      </c>
      <c r="C424" s="64">
        <v>44602</v>
      </c>
      <c r="D424" s="58">
        <v>8</v>
      </c>
      <c r="E424" s="58" t="s">
        <v>34</v>
      </c>
      <c r="F424" s="57" t="s">
        <v>119</v>
      </c>
      <c r="G424" s="58" t="s">
        <v>53</v>
      </c>
      <c r="H424" s="58" t="s">
        <v>86</v>
      </c>
      <c r="I424" s="104">
        <f t="shared" si="12"/>
        <v>1</v>
      </c>
      <c r="J424" s="104" t="b">
        <f t="shared" si="13"/>
        <v>0</v>
      </c>
    </row>
    <row r="425" spans="1:10" ht="15" x14ac:dyDescent="0.25">
      <c r="A425" s="116">
        <v>418</v>
      </c>
      <c r="B425" s="60">
        <v>27778</v>
      </c>
      <c r="C425" s="65">
        <v>44602</v>
      </c>
      <c r="D425" s="60">
        <v>76</v>
      </c>
      <c r="E425" s="60" t="s">
        <v>35</v>
      </c>
      <c r="F425" s="59" t="s">
        <v>99</v>
      </c>
      <c r="G425" s="60" t="s">
        <v>53</v>
      </c>
      <c r="H425" s="60" t="s">
        <v>81</v>
      </c>
      <c r="I425" s="104">
        <f t="shared" si="12"/>
        <v>0</v>
      </c>
      <c r="J425" s="104" t="b">
        <f t="shared" si="13"/>
        <v>0</v>
      </c>
    </row>
    <row r="426" spans="1:10" ht="15" x14ac:dyDescent="0.25">
      <c r="A426" s="116">
        <v>419</v>
      </c>
      <c r="B426" s="58">
        <v>27779</v>
      </c>
      <c r="C426" s="64">
        <v>44602</v>
      </c>
      <c r="D426" s="58">
        <v>75</v>
      </c>
      <c r="E426" s="58" t="s">
        <v>34</v>
      </c>
      <c r="F426" s="57" t="s">
        <v>109</v>
      </c>
      <c r="G426" s="58" t="s">
        <v>53</v>
      </c>
      <c r="H426" s="58" t="s">
        <v>81</v>
      </c>
      <c r="I426" s="104">
        <f t="shared" si="12"/>
        <v>1</v>
      </c>
      <c r="J426" s="104" t="b">
        <f t="shared" si="13"/>
        <v>0</v>
      </c>
    </row>
    <row r="427" spans="1:10" ht="15" x14ac:dyDescent="0.25">
      <c r="A427" s="116">
        <v>420</v>
      </c>
      <c r="B427" s="60">
        <v>27780</v>
      </c>
      <c r="C427" s="65">
        <v>44602</v>
      </c>
      <c r="D427" s="60">
        <v>74</v>
      </c>
      <c r="E427" s="60" t="s">
        <v>35</v>
      </c>
      <c r="F427" s="59" t="s">
        <v>99</v>
      </c>
      <c r="G427" s="60" t="s">
        <v>53</v>
      </c>
      <c r="H427" s="60" t="s">
        <v>81</v>
      </c>
      <c r="I427" s="104">
        <f t="shared" si="12"/>
        <v>0</v>
      </c>
      <c r="J427" s="104" t="b">
        <f t="shared" si="13"/>
        <v>0</v>
      </c>
    </row>
    <row r="428" spans="1:10" ht="15" x14ac:dyDescent="0.25">
      <c r="A428" s="116">
        <v>421</v>
      </c>
      <c r="B428" s="58">
        <v>27781</v>
      </c>
      <c r="C428" s="64">
        <v>44602</v>
      </c>
      <c r="D428" s="58">
        <v>28</v>
      </c>
      <c r="E428" s="58" t="s">
        <v>35</v>
      </c>
      <c r="F428" s="57" t="s">
        <v>99</v>
      </c>
      <c r="G428" s="58" t="s">
        <v>95</v>
      </c>
      <c r="H428" s="58" t="s">
        <v>88</v>
      </c>
      <c r="I428" s="104">
        <f t="shared" si="12"/>
        <v>0</v>
      </c>
      <c r="J428" s="104" t="b">
        <f t="shared" si="13"/>
        <v>0</v>
      </c>
    </row>
    <row r="429" spans="1:10" ht="15" x14ac:dyDescent="0.25">
      <c r="A429" s="116">
        <v>422</v>
      </c>
      <c r="B429" s="60">
        <v>27782</v>
      </c>
      <c r="C429" s="65">
        <v>44602</v>
      </c>
      <c r="D429" s="60">
        <v>71</v>
      </c>
      <c r="E429" s="60" t="s">
        <v>35</v>
      </c>
      <c r="F429" s="59" t="s">
        <v>99</v>
      </c>
      <c r="G429" s="60" t="s">
        <v>53</v>
      </c>
      <c r="H429" s="60" t="s">
        <v>81</v>
      </c>
      <c r="I429" s="104">
        <f t="shared" si="12"/>
        <v>0</v>
      </c>
      <c r="J429" s="104" t="b">
        <f t="shared" si="13"/>
        <v>0</v>
      </c>
    </row>
    <row r="430" spans="1:10" ht="15" x14ac:dyDescent="0.25">
      <c r="A430" s="116">
        <v>423</v>
      </c>
      <c r="B430" s="58">
        <v>27783</v>
      </c>
      <c r="C430" s="64">
        <v>44602</v>
      </c>
      <c r="D430" s="58">
        <v>28</v>
      </c>
      <c r="E430" s="58" t="s">
        <v>35</v>
      </c>
      <c r="F430" s="57" t="s">
        <v>99</v>
      </c>
      <c r="G430" s="58" t="s">
        <v>95</v>
      </c>
      <c r="H430" s="58" t="s">
        <v>88</v>
      </c>
      <c r="I430" s="104">
        <f t="shared" si="12"/>
        <v>0</v>
      </c>
      <c r="J430" s="104" t="b">
        <f t="shared" si="13"/>
        <v>0</v>
      </c>
    </row>
    <row r="431" spans="1:10" ht="15" x14ac:dyDescent="0.25">
      <c r="A431" s="116">
        <v>424</v>
      </c>
      <c r="B431" s="60" t="s">
        <v>105</v>
      </c>
      <c r="C431" s="65">
        <v>44602</v>
      </c>
      <c r="D431" s="60">
        <v>9</v>
      </c>
      <c r="E431" s="60" t="s">
        <v>34</v>
      </c>
      <c r="F431" s="59" t="s">
        <v>100</v>
      </c>
      <c r="G431" s="60" t="s">
        <v>53</v>
      </c>
      <c r="H431" s="60" t="s">
        <v>86</v>
      </c>
      <c r="I431" s="104">
        <f t="shared" si="12"/>
        <v>1</v>
      </c>
      <c r="J431" s="104" t="b">
        <f t="shared" si="13"/>
        <v>0</v>
      </c>
    </row>
    <row r="432" spans="1:10" ht="15" x14ac:dyDescent="0.25">
      <c r="A432" s="116">
        <v>425</v>
      </c>
      <c r="B432" s="58">
        <v>27784</v>
      </c>
      <c r="C432" s="64">
        <v>44602</v>
      </c>
      <c r="D432" s="58">
        <v>72</v>
      </c>
      <c r="E432" s="58" t="s">
        <v>35</v>
      </c>
      <c r="F432" s="57" t="s">
        <v>99</v>
      </c>
      <c r="G432" s="58" t="s">
        <v>53</v>
      </c>
      <c r="H432" s="58" t="s">
        <v>81</v>
      </c>
      <c r="I432" s="104">
        <f t="shared" si="12"/>
        <v>0</v>
      </c>
      <c r="J432" s="104" t="b">
        <f t="shared" si="13"/>
        <v>0</v>
      </c>
    </row>
    <row r="433" spans="1:10" ht="15" x14ac:dyDescent="0.25">
      <c r="A433" s="116">
        <v>426</v>
      </c>
      <c r="B433" s="60">
        <v>27788</v>
      </c>
      <c r="C433" s="65">
        <v>44602</v>
      </c>
      <c r="D433" s="60">
        <v>86</v>
      </c>
      <c r="E433" s="60" t="s">
        <v>35</v>
      </c>
      <c r="F433" s="59" t="s">
        <v>99</v>
      </c>
      <c r="G433" s="60" t="s">
        <v>53</v>
      </c>
      <c r="H433" s="60" t="s">
        <v>89</v>
      </c>
      <c r="I433" s="104">
        <f t="shared" si="12"/>
        <v>0</v>
      </c>
      <c r="J433" s="104" t="b">
        <f t="shared" si="13"/>
        <v>0</v>
      </c>
    </row>
    <row r="434" spans="1:10" ht="15" x14ac:dyDescent="0.25">
      <c r="A434" s="116">
        <v>427</v>
      </c>
      <c r="B434" s="58">
        <v>27790</v>
      </c>
      <c r="C434" s="64">
        <v>44602</v>
      </c>
      <c r="D434" s="58">
        <v>73</v>
      </c>
      <c r="E434" s="58" t="s">
        <v>35</v>
      </c>
      <c r="F434" s="57" t="s">
        <v>99</v>
      </c>
      <c r="G434" s="58" t="s">
        <v>53</v>
      </c>
      <c r="H434" s="58" t="s">
        <v>81</v>
      </c>
      <c r="I434" s="104">
        <f t="shared" si="12"/>
        <v>0</v>
      </c>
      <c r="J434" s="104" t="b">
        <f t="shared" si="13"/>
        <v>0</v>
      </c>
    </row>
    <row r="435" spans="1:10" ht="15" x14ac:dyDescent="0.25">
      <c r="A435" s="116">
        <v>428</v>
      </c>
      <c r="B435" s="60">
        <v>27791</v>
      </c>
      <c r="C435" s="65">
        <v>44602</v>
      </c>
      <c r="D435" s="60">
        <v>27</v>
      </c>
      <c r="E435" s="60" t="s">
        <v>35</v>
      </c>
      <c r="F435" s="59" t="s">
        <v>110</v>
      </c>
      <c r="G435" s="60" t="s">
        <v>53</v>
      </c>
      <c r="H435" s="60" t="s">
        <v>77</v>
      </c>
      <c r="I435" s="104">
        <f t="shared" si="12"/>
        <v>0</v>
      </c>
      <c r="J435" s="104" t="b">
        <f t="shared" si="13"/>
        <v>0</v>
      </c>
    </row>
    <row r="436" spans="1:10" ht="15" x14ac:dyDescent="0.25">
      <c r="A436" s="116">
        <v>429</v>
      </c>
      <c r="B436" s="58">
        <v>27793</v>
      </c>
      <c r="C436" s="64">
        <v>44602</v>
      </c>
      <c r="D436" s="58">
        <v>31</v>
      </c>
      <c r="E436" s="58" t="s">
        <v>35</v>
      </c>
      <c r="F436" s="57" t="s">
        <v>111</v>
      </c>
      <c r="G436" s="58" t="s">
        <v>53</v>
      </c>
      <c r="H436" s="58" t="s">
        <v>89</v>
      </c>
      <c r="I436" s="104">
        <f t="shared" si="12"/>
        <v>0</v>
      </c>
      <c r="J436" s="104" t="b">
        <f t="shared" si="13"/>
        <v>0</v>
      </c>
    </row>
    <row r="437" spans="1:10" ht="15" x14ac:dyDescent="0.25">
      <c r="A437" s="116">
        <v>430</v>
      </c>
      <c r="B437" s="60">
        <v>27799</v>
      </c>
      <c r="C437" s="65">
        <v>44602</v>
      </c>
      <c r="D437" s="60">
        <v>31</v>
      </c>
      <c r="E437" s="60" t="s">
        <v>35</v>
      </c>
      <c r="F437" s="59" t="s">
        <v>99</v>
      </c>
      <c r="G437" s="60" t="s">
        <v>53</v>
      </c>
      <c r="H437" s="60" t="s">
        <v>89</v>
      </c>
      <c r="I437" s="104">
        <f t="shared" si="12"/>
        <v>0</v>
      </c>
      <c r="J437" s="104" t="b">
        <f t="shared" si="13"/>
        <v>0</v>
      </c>
    </row>
    <row r="438" spans="1:10" ht="15" x14ac:dyDescent="0.25">
      <c r="A438" s="116">
        <v>431</v>
      </c>
      <c r="B438" s="58">
        <v>27800</v>
      </c>
      <c r="C438" s="64">
        <v>44602</v>
      </c>
      <c r="D438" s="58">
        <v>31</v>
      </c>
      <c r="E438" s="58" t="s">
        <v>35</v>
      </c>
      <c r="F438" s="57" t="s">
        <v>99</v>
      </c>
      <c r="G438" s="58" t="s">
        <v>53</v>
      </c>
      <c r="H438" s="58" t="s">
        <v>89</v>
      </c>
      <c r="I438" s="104">
        <f t="shared" si="12"/>
        <v>0</v>
      </c>
      <c r="J438" s="104" t="b">
        <f t="shared" si="13"/>
        <v>0</v>
      </c>
    </row>
    <row r="439" spans="1:10" ht="15" x14ac:dyDescent="0.25">
      <c r="A439" s="116">
        <v>432</v>
      </c>
      <c r="B439" s="60">
        <v>27809</v>
      </c>
      <c r="C439" s="65">
        <v>44603</v>
      </c>
      <c r="D439" s="60">
        <v>86</v>
      </c>
      <c r="E439" s="60" t="s">
        <v>35</v>
      </c>
      <c r="F439" s="59" t="s">
        <v>99</v>
      </c>
      <c r="G439" s="60" t="s">
        <v>53</v>
      </c>
      <c r="H439" s="60" t="s">
        <v>83</v>
      </c>
      <c r="I439" s="104">
        <f t="shared" si="12"/>
        <v>0</v>
      </c>
      <c r="J439" s="104" t="b">
        <f t="shared" si="13"/>
        <v>0</v>
      </c>
    </row>
    <row r="440" spans="1:10" ht="15" x14ac:dyDescent="0.25">
      <c r="A440" s="116">
        <v>433</v>
      </c>
      <c r="B440" s="58">
        <v>27810</v>
      </c>
      <c r="C440" s="64">
        <v>44603</v>
      </c>
      <c r="D440" s="58">
        <v>85</v>
      </c>
      <c r="E440" s="58" t="s">
        <v>35</v>
      </c>
      <c r="F440" s="57" t="s">
        <v>99</v>
      </c>
      <c r="G440" s="58" t="s">
        <v>53</v>
      </c>
      <c r="H440" s="58" t="s">
        <v>83</v>
      </c>
      <c r="I440" s="104">
        <f t="shared" si="12"/>
        <v>0</v>
      </c>
      <c r="J440" s="104" t="b">
        <f t="shared" si="13"/>
        <v>0</v>
      </c>
    </row>
    <row r="441" spans="1:10" ht="15" x14ac:dyDescent="0.25">
      <c r="A441" s="116">
        <v>434</v>
      </c>
      <c r="B441" s="60">
        <v>27811</v>
      </c>
      <c r="C441" s="65">
        <v>44603</v>
      </c>
      <c r="D441" s="60">
        <v>30</v>
      </c>
      <c r="E441" s="60" t="s">
        <v>35</v>
      </c>
      <c r="F441" s="59" t="s">
        <v>99</v>
      </c>
      <c r="G441" s="60" t="s">
        <v>53</v>
      </c>
      <c r="H441" s="60" t="s">
        <v>85</v>
      </c>
      <c r="I441" s="104">
        <f t="shared" si="12"/>
        <v>0</v>
      </c>
      <c r="J441" s="104" t="b">
        <f t="shared" si="13"/>
        <v>0</v>
      </c>
    </row>
    <row r="442" spans="1:10" ht="15" x14ac:dyDescent="0.25">
      <c r="A442" s="116">
        <v>435</v>
      </c>
      <c r="B442" s="58">
        <v>27812</v>
      </c>
      <c r="C442" s="64">
        <v>44603</v>
      </c>
      <c r="D442" s="58">
        <v>31</v>
      </c>
      <c r="E442" s="58" t="s">
        <v>35</v>
      </c>
      <c r="F442" s="57" t="s">
        <v>99</v>
      </c>
      <c r="G442" s="58" t="s">
        <v>53</v>
      </c>
      <c r="H442" s="58" t="s">
        <v>87</v>
      </c>
      <c r="I442" s="104">
        <f t="shared" si="12"/>
        <v>0</v>
      </c>
      <c r="J442" s="104" t="b">
        <f t="shared" si="13"/>
        <v>0</v>
      </c>
    </row>
    <row r="443" spans="1:10" ht="15" x14ac:dyDescent="0.25">
      <c r="A443" s="116">
        <v>436</v>
      </c>
      <c r="B443" s="60">
        <v>27814</v>
      </c>
      <c r="C443" s="65">
        <v>44603</v>
      </c>
      <c r="D443" s="60">
        <v>32</v>
      </c>
      <c r="E443" s="60" t="s">
        <v>35</v>
      </c>
      <c r="F443" s="59" t="s">
        <v>99</v>
      </c>
      <c r="G443" s="60" t="s">
        <v>53</v>
      </c>
      <c r="H443" s="60" t="s">
        <v>87</v>
      </c>
      <c r="I443" s="104">
        <f t="shared" si="12"/>
        <v>0</v>
      </c>
      <c r="J443" s="104" t="b">
        <f t="shared" si="13"/>
        <v>0</v>
      </c>
    </row>
    <row r="444" spans="1:10" ht="15" x14ac:dyDescent="0.25">
      <c r="A444" s="116">
        <v>437</v>
      </c>
      <c r="B444" s="58">
        <v>27815</v>
      </c>
      <c r="C444" s="64">
        <v>44603</v>
      </c>
      <c r="D444" s="58">
        <v>83</v>
      </c>
      <c r="E444" s="58" t="s">
        <v>35</v>
      </c>
      <c r="F444" s="57" t="s">
        <v>99</v>
      </c>
      <c r="G444" s="58" t="s">
        <v>53</v>
      </c>
      <c r="H444" s="58" t="s">
        <v>83</v>
      </c>
      <c r="I444" s="104">
        <f t="shared" si="12"/>
        <v>0</v>
      </c>
      <c r="J444" s="104" t="b">
        <f t="shared" si="13"/>
        <v>0</v>
      </c>
    </row>
    <row r="445" spans="1:10" ht="15" x14ac:dyDescent="0.25">
      <c r="A445" s="116">
        <v>438</v>
      </c>
      <c r="B445" s="60">
        <v>27816</v>
      </c>
      <c r="C445" s="65">
        <v>44603</v>
      </c>
      <c r="D445" s="60">
        <v>29</v>
      </c>
      <c r="E445" s="60" t="s">
        <v>35</v>
      </c>
      <c r="F445" s="59" t="s">
        <v>99</v>
      </c>
      <c r="G445" s="60" t="s">
        <v>53</v>
      </c>
      <c r="H445" s="60" t="s">
        <v>80</v>
      </c>
      <c r="I445" s="104">
        <f t="shared" si="12"/>
        <v>0</v>
      </c>
      <c r="J445" s="104" t="b">
        <f t="shared" si="13"/>
        <v>0</v>
      </c>
    </row>
    <row r="446" spans="1:10" ht="15" x14ac:dyDescent="0.25">
      <c r="A446" s="116">
        <v>439</v>
      </c>
      <c r="B446" s="58">
        <v>27817</v>
      </c>
      <c r="C446" s="64">
        <v>44603</v>
      </c>
      <c r="D446" s="58">
        <v>33</v>
      </c>
      <c r="E446" s="58" t="s">
        <v>34</v>
      </c>
      <c r="F446" s="57" t="s">
        <v>111</v>
      </c>
      <c r="G446" s="58" t="s">
        <v>53</v>
      </c>
      <c r="H446" s="58" t="s">
        <v>87</v>
      </c>
      <c r="I446" s="104">
        <f t="shared" si="12"/>
        <v>1</v>
      </c>
      <c r="J446" s="104" t="b">
        <f t="shared" si="13"/>
        <v>0</v>
      </c>
    </row>
    <row r="447" spans="1:10" ht="15" x14ac:dyDescent="0.25">
      <c r="A447" s="116">
        <v>440</v>
      </c>
      <c r="B447" s="60">
        <v>27818</v>
      </c>
      <c r="C447" s="65">
        <v>44603</v>
      </c>
      <c r="D447" s="60">
        <v>82</v>
      </c>
      <c r="E447" s="60" t="s">
        <v>34</v>
      </c>
      <c r="F447" s="59" t="s">
        <v>109</v>
      </c>
      <c r="G447" s="60" t="s">
        <v>53</v>
      </c>
      <c r="H447" s="60"/>
      <c r="I447" s="104">
        <f t="shared" si="12"/>
        <v>1</v>
      </c>
      <c r="J447" s="104" t="b">
        <f t="shared" si="13"/>
        <v>0</v>
      </c>
    </row>
    <row r="448" spans="1:10" ht="15" x14ac:dyDescent="0.25">
      <c r="A448" s="116">
        <v>441</v>
      </c>
      <c r="B448" s="58">
        <v>27819</v>
      </c>
      <c r="C448" s="64">
        <v>44603</v>
      </c>
      <c r="D448" s="58">
        <v>33</v>
      </c>
      <c r="E448" s="58" t="s">
        <v>34</v>
      </c>
      <c r="F448" s="57" t="s">
        <v>111</v>
      </c>
      <c r="G448" s="58" t="s">
        <v>53</v>
      </c>
      <c r="H448" s="58" t="s">
        <v>89</v>
      </c>
      <c r="I448" s="104">
        <f t="shared" si="12"/>
        <v>0</v>
      </c>
      <c r="J448" s="104" t="b">
        <f t="shared" si="13"/>
        <v>0</v>
      </c>
    </row>
    <row r="449" spans="1:10" ht="15" x14ac:dyDescent="0.25">
      <c r="A449" s="116">
        <v>442</v>
      </c>
      <c r="B449" s="60">
        <v>27820</v>
      </c>
      <c r="C449" s="65">
        <v>44603</v>
      </c>
      <c r="D449" s="60">
        <v>33</v>
      </c>
      <c r="E449" s="60" t="s">
        <v>34</v>
      </c>
      <c r="F449" s="59" t="s">
        <v>109</v>
      </c>
      <c r="G449" s="60" t="s">
        <v>53</v>
      </c>
      <c r="H449" s="60" t="s">
        <v>89</v>
      </c>
      <c r="I449" s="104">
        <f t="shared" si="12"/>
        <v>1</v>
      </c>
      <c r="J449" s="104" t="b">
        <f t="shared" si="13"/>
        <v>0</v>
      </c>
    </row>
    <row r="450" spans="1:10" ht="15" x14ac:dyDescent="0.25">
      <c r="A450" s="116">
        <v>443</v>
      </c>
      <c r="B450" s="58">
        <v>27821</v>
      </c>
      <c r="C450" s="64">
        <v>44603</v>
      </c>
      <c r="D450" s="58">
        <v>34</v>
      </c>
      <c r="E450" s="58" t="s">
        <v>35</v>
      </c>
      <c r="F450" s="57" t="s">
        <v>99</v>
      </c>
      <c r="G450" s="58" t="s">
        <v>53</v>
      </c>
      <c r="H450" s="58" t="s">
        <v>87</v>
      </c>
      <c r="I450" s="104">
        <f t="shared" si="12"/>
        <v>0</v>
      </c>
      <c r="J450" s="104" t="b">
        <f t="shared" si="13"/>
        <v>0</v>
      </c>
    </row>
    <row r="451" spans="1:10" ht="15" x14ac:dyDescent="0.25">
      <c r="A451" s="116">
        <v>444</v>
      </c>
      <c r="B451" s="60">
        <v>27822</v>
      </c>
      <c r="C451" s="65">
        <v>44603</v>
      </c>
      <c r="D451" s="60">
        <v>28</v>
      </c>
      <c r="E451" s="60" t="s">
        <v>35</v>
      </c>
      <c r="F451" s="59" t="s">
        <v>99</v>
      </c>
      <c r="G451" s="60" t="s">
        <v>53</v>
      </c>
      <c r="H451" s="60" t="s">
        <v>80</v>
      </c>
      <c r="I451" s="104">
        <f t="shared" si="12"/>
        <v>0</v>
      </c>
      <c r="J451" s="104" t="b">
        <f t="shared" si="13"/>
        <v>0</v>
      </c>
    </row>
    <row r="452" spans="1:10" ht="15" x14ac:dyDescent="0.25">
      <c r="A452" s="116">
        <v>445</v>
      </c>
      <c r="B452" s="58">
        <v>27823</v>
      </c>
      <c r="C452" s="64">
        <v>44603</v>
      </c>
      <c r="D452" s="58">
        <v>36</v>
      </c>
      <c r="E452" s="58" t="s">
        <v>35</v>
      </c>
      <c r="F452" s="57" t="s">
        <v>99</v>
      </c>
      <c r="G452" s="58" t="s">
        <v>53</v>
      </c>
      <c r="H452" s="58" t="s">
        <v>87</v>
      </c>
      <c r="I452" s="104">
        <f t="shared" si="12"/>
        <v>0</v>
      </c>
      <c r="J452" s="104" t="b">
        <f t="shared" si="13"/>
        <v>0</v>
      </c>
    </row>
    <row r="453" spans="1:10" ht="15" x14ac:dyDescent="0.25">
      <c r="A453" s="116">
        <v>446</v>
      </c>
      <c r="B453" s="60" t="s">
        <v>101</v>
      </c>
      <c r="C453" s="65">
        <v>44603</v>
      </c>
      <c r="D453" s="60">
        <v>35</v>
      </c>
      <c r="E453" s="60" t="s">
        <v>35</v>
      </c>
      <c r="F453" s="59" t="s">
        <v>100</v>
      </c>
      <c r="G453" s="60" t="s">
        <v>53</v>
      </c>
      <c r="H453" s="60" t="s">
        <v>87</v>
      </c>
      <c r="I453" s="104">
        <f t="shared" si="12"/>
        <v>0</v>
      </c>
      <c r="J453" s="104" t="b">
        <f t="shared" si="13"/>
        <v>0</v>
      </c>
    </row>
    <row r="454" spans="1:10" ht="15" x14ac:dyDescent="0.25">
      <c r="A454" s="116">
        <v>447</v>
      </c>
      <c r="B454" s="58">
        <v>27824</v>
      </c>
      <c r="C454" s="64">
        <v>44603</v>
      </c>
      <c r="D454" s="58">
        <v>80</v>
      </c>
      <c r="E454" s="58" t="s">
        <v>35</v>
      </c>
      <c r="F454" s="57" t="s">
        <v>99</v>
      </c>
      <c r="G454" s="58" t="s">
        <v>53</v>
      </c>
      <c r="H454" s="58" t="s">
        <v>83</v>
      </c>
      <c r="I454" s="104">
        <f t="shared" si="12"/>
        <v>0</v>
      </c>
      <c r="J454" s="104" t="b">
        <f t="shared" si="13"/>
        <v>0</v>
      </c>
    </row>
    <row r="455" spans="1:10" ht="15" x14ac:dyDescent="0.25">
      <c r="A455" s="116">
        <v>448</v>
      </c>
      <c r="B455" s="60" t="s">
        <v>101</v>
      </c>
      <c r="C455" s="65">
        <v>44603</v>
      </c>
      <c r="D455" s="60">
        <v>81</v>
      </c>
      <c r="E455" s="60" t="s">
        <v>34</v>
      </c>
      <c r="F455" s="59" t="s">
        <v>100</v>
      </c>
      <c r="G455" s="60" t="s">
        <v>53</v>
      </c>
      <c r="H455" s="60" t="s">
        <v>83</v>
      </c>
      <c r="I455" s="104">
        <f t="shared" si="12"/>
        <v>1</v>
      </c>
      <c r="J455" s="104" t="b">
        <f t="shared" si="13"/>
        <v>0</v>
      </c>
    </row>
    <row r="456" spans="1:10" ht="15" x14ac:dyDescent="0.25">
      <c r="A456" s="116">
        <v>449</v>
      </c>
      <c r="B456" s="58">
        <v>27825</v>
      </c>
      <c r="C456" s="64">
        <v>44603</v>
      </c>
      <c r="D456" s="58">
        <v>91</v>
      </c>
      <c r="E456" s="58" t="s">
        <v>34</v>
      </c>
      <c r="F456" s="57" t="s">
        <v>109</v>
      </c>
      <c r="G456" s="58" t="s">
        <v>53</v>
      </c>
      <c r="H456" s="58" t="s">
        <v>85</v>
      </c>
      <c r="I456" s="104">
        <f t="shared" ref="I456:I519" si="14">IF(AND(D456&lt;&gt;D457,E456="Inoperativo"),1,0)</f>
        <v>1</v>
      </c>
      <c r="J456" s="104" t="b">
        <f t="shared" ref="J456:J519" si="15">ISTEXT(C456)</f>
        <v>0</v>
      </c>
    </row>
    <row r="457" spans="1:10" ht="15" x14ac:dyDescent="0.25">
      <c r="A457" s="116">
        <v>450</v>
      </c>
      <c r="B457" s="60">
        <v>27826</v>
      </c>
      <c r="C457" s="65">
        <v>44603</v>
      </c>
      <c r="D457" s="60">
        <v>79</v>
      </c>
      <c r="E457" s="60" t="s">
        <v>35</v>
      </c>
      <c r="F457" s="59" t="s">
        <v>99</v>
      </c>
      <c r="G457" s="60" t="s">
        <v>53</v>
      </c>
      <c r="H457" s="60" t="s">
        <v>83</v>
      </c>
      <c r="I457" s="104">
        <f t="shared" si="14"/>
        <v>0</v>
      </c>
      <c r="J457" s="104" t="b">
        <f t="shared" si="15"/>
        <v>0</v>
      </c>
    </row>
    <row r="458" spans="1:10" ht="15" x14ac:dyDescent="0.25">
      <c r="A458" s="116">
        <v>451</v>
      </c>
      <c r="B458" s="58">
        <v>27829</v>
      </c>
      <c r="C458" s="64">
        <v>44603</v>
      </c>
      <c r="D458" s="58">
        <v>27</v>
      </c>
      <c r="E458" s="58" t="s">
        <v>35</v>
      </c>
      <c r="F458" s="57" t="s">
        <v>99</v>
      </c>
      <c r="G458" s="58" t="s">
        <v>53</v>
      </c>
      <c r="H458" s="58" t="s">
        <v>80</v>
      </c>
      <c r="I458" s="104">
        <f t="shared" si="14"/>
        <v>0</v>
      </c>
      <c r="J458" s="104" t="b">
        <f t="shared" si="15"/>
        <v>0</v>
      </c>
    </row>
    <row r="459" spans="1:10" ht="15" x14ac:dyDescent="0.25">
      <c r="A459" s="116">
        <v>452</v>
      </c>
      <c r="B459" s="60">
        <v>27930</v>
      </c>
      <c r="C459" s="65">
        <v>44603</v>
      </c>
      <c r="D459" s="60">
        <v>78</v>
      </c>
      <c r="E459" s="60" t="s">
        <v>35</v>
      </c>
      <c r="F459" s="59" t="s">
        <v>99</v>
      </c>
      <c r="G459" s="60" t="s">
        <v>53</v>
      </c>
      <c r="H459" s="60" t="s">
        <v>83</v>
      </c>
      <c r="I459" s="104">
        <f t="shared" si="14"/>
        <v>0</v>
      </c>
      <c r="J459" s="104" t="b">
        <f t="shared" si="15"/>
        <v>0</v>
      </c>
    </row>
    <row r="460" spans="1:10" ht="15" x14ac:dyDescent="0.25">
      <c r="A460" s="116">
        <v>453</v>
      </c>
      <c r="B460" s="58">
        <v>27831</v>
      </c>
      <c r="C460" s="64">
        <v>44603</v>
      </c>
      <c r="D460" s="58">
        <v>35</v>
      </c>
      <c r="E460" s="58" t="s">
        <v>35</v>
      </c>
      <c r="F460" s="57" t="s">
        <v>99</v>
      </c>
      <c r="G460" s="58" t="s">
        <v>53</v>
      </c>
      <c r="H460" s="58" t="s">
        <v>88</v>
      </c>
      <c r="I460" s="104">
        <f t="shared" si="14"/>
        <v>0</v>
      </c>
      <c r="J460" s="104" t="b">
        <f t="shared" si="15"/>
        <v>0</v>
      </c>
    </row>
    <row r="461" spans="1:10" ht="15" x14ac:dyDescent="0.25">
      <c r="A461" s="116">
        <v>454</v>
      </c>
      <c r="B461" s="60">
        <v>27833</v>
      </c>
      <c r="C461" s="65">
        <v>44603</v>
      </c>
      <c r="D461" s="60">
        <v>93</v>
      </c>
      <c r="E461" s="60" t="s">
        <v>35</v>
      </c>
      <c r="F461" s="59" t="s">
        <v>99</v>
      </c>
      <c r="G461" s="60" t="s">
        <v>53</v>
      </c>
      <c r="H461" s="60" t="s">
        <v>83</v>
      </c>
      <c r="I461" s="104">
        <f t="shared" si="14"/>
        <v>0</v>
      </c>
      <c r="J461" s="104" t="b">
        <f t="shared" si="15"/>
        <v>0</v>
      </c>
    </row>
    <row r="462" spans="1:10" ht="15" x14ac:dyDescent="0.25">
      <c r="A462" s="116">
        <v>455</v>
      </c>
      <c r="B462" s="58">
        <v>27834</v>
      </c>
      <c r="C462" s="64">
        <v>44603</v>
      </c>
      <c r="D462" s="58">
        <v>35</v>
      </c>
      <c r="E462" s="58" t="s">
        <v>35</v>
      </c>
      <c r="F462" s="57" t="s">
        <v>99</v>
      </c>
      <c r="G462" s="58" t="s">
        <v>53</v>
      </c>
      <c r="H462" s="58" t="s">
        <v>88</v>
      </c>
      <c r="I462" s="104">
        <f t="shared" si="14"/>
        <v>0</v>
      </c>
      <c r="J462" s="104" t="b">
        <f t="shared" si="15"/>
        <v>0</v>
      </c>
    </row>
    <row r="463" spans="1:10" ht="15" x14ac:dyDescent="0.25">
      <c r="A463" s="116">
        <v>456</v>
      </c>
      <c r="B463" s="60" t="s">
        <v>101</v>
      </c>
      <c r="C463" s="65">
        <v>44603</v>
      </c>
      <c r="D463" s="60">
        <v>94</v>
      </c>
      <c r="E463" s="60" t="s">
        <v>34</v>
      </c>
      <c r="F463" s="59" t="s">
        <v>100</v>
      </c>
      <c r="G463" s="60" t="s">
        <v>53</v>
      </c>
      <c r="H463" s="60" t="s">
        <v>85</v>
      </c>
      <c r="I463" s="104">
        <f t="shared" si="14"/>
        <v>1</v>
      </c>
      <c r="J463" s="104" t="b">
        <f t="shared" si="15"/>
        <v>0</v>
      </c>
    </row>
    <row r="464" spans="1:10" ht="15" x14ac:dyDescent="0.25">
      <c r="A464" s="116">
        <v>457</v>
      </c>
      <c r="B464" s="58">
        <v>27835</v>
      </c>
      <c r="C464" s="64">
        <v>44603</v>
      </c>
      <c r="D464" s="58">
        <v>92</v>
      </c>
      <c r="E464" s="58" t="s">
        <v>35</v>
      </c>
      <c r="F464" s="57" t="s">
        <v>99</v>
      </c>
      <c r="G464" s="58" t="s">
        <v>53</v>
      </c>
      <c r="H464" s="60" t="s">
        <v>85</v>
      </c>
      <c r="I464" s="104">
        <f t="shared" si="14"/>
        <v>0</v>
      </c>
      <c r="J464" s="104" t="b">
        <f t="shared" si="15"/>
        <v>0</v>
      </c>
    </row>
    <row r="465" spans="1:10" ht="15" x14ac:dyDescent="0.25">
      <c r="A465" s="116">
        <v>458</v>
      </c>
      <c r="B465" s="60">
        <v>27836</v>
      </c>
      <c r="C465" s="65">
        <v>44603</v>
      </c>
      <c r="D465" s="60">
        <v>33</v>
      </c>
      <c r="E465" s="60" t="s">
        <v>34</v>
      </c>
      <c r="F465" s="59" t="s">
        <v>109</v>
      </c>
      <c r="G465" s="60" t="s">
        <v>53</v>
      </c>
      <c r="H465" s="60" t="s">
        <v>88</v>
      </c>
      <c r="I465" s="104">
        <f t="shared" si="14"/>
        <v>0</v>
      </c>
      <c r="J465" s="104" t="b">
        <f t="shared" si="15"/>
        <v>0</v>
      </c>
    </row>
    <row r="466" spans="1:10" ht="15" x14ac:dyDescent="0.25">
      <c r="A466" s="116">
        <v>459</v>
      </c>
      <c r="B466" s="58">
        <v>27837</v>
      </c>
      <c r="C466" s="64">
        <v>44603</v>
      </c>
      <c r="D466" s="58">
        <v>33</v>
      </c>
      <c r="E466" s="58" t="s">
        <v>35</v>
      </c>
      <c r="F466" s="57" t="s">
        <v>99</v>
      </c>
      <c r="G466" s="58" t="s">
        <v>53</v>
      </c>
      <c r="H466" s="58" t="s">
        <v>88</v>
      </c>
      <c r="I466" s="104">
        <f t="shared" si="14"/>
        <v>0</v>
      </c>
      <c r="J466" s="104" t="b">
        <f t="shared" si="15"/>
        <v>0</v>
      </c>
    </row>
    <row r="467" spans="1:10" ht="15" x14ac:dyDescent="0.25">
      <c r="A467" s="116">
        <v>460</v>
      </c>
      <c r="B467" s="60">
        <v>27838</v>
      </c>
      <c r="C467" s="65">
        <v>44603</v>
      </c>
      <c r="D467" s="60">
        <v>91</v>
      </c>
      <c r="E467" s="60" t="s">
        <v>35</v>
      </c>
      <c r="F467" s="59" t="s">
        <v>99</v>
      </c>
      <c r="G467" s="60" t="s">
        <v>53</v>
      </c>
      <c r="H467" s="60" t="s">
        <v>85</v>
      </c>
      <c r="I467" s="104">
        <f t="shared" si="14"/>
        <v>0</v>
      </c>
      <c r="J467" s="104" t="b">
        <f t="shared" si="15"/>
        <v>0</v>
      </c>
    </row>
    <row r="468" spans="1:10" ht="15" x14ac:dyDescent="0.25">
      <c r="A468" s="116">
        <v>461</v>
      </c>
      <c r="B468" s="58">
        <v>27839</v>
      </c>
      <c r="C468" s="64">
        <v>44603</v>
      </c>
      <c r="D468" s="58">
        <v>90</v>
      </c>
      <c r="E468" s="58" t="s">
        <v>35</v>
      </c>
      <c r="F468" s="57" t="s">
        <v>99</v>
      </c>
      <c r="G468" s="58" t="s">
        <v>53</v>
      </c>
      <c r="H468" s="58" t="s">
        <v>85</v>
      </c>
      <c r="I468" s="104">
        <f t="shared" si="14"/>
        <v>0</v>
      </c>
      <c r="J468" s="104" t="b">
        <f t="shared" si="15"/>
        <v>0</v>
      </c>
    </row>
    <row r="469" spans="1:10" ht="15" x14ac:dyDescent="0.25">
      <c r="A469" s="116">
        <v>462</v>
      </c>
      <c r="B469" s="60">
        <v>27841</v>
      </c>
      <c r="C469" s="65">
        <v>44603</v>
      </c>
      <c r="D469" s="60">
        <v>76</v>
      </c>
      <c r="E469" s="60" t="s">
        <v>34</v>
      </c>
      <c r="F469" s="59" t="s">
        <v>109</v>
      </c>
      <c r="G469" s="60" t="s">
        <v>53</v>
      </c>
      <c r="H469" s="60" t="s">
        <v>83</v>
      </c>
      <c r="I469" s="104">
        <f t="shared" si="14"/>
        <v>0</v>
      </c>
      <c r="J469" s="104" t="b">
        <f t="shared" si="15"/>
        <v>0</v>
      </c>
    </row>
    <row r="470" spans="1:10" ht="15" x14ac:dyDescent="0.25">
      <c r="A470" s="116">
        <v>463</v>
      </c>
      <c r="B470" s="58">
        <v>27842</v>
      </c>
      <c r="C470" s="64">
        <v>44603</v>
      </c>
      <c r="D470" s="58">
        <v>76</v>
      </c>
      <c r="E470" s="58" t="s">
        <v>34</v>
      </c>
      <c r="F470" s="57" t="s">
        <v>109</v>
      </c>
      <c r="G470" s="58" t="s">
        <v>53</v>
      </c>
      <c r="H470" s="58" t="s">
        <v>83</v>
      </c>
      <c r="I470" s="104">
        <f t="shared" si="14"/>
        <v>1</v>
      </c>
      <c r="J470" s="104" t="b">
        <f t="shared" si="15"/>
        <v>0</v>
      </c>
    </row>
    <row r="471" spans="1:10" ht="15" x14ac:dyDescent="0.25">
      <c r="A471" s="116">
        <v>464</v>
      </c>
      <c r="B471" s="60">
        <v>27845</v>
      </c>
      <c r="C471" s="65">
        <v>44603</v>
      </c>
      <c r="D471" s="60">
        <v>89</v>
      </c>
      <c r="E471" s="60" t="s">
        <v>35</v>
      </c>
      <c r="F471" s="59" t="s">
        <v>99</v>
      </c>
      <c r="G471" s="60" t="s">
        <v>53</v>
      </c>
      <c r="H471" s="60" t="s">
        <v>85</v>
      </c>
      <c r="I471" s="104">
        <f t="shared" si="14"/>
        <v>0</v>
      </c>
      <c r="J471" s="104" t="b">
        <f t="shared" si="15"/>
        <v>0</v>
      </c>
    </row>
    <row r="472" spans="1:10" ht="15" x14ac:dyDescent="0.25">
      <c r="A472" s="116">
        <v>465</v>
      </c>
      <c r="B472" s="58">
        <v>27844</v>
      </c>
      <c r="C472" s="64">
        <v>44603</v>
      </c>
      <c r="D472" s="58">
        <v>88</v>
      </c>
      <c r="E472" s="58" t="s">
        <v>35</v>
      </c>
      <c r="F472" s="57" t="s">
        <v>156</v>
      </c>
      <c r="G472" s="58" t="s">
        <v>53</v>
      </c>
      <c r="H472" s="58" t="s">
        <v>85</v>
      </c>
      <c r="I472" s="104">
        <f t="shared" si="14"/>
        <v>0</v>
      </c>
      <c r="J472" s="104" t="b">
        <f t="shared" si="15"/>
        <v>0</v>
      </c>
    </row>
    <row r="473" spans="1:10" ht="15" x14ac:dyDescent="0.25">
      <c r="A473" s="116">
        <v>466</v>
      </c>
      <c r="B473" s="60">
        <v>27845</v>
      </c>
      <c r="C473" s="65">
        <v>44603</v>
      </c>
      <c r="D473" s="60">
        <v>88</v>
      </c>
      <c r="E473" s="60" t="s">
        <v>35</v>
      </c>
      <c r="F473" s="59" t="s">
        <v>156</v>
      </c>
      <c r="G473" s="60" t="s">
        <v>53</v>
      </c>
      <c r="H473" s="60" t="s">
        <v>89</v>
      </c>
      <c r="I473" s="104">
        <f t="shared" si="14"/>
        <v>0</v>
      </c>
      <c r="J473" s="104" t="b">
        <f t="shared" si="15"/>
        <v>0</v>
      </c>
    </row>
    <row r="474" spans="1:10" ht="15" x14ac:dyDescent="0.25">
      <c r="A474" s="116">
        <v>467</v>
      </c>
      <c r="B474" s="58">
        <v>27846</v>
      </c>
      <c r="C474" s="64">
        <v>44603</v>
      </c>
      <c r="D474" s="58">
        <v>87</v>
      </c>
      <c r="E474" s="58" t="s">
        <v>35</v>
      </c>
      <c r="F474" s="57" t="s">
        <v>99</v>
      </c>
      <c r="G474" s="58" t="s">
        <v>53</v>
      </c>
      <c r="H474" s="58" t="s">
        <v>85</v>
      </c>
      <c r="I474" s="104">
        <f t="shared" si="14"/>
        <v>0</v>
      </c>
      <c r="J474" s="104" t="b">
        <f t="shared" si="15"/>
        <v>0</v>
      </c>
    </row>
    <row r="475" spans="1:10" ht="15" x14ac:dyDescent="0.25">
      <c r="A475" s="116">
        <v>468</v>
      </c>
      <c r="B475" s="60">
        <v>27880</v>
      </c>
      <c r="C475" s="65">
        <v>44606</v>
      </c>
      <c r="D475" s="60">
        <v>67</v>
      </c>
      <c r="E475" s="60" t="s">
        <v>35</v>
      </c>
      <c r="F475" s="59" t="s">
        <v>157</v>
      </c>
      <c r="G475" s="60" t="s">
        <v>53</v>
      </c>
      <c r="H475" s="60" t="s">
        <v>80</v>
      </c>
      <c r="I475" s="104">
        <f t="shared" si="14"/>
        <v>0</v>
      </c>
      <c r="J475" s="104" t="b">
        <f t="shared" si="15"/>
        <v>0</v>
      </c>
    </row>
    <row r="476" spans="1:10" ht="15" x14ac:dyDescent="0.25">
      <c r="A476" s="116">
        <v>469</v>
      </c>
      <c r="B476" s="58">
        <v>27881</v>
      </c>
      <c r="C476" s="64">
        <v>44606</v>
      </c>
      <c r="D476" s="58">
        <v>66</v>
      </c>
      <c r="E476" s="58" t="s">
        <v>35</v>
      </c>
      <c r="F476" s="57" t="s">
        <v>99</v>
      </c>
      <c r="G476" s="58" t="s">
        <v>53</v>
      </c>
      <c r="H476" s="58" t="s">
        <v>80</v>
      </c>
      <c r="I476" s="104">
        <f t="shared" si="14"/>
        <v>0</v>
      </c>
      <c r="J476" s="104" t="b">
        <f t="shared" si="15"/>
        <v>0</v>
      </c>
    </row>
    <row r="477" spans="1:10" ht="15" x14ac:dyDescent="0.25">
      <c r="A477" s="116">
        <v>470</v>
      </c>
      <c r="B477" s="60">
        <v>27882</v>
      </c>
      <c r="C477" s="65">
        <v>44606</v>
      </c>
      <c r="D477" s="60">
        <v>30</v>
      </c>
      <c r="E477" s="60" t="s">
        <v>35</v>
      </c>
      <c r="F477" s="59" t="s">
        <v>99</v>
      </c>
      <c r="G477" s="60" t="s">
        <v>53</v>
      </c>
      <c r="H477" s="60" t="s">
        <v>84</v>
      </c>
      <c r="I477" s="104">
        <f t="shared" si="14"/>
        <v>0</v>
      </c>
      <c r="J477" s="104" t="b">
        <f t="shared" si="15"/>
        <v>0</v>
      </c>
    </row>
    <row r="478" spans="1:10" ht="15" x14ac:dyDescent="0.25">
      <c r="A478" s="116">
        <v>471</v>
      </c>
      <c r="B478" s="58">
        <v>27884</v>
      </c>
      <c r="C478" s="64">
        <v>44606</v>
      </c>
      <c r="D478" s="58">
        <v>28</v>
      </c>
      <c r="E478" s="58" t="s">
        <v>35</v>
      </c>
      <c r="F478" s="57" t="s">
        <v>99</v>
      </c>
      <c r="G478" s="58" t="s">
        <v>53</v>
      </c>
      <c r="H478" s="60" t="s">
        <v>84</v>
      </c>
      <c r="I478" s="104">
        <f t="shared" si="14"/>
        <v>0</v>
      </c>
      <c r="J478" s="104" t="b">
        <f t="shared" si="15"/>
        <v>0</v>
      </c>
    </row>
    <row r="479" spans="1:10" ht="15" x14ac:dyDescent="0.25">
      <c r="A479" s="116">
        <v>472</v>
      </c>
      <c r="B479" s="60">
        <v>27888</v>
      </c>
      <c r="C479" s="65">
        <v>44606</v>
      </c>
      <c r="D479" s="60">
        <v>68</v>
      </c>
      <c r="E479" s="60" t="s">
        <v>34</v>
      </c>
      <c r="F479" s="59" t="s">
        <v>109</v>
      </c>
      <c r="G479" s="60" t="s">
        <v>53</v>
      </c>
      <c r="H479" s="60" t="s">
        <v>80</v>
      </c>
      <c r="I479" s="104">
        <f t="shared" si="14"/>
        <v>1</v>
      </c>
      <c r="J479" s="104" t="b">
        <f t="shared" si="15"/>
        <v>0</v>
      </c>
    </row>
    <row r="480" spans="1:10" ht="15" x14ac:dyDescent="0.25">
      <c r="A480" s="116">
        <v>473</v>
      </c>
      <c r="B480" s="58">
        <v>27090</v>
      </c>
      <c r="C480" s="64">
        <v>44606</v>
      </c>
      <c r="D480" s="58">
        <v>70</v>
      </c>
      <c r="E480" s="58" t="s">
        <v>34</v>
      </c>
      <c r="F480" s="57" t="s">
        <v>109</v>
      </c>
      <c r="G480" s="58" t="s">
        <v>53</v>
      </c>
      <c r="H480" s="58" t="s">
        <v>80</v>
      </c>
      <c r="I480" s="104">
        <f t="shared" si="14"/>
        <v>1</v>
      </c>
      <c r="J480" s="104" t="b">
        <f t="shared" si="15"/>
        <v>0</v>
      </c>
    </row>
    <row r="481" spans="1:10" ht="15" x14ac:dyDescent="0.25">
      <c r="A481" s="116">
        <v>474</v>
      </c>
      <c r="B481" s="60" t="s">
        <v>101</v>
      </c>
      <c r="C481" s="65">
        <v>44606</v>
      </c>
      <c r="D481" s="60">
        <v>69</v>
      </c>
      <c r="E481" s="60" t="s">
        <v>34</v>
      </c>
      <c r="F481" s="59" t="s">
        <v>100</v>
      </c>
      <c r="G481" s="60" t="s">
        <v>53</v>
      </c>
      <c r="H481" s="60" t="s">
        <v>80</v>
      </c>
      <c r="I481" s="104">
        <f t="shared" si="14"/>
        <v>1</v>
      </c>
      <c r="J481" s="104" t="b">
        <f t="shared" si="15"/>
        <v>0</v>
      </c>
    </row>
    <row r="482" spans="1:10" ht="15" x14ac:dyDescent="0.25">
      <c r="A482" s="116">
        <v>475</v>
      </c>
      <c r="B482" s="58">
        <v>27891</v>
      </c>
      <c r="C482" s="64">
        <v>44606</v>
      </c>
      <c r="D482" s="58">
        <v>71</v>
      </c>
      <c r="E482" s="58" t="s">
        <v>35</v>
      </c>
      <c r="F482" s="57" t="s">
        <v>99</v>
      </c>
      <c r="G482" s="58" t="s">
        <v>53</v>
      </c>
      <c r="H482" s="58" t="s">
        <v>80</v>
      </c>
      <c r="I482" s="104">
        <f t="shared" si="14"/>
        <v>0</v>
      </c>
      <c r="J482" s="104" t="b">
        <f t="shared" si="15"/>
        <v>0</v>
      </c>
    </row>
    <row r="483" spans="1:10" ht="15" x14ac:dyDescent="0.25">
      <c r="A483" s="116">
        <v>476</v>
      </c>
      <c r="B483" s="60">
        <v>27892</v>
      </c>
      <c r="C483" s="65">
        <v>44606</v>
      </c>
      <c r="D483" s="60">
        <v>72</v>
      </c>
      <c r="E483" s="60" t="s">
        <v>35</v>
      </c>
      <c r="F483" s="59" t="s">
        <v>99</v>
      </c>
      <c r="G483" s="60" t="s">
        <v>53</v>
      </c>
      <c r="H483" s="60" t="s">
        <v>84</v>
      </c>
      <c r="I483" s="104">
        <f t="shared" si="14"/>
        <v>0</v>
      </c>
      <c r="J483" s="104" t="b">
        <f t="shared" si="15"/>
        <v>0</v>
      </c>
    </row>
    <row r="484" spans="1:10" ht="15" x14ac:dyDescent="0.25">
      <c r="A484" s="116">
        <v>477</v>
      </c>
      <c r="B484" s="58">
        <v>27894</v>
      </c>
      <c r="C484" s="64">
        <v>44606</v>
      </c>
      <c r="D484" s="58">
        <v>93</v>
      </c>
      <c r="E484" s="58" t="s">
        <v>35</v>
      </c>
      <c r="F484" s="57" t="s">
        <v>99</v>
      </c>
      <c r="G484" s="58" t="s">
        <v>53</v>
      </c>
      <c r="H484" s="58" t="s">
        <v>84</v>
      </c>
      <c r="I484" s="104">
        <f t="shared" si="14"/>
        <v>0</v>
      </c>
      <c r="J484" s="104" t="b">
        <f t="shared" si="15"/>
        <v>0</v>
      </c>
    </row>
    <row r="485" spans="1:10" ht="15" x14ac:dyDescent="0.25">
      <c r="A485" s="116">
        <v>478</v>
      </c>
      <c r="B485" s="60">
        <v>27895</v>
      </c>
      <c r="C485" s="65">
        <v>44606</v>
      </c>
      <c r="D485" s="60">
        <v>73</v>
      </c>
      <c r="E485" s="60" t="s">
        <v>35</v>
      </c>
      <c r="F485" s="59" t="s">
        <v>99</v>
      </c>
      <c r="G485" s="60" t="s">
        <v>53</v>
      </c>
      <c r="H485" s="60" t="s">
        <v>84</v>
      </c>
      <c r="I485" s="104">
        <f t="shared" si="14"/>
        <v>0</v>
      </c>
      <c r="J485" s="104" t="b">
        <f t="shared" si="15"/>
        <v>0</v>
      </c>
    </row>
    <row r="486" spans="1:10" ht="15" x14ac:dyDescent="0.25">
      <c r="A486" s="116">
        <v>479</v>
      </c>
      <c r="B486" s="58">
        <v>27896</v>
      </c>
      <c r="C486" s="64">
        <v>44606</v>
      </c>
      <c r="D486" s="58">
        <v>74</v>
      </c>
      <c r="E486" s="58" t="s">
        <v>35</v>
      </c>
      <c r="F486" s="57" t="s">
        <v>99</v>
      </c>
      <c r="G486" s="58" t="s">
        <v>53</v>
      </c>
      <c r="H486" s="58" t="s">
        <v>84</v>
      </c>
      <c r="I486" s="104">
        <f t="shared" si="14"/>
        <v>0</v>
      </c>
      <c r="J486" s="104" t="b">
        <f t="shared" si="15"/>
        <v>0</v>
      </c>
    </row>
    <row r="487" spans="1:10" ht="15" x14ac:dyDescent="0.25">
      <c r="A487" s="116">
        <v>480</v>
      </c>
      <c r="B487" s="60">
        <v>27897</v>
      </c>
      <c r="C487" s="65">
        <v>44606</v>
      </c>
      <c r="D487" s="60">
        <v>92</v>
      </c>
      <c r="E487" s="60" t="s">
        <v>35</v>
      </c>
      <c r="F487" s="59" t="s">
        <v>99</v>
      </c>
      <c r="G487" s="60" t="s">
        <v>53</v>
      </c>
      <c r="H487" s="60" t="s">
        <v>84</v>
      </c>
      <c r="I487" s="104">
        <f t="shared" si="14"/>
        <v>0</v>
      </c>
      <c r="J487" s="104" t="b">
        <f t="shared" si="15"/>
        <v>0</v>
      </c>
    </row>
    <row r="488" spans="1:10" ht="15" x14ac:dyDescent="0.25">
      <c r="A488" s="116">
        <v>481</v>
      </c>
      <c r="B488" s="58">
        <v>27898</v>
      </c>
      <c r="C488" s="64">
        <v>44606</v>
      </c>
      <c r="D488" s="58">
        <v>75</v>
      </c>
      <c r="E488" s="58" t="s">
        <v>34</v>
      </c>
      <c r="F488" s="57" t="s">
        <v>109</v>
      </c>
      <c r="G488" s="58" t="s">
        <v>53</v>
      </c>
      <c r="H488" s="58" t="s">
        <v>84</v>
      </c>
      <c r="I488" s="104">
        <f t="shared" si="14"/>
        <v>0</v>
      </c>
      <c r="J488" s="104" t="b">
        <f t="shared" si="15"/>
        <v>0</v>
      </c>
    </row>
    <row r="489" spans="1:10" ht="15" x14ac:dyDescent="0.25">
      <c r="A489" s="116">
        <v>482</v>
      </c>
      <c r="B489" s="60">
        <v>27899</v>
      </c>
      <c r="C489" s="65">
        <v>44606</v>
      </c>
      <c r="D489" s="60">
        <v>75</v>
      </c>
      <c r="E489" s="60" t="s">
        <v>34</v>
      </c>
      <c r="F489" s="59" t="s">
        <v>109</v>
      </c>
      <c r="G489" s="60" t="s">
        <v>53</v>
      </c>
      <c r="H489" s="60" t="s">
        <v>84</v>
      </c>
      <c r="I489" s="104">
        <f t="shared" si="14"/>
        <v>1</v>
      </c>
      <c r="J489" s="104" t="b">
        <f t="shared" si="15"/>
        <v>0</v>
      </c>
    </row>
    <row r="490" spans="1:10" ht="15" x14ac:dyDescent="0.25">
      <c r="A490" s="116">
        <v>483</v>
      </c>
      <c r="B490" s="58">
        <v>271900</v>
      </c>
      <c r="C490" s="64">
        <v>44606</v>
      </c>
      <c r="D490" s="58">
        <v>76</v>
      </c>
      <c r="E490" s="58" t="s">
        <v>35</v>
      </c>
      <c r="F490" s="57" t="s">
        <v>99</v>
      </c>
      <c r="G490" s="58" t="s">
        <v>53</v>
      </c>
      <c r="H490" s="58" t="s">
        <v>84</v>
      </c>
      <c r="I490" s="104">
        <f t="shared" si="14"/>
        <v>0</v>
      </c>
      <c r="J490" s="104" t="b">
        <f t="shared" si="15"/>
        <v>0</v>
      </c>
    </row>
    <row r="491" spans="1:10" ht="15" x14ac:dyDescent="0.25">
      <c r="A491" s="116">
        <v>484</v>
      </c>
      <c r="B491" s="60">
        <v>27901</v>
      </c>
      <c r="C491" s="65">
        <v>44606</v>
      </c>
      <c r="D491" s="60">
        <v>91</v>
      </c>
      <c r="E491" s="60" t="s">
        <v>35</v>
      </c>
      <c r="F491" s="59" t="s">
        <v>99</v>
      </c>
      <c r="G491" s="60" t="s">
        <v>53</v>
      </c>
      <c r="H491" s="60" t="s">
        <v>84</v>
      </c>
      <c r="I491" s="104">
        <f t="shared" si="14"/>
        <v>0</v>
      </c>
      <c r="J491" s="104" t="b">
        <f t="shared" si="15"/>
        <v>0</v>
      </c>
    </row>
    <row r="492" spans="1:10" ht="15" x14ac:dyDescent="0.25">
      <c r="A492" s="116">
        <v>485</v>
      </c>
      <c r="B492" s="58">
        <v>27902</v>
      </c>
      <c r="C492" s="64">
        <v>44606</v>
      </c>
      <c r="D492" s="58">
        <v>77</v>
      </c>
      <c r="E492" s="58" t="s">
        <v>35</v>
      </c>
      <c r="F492" s="57" t="s">
        <v>99</v>
      </c>
      <c r="G492" s="58" t="s">
        <v>53</v>
      </c>
      <c r="H492" s="58" t="s">
        <v>80</v>
      </c>
      <c r="I492" s="104">
        <f t="shared" si="14"/>
        <v>0</v>
      </c>
      <c r="J492" s="104" t="b">
        <f t="shared" si="15"/>
        <v>0</v>
      </c>
    </row>
    <row r="493" spans="1:10" ht="15" x14ac:dyDescent="0.25">
      <c r="A493" s="116">
        <v>486</v>
      </c>
      <c r="B493" s="60">
        <v>27093</v>
      </c>
      <c r="C493" s="65">
        <v>44606</v>
      </c>
      <c r="D493" s="60">
        <v>90</v>
      </c>
      <c r="E493" s="60" t="s">
        <v>35</v>
      </c>
      <c r="F493" s="59" t="s">
        <v>99</v>
      </c>
      <c r="G493" s="60" t="s">
        <v>53</v>
      </c>
      <c r="H493" s="60" t="s">
        <v>84</v>
      </c>
      <c r="I493" s="104">
        <f t="shared" si="14"/>
        <v>0</v>
      </c>
      <c r="J493" s="104" t="b">
        <f t="shared" si="15"/>
        <v>0</v>
      </c>
    </row>
    <row r="494" spans="1:10" ht="15" x14ac:dyDescent="0.25">
      <c r="A494" s="116">
        <v>487</v>
      </c>
      <c r="B494" s="58">
        <v>27095</v>
      </c>
      <c r="C494" s="64">
        <v>44606</v>
      </c>
      <c r="D494" s="58">
        <v>89</v>
      </c>
      <c r="E494" s="58" t="s">
        <v>35</v>
      </c>
      <c r="F494" s="57" t="s">
        <v>99</v>
      </c>
      <c r="G494" s="58" t="s">
        <v>53</v>
      </c>
      <c r="H494" s="58" t="s">
        <v>84</v>
      </c>
      <c r="I494" s="104">
        <f t="shared" si="14"/>
        <v>0</v>
      </c>
      <c r="J494" s="104" t="b">
        <f t="shared" si="15"/>
        <v>0</v>
      </c>
    </row>
    <row r="495" spans="1:10" ht="15" x14ac:dyDescent="0.25">
      <c r="A495" s="116">
        <v>488</v>
      </c>
      <c r="B495" s="60">
        <v>27906</v>
      </c>
      <c r="C495" s="65">
        <v>44606</v>
      </c>
      <c r="D495" s="60">
        <v>88</v>
      </c>
      <c r="E495" s="60" t="s">
        <v>35</v>
      </c>
      <c r="F495" s="59" t="s">
        <v>99</v>
      </c>
      <c r="G495" s="60" t="s">
        <v>53</v>
      </c>
      <c r="H495" s="60" t="s">
        <v>84</v>
      </c>
      <c r="I495" s="104">
        <f t="shared" si="14"/>
        <v>0</v>
      </c>
      <c r="J495" s="104" t="b">
        <f t="shared" si="15"/>
        <v>0</v>
      </c>
    </row>
    <row r="496" spans="1:10" ht="15" x14ac:dyDescent="0.25">
      <c r="A496" s="116">
        <v>489</v>
      </c>
      <c r="B496" s="58">
        <v>27908</v>
      </c>
      <c r="C496" s="64">
        <v>44606</v>
      </c>
      <c r="D496" s="58">
        <v>87</v>
      </c>
      <c r="E496" s="58" t="s">
        <v>35</v>
      </c>
      <c r="F496" s="57" t="s">
        <v>99</v>
      </c>
      <c r="G496" s="58" t="s">
        <v>53</v>
      </c>
      <c r="H496" s="58" t="s">
        <v>84</v>
      </c>
      <c r="I496" s="104">
        <f t="shared" si="14"/>
        <v>0</v>
      </c>
      <c r="J496" s="104" t="b">
        <f t="shared" si="15"/>
        <v>0</v>
      </c>
    </row>
    <row r="497" spans="1:10" ht="15" x14ac:dyDescent="0.25">
      <c r="A497" s="116">
        <v>490</v>
      </c>
      <c r="B497" s="60">
        <v>27911</v>
      </c>
      <c r="C497" s="65">
        <v>44606</v>
      </c>
      <c r="D497" s="60">
        <v>29</v>
      </c>
      <c r="E497" s="60" t="s">
        <v>35</v>
      </c>
      <c r="F497" s="59" t="s">
        <v>99</v>
      </c>
      <c r="G497" s="60" t="s">
        <v>53</v>
      </c>
      <c r="H497" s="60" t="s">
        <v>84</v>
      </c>
      <c r="I497" s="104">
        <f t="shared" si="14"/>
        <v>0</v>
      </c>
      <c r="J497" s="104" t="b">
        <f t="shared" si="15"/>
        <v>0</v>
      </c>
    </row>
    <row r="498" spans="1:10" ht="15" x14ac:dyDescent="0.25">
      <c r="A498" s="116">
        <v>491</v>
      </c>
      <c r="B498" s="58">
        <v>27931</v>
      </c>
      <c r="C498" s="64">
        <v>44607</v>
      </c>
      <c r="D498" s="58">
        <v>92</v>
      </c>
      <c r="E498" s="58" t="s">
        <v>35</v>
      </c>
      <c r="F498" s="57" t="s">
        <v>99</v>
      </c>
      <c r="G498" s="58" t="s">
        <v>53</v>
      </c>
      <c r="H498" s="58" t="s">
        <v>82</v>
      </c>
      <c r="I498" s="104">
        <f t="shared" si="14"/>
        <v>0</v>
      </c>
      <c r="J498" s="104" t="b">
        <f t="shared" si="15"/>
        <v>0</v>
      </c>
    </row>
    <row r="499" spans="1:10" ht="15" x14ac:dyDescent="0.25">
      <c r="A499" s="116">
        <v>492</v>
      </c>
      <c r="B499" s="60">
        <v>27931</v>
      </c>
      <c r="C499" s="65">
        <v>44607</v>
      </c>
      <c r="D499" s="60">
        <v>50</v>
      </c>
      <c r="E499" s="60" t="s">
        <v>35</v>
      </c>
      <c r="F499" s="59" t="s">
        <v>99</v>
      </c>
      <c r="G499" s="60" t="s">
        <v>53</v>
      </c>
      <c r="H499" s="60" t="s">
        <v>82</v>
      </c>
      <c r="I499" s="104">
        <f t="shared" si="14"/>
        <v>0</v>
      </c>
      <c r="J499" s="104" t="b">
        <f t="shared" si="15"/>
        <v>0</v>
      </c>
    </row>
    <row r="500" spans="1:10" ht="15" x14ac:dyDescent="0.25">
      <c r="A500" s="116">
        <v>493</v>
      </c>
      <c r="B500" s="58">
        <v>27932</v>
      </c>
      <c r="C500" s="64">
        <v>44607</v>
      </c>
      <c r="D500" s="58">
        <v>46</v>
      </c>
      <c r="E500" s="58" t="s">
        <v>35</v>
      </c>
      <c r="F500" s="57" t="s">
        <v>99</v>
      </c>
      <c r="G500" s="58" t="s">
        <v>53</v>
      </c>
      <c r="H500" s="58" t="s">
        <v>82</v>
      </c>
      <c r="I500" s="104">
        <f t="shared" si="14"/>
        <v>0</v>
      </c>
      <c r="J500" s="104" t="b">
        <f t="shared" si="15"/>
        <v>0</v>
      </c>
    </row>
    <row r="501" spans="1:10" ht="15" x14ac:dyDescent="0.25">
      <c r="A501" s="116">
        <v>494</v>
      </c>
      <c r="B501" s="60" t="s">
        <v>101</v>
      </c>
      <c r="C501" s="65">
        <v>44607</v>
      </c>
      <c r="D501" s="60">
        <v>52</v>
      </c>
      <c r="E501" s="60" t="s">
        <v>35</v>
      </c>
      <c r="F501" s="59" t="s">
        <v>100</v>
      </c>
      <c r="G501" s="60" t="s">
        <v>53</v>
      </c>
      <c r="H501" s="60" t="s">
        <v>82</v>
      </c>
      <c r="I501" s="104">
        <f t="shared" si="14"/>
        <v>0</v>
      </c>
      <c r="J501" s="104" t="b">
        <f t="shared" si="15"/>
        <v>0</v>
      </c>
    </row>
    <row r="502" spans="1:10" ht="15" x14ac:dyDescent="0.25">
      <c r="A502" s="116">
        <v>495</v>
      </c>
      <c r="B502" s="58">
        <v>27936</v>
      </c>
      <c r="C502" s="64">
        <v>44608</v>
      </c>
      <c r="D502" s="58">
        <v>69</v>
      </c>
      <c r="E502" s="58" t="s">
        <v>35</v>
      </c>
      <c r="F502" s="57" t="s">
        <v>99</v>
      </c>
      <c r="G502" s="58" t="s">
        <v>53</v>
      </c>
      <c r="H502" s="58" t="s">
        <v>84</v>
      </c>
      <c r="I502" s="104">
        <f t="shared" si="14"/>
        <v>0</v>
      </c>
      <c r="J502" s="104" t="b">
        <f t="shared" si="15"/>
        <v>0</v>
      </c>
    </row>
    <row r="503" spans="1:10" ht="15" x14ac:dyDescent="0.25">
      <c r="A503" s="116">
        <v>496</v>
      </c>
      <c r="B503" s="60">
        <v>27937</v>
      </c>
      <c r="C503" s="65">
        <v>44608</v>
      </c>
      <c r="D503" s="60">
        <v>86</v>
      </c>
      <c r="E503" s="60" t="s">
        <v>35</v>
      </c>
      <c r="F503" s="59" t="s">
        <v>99</v>
      </c>
      <c r="G503" s="60" t="s">
        <v>53</v>
      </c>
      <c r="H503" s="60" t="s">
        <v>84</v>
      </c>
      <c r="I503" s="104">
        <f t="shared" si="14"/>
        <v>0</v>
      </c>
      <c r="J503" s="104" t="b">
        <f t="shared" si="15"/>
        <v>0</v>
      </c>
    </row>
    <row r="504" spans="1:10" ht="15" x14ac:dyDescent="0.25">
      <c r="A504" s="116">
        <v>497</v>
      </c>
      <c r="B504" s="58">
        <v>27939</v>
      </c>
      <c r="C504" s="64">
        <v>44608</v>
      </c>
      <c r="D504" s="58">
        <v>85</v>
      </c>
      <c r="E504" s="58" t="s">
        <v>35</v>
      </c>
      <c r="F504" s="57" t="s">
        <v>99</v>
      </c>
      <c r="G504" s="58" t="s">
        <v>53</v>
      </c>
      <c r="H504" s="58" t="s">
        <v>84</v>
      </c>
      <c r="I504" s="104">
        <f t="shared" si="14"/>
        <v>0</v>
      </c>
      <c r="J504" s="104" t="b">
        <f t="shared" si="15"/>
        <v>0</v>
      </c>
    </row>
    <row r="505" spans="1:10" ht="15" x14ac:dyDescent="0.25">
      <c r="A505" s="116">
        <v>498</v>
      </c>
      <c r="B505" s="60">
        <v>27940</v>
      </c>
      <c r="C505" s="65">
        <v>44608</v>
      </c>
      <c r="D505" s="60">
        <v>84</v>
      </c>
      <c r="E505" s="60" t="s">
        <v>35</v>
      </c>
      <c r="F505" s="59" t="s">
        <v>99</v>
      </c>
      <c r="G505" s="60" t="s">
        <v>53</v>
      </c>
      <c r="H505" s="60" t="s">
        <v>84</v>
      </c>
      <c r="I505" s="104">
        <f t="shared" si="14"/>
        <v>0</v>
      </c>
      <c r="J505" s="104" t="b">
        <f t="shared" si="15"/>
        <v>0</v>
      </c>
    </row>
    <row r="506" spans="1:10" ht="15" x14ac:dyDescent="0.25">
      <c r="A506" s="116">
        <v>499</v>
      </c>
      <c r="B506" s="58">
        <v>27941</v>
      </c>
      <c r="C506" s="64">
        <v>44608</v>
      </c>
      <c r="D506" s="58">
        <v>83</v>
      </c>
      <c r="E506" s="58" t="s">
        <v>35</v>
      </c>
      <c r="F506" s="57" t="s">
        <v>99</v>
      </c>
      <c r="G506" s="58" t="s">
        <v>53</v>
      </c>
      <c r="H506" s="58" t="s">
        <v>84</v>
      </c>
      <c r="I506" s="104">
        <f t="shared" si="14"/>
        <v>0</v>
      </c>
      <c r="J506" s="104" t="b">
        <f t="shared" si="15"/>
        <v>0</v>
      </c>
    </row>
    <row r="507" spans="1:10" ht="15" x14ac:dyDescent="0.25">
      <c r="A507" s="116">
        <v>500</v>
      </c>
      <c r="B507" s="60">
        <v>27942</v>
      </c>
      <c r="C507" s="65">
        <v>44608</v>
      </c>
      <c r="D507" s="60">
        <v>82</v>
      </c>
      <c r="E507" s="60" t="s">
        <v>34</v>
      </c>
      <c r="F507" s="59" t="s">
        <v>109</v>
      </c>
      <c r="G507" s="60" t="s">
        <v>53</v>
      </c>
      <c r="H507" s="60" t="s">
        <v>84</v>
      </c>
      <c r="I507" s="104">
        <f t="shared" si="14"/>
        <v>1</v>
      </c>
      <c r="J507" s="104" t="b">
        <f t="shared" si="15"/>
        <v>0</v>
      </c>
    </row>
    <row r="508" spans="1:10" ht="15" x14ac:dyDescent="0.25">
      <c r="A508" s="116">
        <v>501</v>
      </c>
      <c r="B508" s="58" t="s">
        <v>101</v>
      </c>
      <c r="C508" s="64">
        <v>44608</v>
      </c>
      <c r="D508" s="58">
        <v>81</v>
      </c>
      <c r="E508" s="58" t="s">
        <v>34</v>
      </c>
      <c r="F508" s="57" t="s">
        <v>100</v>
      </c>
      <c r="G508" s="58" t="s">
        <v>53</v>
      </c>
      <c r="H508" s="58" t="s">
        <v>84</v>
      </c>
      <c r="I508" s="104">
        <f t="shared" si="14"/>
        <v>1</v>
      </c>
      <c r="J508" s="104" t="b">
        <f t="shared" si="15"/>
        <v>0</v>
      </c>
    </row>
    <row r="509" spans="1:10" ht="15" x14ac:dyDescent="0.25">
      <c r="A509" s="116">
        <v>502</v>
      </c>
      <c r="B509" s="60">
        <v>27943</v>
      </c>
      <c r="C509" s="65">
        <v>44608</v>
      </c>
      <c r="D509" s="60">
        <v>80</v>
      </c>
      <c r="E509" s="60" t="s">
        <v>35</v>
      </c>
      <c r="F509" s="59" t="s">
        <v>99</v>
      </c>
      <c r="G509" s="60" t="s">
        <v>53</v>
      </c>
      <c r="H509" s="60" t="s">
        <v>84</v>
      </c>
      <c r="I509" s="104">
        <f t="shared" si="14"/>
        <v>0</v>
      </c>
      <c r="J509" s="104" t="b">
        <f t="shared" si="15"/>
        <v>0</v>
      </c>
    </row>
    <row r="510" spans="1:10" ht="15" x14ac:dyDescent="0.25">
      <c r="A510" s="116">
        <v>503</v>
      </c>
      <c r="B510" s="58">
        <v>27944</v>
      </c>
      <c r="C510" s="64">
        <v>44608</v>
      </c>
      <c r="D510" s="58">
        <v>79</v>
      </c>
      <c r="E510" s="58" t="s">
        <v>35</v>
      </c>
      <c r="F510" s="57" t="s">
        <v>99</v>
      </c>
      <c r="G510" s="58" t="s">
        <v>53</v>
      </c>
      <c r="H510" s="58" t="s">
        <v>84</v>
      </c>
      <c r="I510" s="104">
        <f t="shared" si="14"/>
        <v>0</v>
      </c>
      <c r="J510" s="104" t="b">
        <f t="shared" si="15"/>
        <v>0</v>
      </c>
    </row>
    <row r="511" spans="1:10" ht="15" x14ac:dyDescent="0.25">
      <c r="A511" s="116">
        <v>504</v>
      </c>
      <c r="B511" s="60">
        <v>27945</v>
      </c>
      <c r="C511" s="65">
        <v>44608</v>
      </c>
      <c r="D511" s="60">
        <v>79</v>
      </c>
      <c r="E511" s="60" t="s">
        <v>35</v>
      </c>
      <c r="F511" s="59" t="s">
        <v>99</v>
      </c>
      <c r="G511" s="60" t="s">
        <v>53</v>
      </c>
      <c r="H511" s="60" t="s">
        <v>84</v>
      </c>
      <c r="I511" s="104">
        <f t="shared" si="14"/>
        <v>0</v>
      </c>
      <c r="J511" s="104" t="b">
        <f t="shared" si="15"/>
        <v>0</v>
      </c>
    </row>
    <row r="512" spans="1:10" ht="15" x14ac:dyDescent="0.25">
      <c r="A512" s="116">
        <v>505</v>
      </c>
      <c r="B512" s="58">
        <v>27946</v>
      </c>
      <c r="C512" s="64">
        <v>44608</v>
      </c>
      <c r="D512" s="58">
        <v>78</v>
      </c>
      <c r="E512" s="58" t="s">
        <v>35</v>
      </c>
      <c r="F512" s="57" t="s">
        <v>99</v>
      </c>
      <c r="G512" s="58" t="s">
        <v>53</v>
      </c>
      <c r="H512" s="58" t="s">
        <v>84</v>
      </c>
      <c r="I512" s="104">
        <f t="shared" si="14"/>
        <v>0</v>
      </c>
      <c r="J512" s="104" t="b">
        <f t="shared" si="15"/>
        <v>0</v>
      </c>
    </row>
    <row r="513" spans="1:10" ht="15" x14ac:dyDescent="0.25">
      <c r="A513" s="116">
        <v>506</v>
      </c>
      <c r="B513" s="60">
        <v>27947</v>
      </c>
      <c r="C513" s="65">
        <v>44608</v>
      </c>
      <c r="D513" s="60">
        <v>93</v>
      </c>
      <c r="E513" s="60" t="s">
        <v>35</v>
      </c>
      <c r="F513" s="59" t="s">
        <v>99</v>
      </c>
      <c r="G513" s="60" t="s">
        <v>53</v>
      </c>
      <c r="H513" s="60" t="s">
        <v>84</v>
      </c>
      <c r="I513" s="104">
        <f t="shared" si="14"/>
        <v>0</v>
      </c>
      <c r="J513" s="104" t="b">
        <f t="shared" si="15"/>
        <v>0</v>
      </c>
    </row>
    <row r="514" spans="1:10" ht="15" x14ac:dyDescent="0.25">
      <c r="A514" s="116">
        <v>507</v>
      </c>
      <c r="B514" s="58">
        <v>27948</v>
      </c>
      <c r="C514" s="64">
        <v>44608</v>
      </c>
      <c r="D514" s="58">
        <v>92</v>
      </c>
      <c r="E514" s="58" t="s">
        <v>35</v>
      </c>
      <c r="F514" s="57" t="s">
        <v>99</v>
      </c>
      <c r="G514" s="58" t="s">
        <v>53</v>
      </c>
      <c r="H514" s="58" t="s">
        <v>84</v>
      </c>
      <c r="I514" s="104">
        <f t="shared" si="14"/>
        <v>0</v>
      </c>
      <c r="J514" s="104" t="b">
        <f t="shared" si="15"/>
        <v>0</v>
      </c>
    </row>
    <row r="515" spans="1:10" ht="15" x14ac:dyDescent="0.25">
      <c r="A515" s="116">
        <v>508</v>
      </c>
      <c r="B515" s="60">
        <v>27949</v>
      </c>
      <c r="C515" s="65">
        <v>44608</v>
      </c>
      <c r="D515" s="60">
        <v>91</v>
      </c>
      <c r="E515" s="60" t="s">
        <v>35</v>
      </c>
      <c r="F515" s="59" t="s">
        <v>99</v>
      </c>
      <c r="G515" s="60" t="s">
        <v>53</v>
      </c>
      <c r="H515" s="60" t="s">
        <v>84</v>
      </c>
      <c r="I515" s="104">
        <f t="shared" si="14"/>
        <v>0</v>
      </c>
      <c r="J515" s="104" t="b">
        <f t="shared" si="15"/>
        <v>0</v>
      </c>
    </row>
    <row r="516" spans="1:10" ht="15" x14ac:dyDescent="0.25">
      <c r="A516" s="116">
        <v>509</v>
      </c>
      <c r="B516" s="58">
        <v>27950</v>
      </c>
      <c r="C516" s="64">
        <v>44608</v>
      </c>
      <c r="D516" s="58">
        <v>90</v>
      </c>
      <c r="E516" s="58" t="s">
        <v>35</v>
      </c>
      <c r="F516" s="57" t="s">
        <v>99</v>
      </c>
      <c r="G516" s="58" t="s">
        <v>53</v>
      </c>
      <c r="H516" s="58" t="s">
        <v>84</v>
      </c>
      <c r="I516" s="104">
        <f t="shared" si="14"/>
        <v>0</v>
      </c>
      <c r="J516" s="104" t="b">
        <f t="shared" si="15"/>
        <v>0</v>
      </c>
    </row>
    <row r="517" spans="1:10" ht="15" x14ac:dyDescent="0.25">
      <c r="A517" s="116">
        <v>510</v>
      </c>
      <c r="B517" s="60">
        <v>27953</v>
      </c>
      <c r="C517" s="65">
        <v>44608</v>
      </c>
      <c r="D517" s="60">
        <v>89</v>
      </c>
      <c r="E517" s="60" t="s">
        <v>35</v>
      </c>
      <c r="F517" s="59" t="s">
        <v>99</v>
      </c>
      <c r="G517" s="60" t="s">
        <v>53</v>
      </c>
      <c r="H517" s="60" t="s">
        <v>84</v>
      </c>
      <c r="I517" s="104">
        <f t="shared" si="14"/>
        <v>0</v>
      </c>
      <c r="J517" s="104" t="b">
        <f t="shared" si="15"/>
        <v>0</v>
      </c>
    </row>
    <row r="518" spans="1:10" ht="15" x14ac:dyDescent="0.25">
      <c r="A518" s="116">
        <v>511</v>
      </c>
      <c r="B518" s="58">
        <v>27954</v>
      </c>
      <c r="C518" s="64">
        <v>44608</v>
      </c>
      <c r="D518" s="58">
        <v>88</v>
      </c>
      <c r="E518" s="58" t="s">
        <v>35</v>
      </c>
      <c r="F518" s="57" t="s">
        <v>158</v>
      </c>
      <c r="G518" s="58" t="s">
        <v>53</v>
      </c>
      <c r="H518" s="58" t="s">
        <v>84</v>
      </c>
      <c r="I518" s="104">
        <f t="shared" si="14"/>
        <v>0</v>
      </c>
      <c r="J518" s="104" t="b">
        <f t="shared" si="15"/>
        <v>0</v>
      </c>
    </row>
    <row r="519" spans="1:10" ht="15" x14ac:dyDescent="0.25">
      <c r="A519" s="116">
        <v>512</v>
      </c>
      <c r="B519" s="60">
        <v>27955</v>
      </c>
      <c r="C519" s="65">
        <v>44608</v>
      </c>
      <c r="D519" s="60">
        <v>87</v>
      </c>
      <c r="E519" s="60" t="s">
        <v>35</v>
      </c>
      <c r="F519" s="59" t="s">
        <v>99</v>
      </c>
      <c r="G519" s="60" t="s">
        <v>53</v>
      </c>
      <c r="H519" s="60" t="s">
        <v>84</v>
      </c>
      <c r="I519" s="104">
        <f t="shared" si="14"/>
        <v>0</v>
      </c>
      <c r="J519" s="104" t="b">
        <f t="shared" si="15"/>
        <v>0</v>
      </c>
    </row>
    <row r="520" spans="1:10" ht="15" x14ac:dyDescent="0.25">
      <c r="A520" s="116">
        <v>513</v>
      </c>
      <c r="B520" s="58">
        <v>27964</v>
      </c>
      <c r="C520" s="64">
        <v>44609</v>
      </c>
      <c r="D520" s="58">
        <v>30</v>
      </c>
      <c r="E520" s="58" t="s">
        <v>35</v>
      </c>
      <c r="F520" s="57" t="s">
        <v>99</v>
      </c>
      <c r="G520" s="58" t="s">
        <v>53</v>
      </c>
      <c r="H520" s="58" t="s">
        <v>84</v>
      </c>
      <c r="I520" s="104">
        <f t="shared" ref="I520:I583" si="16">IF(AND(D520&lt;&gt;D521,E520="Inoperativo"),1,0)</f>
        <v>0</v>
      </c>
      <c r="J520" s="104" t="b">
        <f t="shared" ref="J520:J583" si="17">ISTEXT(C520)</f>
        <v>0</v>
      </c>
    </row>
    <row r="521" spans="1:10" ht="15" x14ac:dyDescent="0.25">
      <c r="A521" s="116">
        <v>514</v>
      </c>
      <c r="B521" s="60">
        <v>27965</v>
      </c>
      <c r="C521" s="65">
        <v>44609</v>
      </c>
      <c r="D521" s="60">
        <v>29</v>
      </c>
      <c r="E521" s="60" t="s">
        <v>35</v>
      </c>
      <c r="F521" s="59" t="s">
        <v>99</v>
      </c>
      <c r="G521" s="60" t="s">
        <v>53</v>
      </c>
      <c r="H521" s="60" t="s">
        <v>84</v>
      </c>
      <c r="I521" s="104">
        <f t="shared" si="16"/>
        <v>0</v>
      </c>
      <c r="J521" s="104" t="b">
        <f t="shared" si="17"/>
        <v>0</v>
      </c>
    </row>
    <row r="522" spans="1:10" ht="15" x14ac:dyDescent="0.25">
      <c r="A522" s="116">
        <v>515</v>
      </c>
      <c r="B522" s="58">
        <v>27966</v>
      </c>
      <c r="C522" s="64">
        <v>44609</v>
      </c>
      <c r="D522" s="58">
        <v>28</v>
      </c>
      <c r="E522" s="58" t="s">
        <v>35</v>
      </c>
      <c r="F522" s="57" t="s">
        <v>99</v>
      </c>
      <c r="G522" s="58" t="s">
        <v>53</v>
      </c>
      <c r="H522" s="58" t="s">
        <v>84</v>
      </c>
      <c r="I522" s="104">
        <f t="shared" si="16"/>
        <v>0</v>
      </c>
      <c r="J522" s="104" t="b">
        <f t="shared" si="17"/>
        <v>0</v>
      </c>
    </row>
    <row r="523" spans="1:10" ht="15" x14ac:dyDescent="0.25">
      <c r="A523" s="116">
        <v>516</v>
      </c>
      <c r="B523" s="60">
        <v>27967</v>
      </c>
      <c r="C523" s="65">
        <v>44609</v>
      </c>
      <c r="D523" s="60">
        <v>31</v>
      </c>
      <c r="E523" s="60" t="s">
        <v>35</v>
      </c>
      <c r="F523" s="59" t="s">
        <v>99</v>
      </c>
      <c r="G523" s="60" t="s">
        <v>53</v>
      </c>
      <c r="H523" s="60" t="s">
        <v>87</v>
      </c>
      <c r="I523" s="104">
        <f t="shared" si="16"/>
        <v>0</v>
      </c>
      <c r="J523" s="104" t="b">
        <f t="shared" si="17"/>
        <v>0</v>
      </c>
    </row>
    <row r="524" spans="1:10" ht="15" x14ac:dyDescent="0.25">
      <c r="A524" s="116">
        <v>517</v>
      </c>
      <c r="B524" s="58">
        <v>27968</v>
      </c>
      <c r="C524" s="64">
        <v>44609</v>
      </c>
      <c r="D524" s="58">
        <v>27</v>
      </c>
      <c r="E524" s="58" t="s">
        <v>35</v>
      </c>
      <c r="F524" s="57" t="s">
        <v>157</v>
      </c>
      <c r="G524" s="58" t="s">
        <v>53</v>
      </c>
      <c r="H524" s="58" t="s">
        <v>87</v>
      </c>
      <c r="I524" s="104">
        <f t="shared" si="16"/>
        <v>0</v>
      </c>
      <c r="J524" s="104" t="b">
        <f t="shared" si="17"/>
        <v>0</v>
      </c>
    </row>
    <row r="525" spans="1:10" ht="15" x14ac:dyDescent="0.25">
      <c r="A525" s="116">
        <v>518</v>
      </c>
      <c r="B525" s="60">
        <v>27969</v>
      </c>
      <c r="C525" s="65">
        <v>44609</v>
      </c>
      <c r="D525" s="60">
        <v>32</v>
      </c>
      <c r="E525" s="60" t="s">
        <v>35</v>
      </c>
      <c r="F525" s="59" t="s">
        <v>157</v>
      </c>
      <c r="G525" s="60" t="s">
        <v>53</v>
      </c>
      <c r="H525" s="60" t="s">
        <v>87</v>
      </c>
      <c r="I525" s="104">
        <f t="shared" si="16"/>
        <v>0</v>
      </c>
      <c r="J525" s="104" t="b">
        <f t="shared" si="17"/>
        <v>0</v>
      </c>
    </row>
    <row r="526" spans="1:10" ht="15" x14ac:dyDescent="0.25">
      <c r="A526" s="116">
        <v>519</v>
      </c>
      <c r="B526" s="58">
        <v>27970</v>
      </c>
      <c r="C526" s="64">
        <v>44609</v>
      </c>
      <c r="D526" s="58">
        <v>68</v>
      </c>
      <c r="E526" s="58" t="s">
        <v>35</v>
      </c>
      <c r="F526" s="57" t="s">
        <v>99</v>
      </c>
      <c r="G526" s="58" t="s">
        <v>53</v>
      </c>
      <c r="H526" s="58" t="s">
        <v>81</v>
      </c>
      <c r="I526" s="104">
        <f t="shared" si="16"/>
        <v>0</v>
      </c>
      <c r="J526" s="104" t="b">
        <f t="shared" si="17"/>
        <v>0</v>
      </c>
    </row>
    <row r="527" spans="1:10" ht="15" x14ac:dyDescent="0.25">
      <c r="A527" s="116">
        <v>520</v>
      </c>
      <c r="B527" s="60">
        <v>27971</v>
      </c>
      <c r="C527" s="65">
        <v>44609</v>
      </c>
      <c r="D527" s="60">
        <v>33</v>
      </c>
      <c r="E527" s="60" t="s">
        <v>35</v>
      </c>
      <c r="F527" s="59" t="s">
        <v>99</v>
      </c>
      <c r="G527" s="60" t="s">
        <v>53</v>
      </c>
      <c r="H527" s="60" t="s">
        <v>87</v>
      </c>
      <c r="I527" s="104">
        <f t="shared" si="16"/>
        <v>0</v>
      </c>
      <c r="J527" s="104" t="b">
        <f t="shared" si="17"/>
        <v>0</v>
      </c>
    </row>
    <row r="528" spans="1:10" ht="15" x14ac:dyDescent="0.25">
      <c r="A528" s="116">
        <v>521</v>
      </c>
      <c r="B528" s="58">
        <v>27975</v>
      </c>
      <c r="C528" s="64">
        <v>44609</v>
      </c>
      <c r="D528" s="58">
        <v>71</v>
      </c>
      <c r="E528" s="58" t="s">
        <v>35</v>
      </c>
      <c r="F528" s="57" t="s">
        <v>99</v>
      </c>
      <c r="G528" s="58" t="s">
        <v>53</v>
      </c>
      <c r="H528" s="58" t="s">
        <v>81</v>
      </c>
      <c r="I528" s="104">
        <f t="shared" si="16"/>
        <v>0</v>
      </c>
      <c r="J528" s="104" t="b">
        <f t="shared" si="17"/>
        <v>0</v>
      </c>
    </row>
    <row r="529" spans="1:10" ht="15" x14ac:dyDescent="0.25">
      <c r="A529" s="116">
        <v>522</v>
      </c>
      <c r="B529" s="60">
        <v>27976</v>
      </c>
      <c r="C529" s="65">
        <v>44609</v>
      </c>
      <c r="D529" s="60">
        <v>72</v>
      </c>
      <c r="E529" s="60" t="s">
        <v>35</v>
      </c>
      <c r="F529" s="59" t="s">
        <v>99</v>
      </c>
      <c r="G529" s="60" t="s">
        <v>53</v>
      </c>
      <c r="H529" s="60" t="s">
        <v>81</v>
      </c>
      <c r="I529" s="104">
        <f t="shared" si="16"/>
        <v>0</v>
      </c>
      <c r="J529" s="104" t="b">
        <f t="shared" si="17"/>
        <v>0</v>
      </c>
    </row>
    <row r="530" spans="1:10" ht="15" x14ac:dyDescent="0.25">
      <c r="A530" s="116">
        <v>523</v>
      </c>
      <c r="B530" s="58">
        <v>27977</v>
      </c>
      <c r="C530" s="64">
        <v>44609</v>
      </c>
      <c r="D530" s="58">
        <v>73</v>
      </c>
      <c r="E530" s="58" t="s">
        <v>35</v>
      </c>
      <c r="F530" s="57" t="s">
        <v>99</v>
      </c>
      <c r="G530" s="58" t="s">
        <v>53</v>
      </c>
      <c r="H530" s="58" t="s">
        <v>81</v>
      </c>
      <c r="I530" s="104">
        <f t="shared" si="16"/>
        <v>0</v>
      </c>
      <c r="J530" s="104" t="b">
        <f t="shared" si="17"/>
        <v>0</v>
      </c>
    </row>
    <row r="531" spans="1:10" ht="15" x14ac:dyDescent="0.25">
      <c r="A531" s="116">
        <v>524</v>
      </c>
      <c r="B531" s="60">
        <v>27878</v>
      </c>
      <c r="C531" s="65">
        <v>44609</v>
      </c>
      <c r="D531" s="60">
        <v>74</v>
      </c>
      <c r="E531" s="60" t="s">
        <v>35</v>
      </c>
      <c r="F531" s="59" t="s">
        <v>99</v>
      </c>
      <c r="G531" s="60" t="s">
        <v>53</v>
      </c>
      <c r="H531" s="60" t="s">
        <v>81</v>
      </c>
      <c r="I531" s="104">
        <f t="shared" si="16"/>
        <v>0</v>
      </c>
      <c r="J531" s="104" t="b">
        <f t="shared" si="17"/>
        <v>0</v>
      </c>
    </row>
    <row r="532" spans="1:10" ht="15" x14ac:dyDescent="0.25">
      <c r="A532" s="116">
        <v>525</v>
      </c>
      <c r="B532" s="58">
        <v>27979</v>
      </c>
      <c r="C532" s="64">
        <v>44609</v>
      </c>
      <c r="D532" s="58">
        <v>36</v>
      </c>
      <c r="E532" s="58" t="s">
        <v>35</v>
      </c>
      <c r="F532" s="57" t="s">
        <v>99</v>
      </c>
      <c r="G532" s="58" t="s">
        <v>53</v>
      </c>
      <c r="H532" s="58" t="s">
        <v>87</v>
      </c>
      <c r="I532" s="104">
        <f t="shared" si="16"/>
        <v>0</v>
      </c>
      <c r="J532" s="104" t="b">
        <f t="shared" si="17"/>
        <v>0</v>
      </c>
    </row>
    <row r="533" spans="1:10" ht="15" x14ac:dyDescent="0.25">
      <c r="A533" s="116">
        <v>526</v>
      </c>
      <c r="B533" s="60">
        <v>27980</v>
      </c>
      <c r="C533" s="65">
        <v>44609</v>
      </c>
      <c r="D533" s="60">
        <v>75</v>
      </c>
      <c r="E533" s="60" t="s">
        <v>35</v>
      </c>
      <c r="F533" s="59" t="s">
        <v>99</v>
      </c>
      <c r="G533" s="60" t="s">
        <v>53</v>
      </c>
      <c r="H533" s="60" t="s">
        <v>81</v>
      </c>
      <c r="I533" s="104">
        <f t="shared" si="16"/>
        <v>0</v>
      </c>
      <c r="J533" s="104" t="b">
        <f t="shared" si="17"/>
        <v>0</v>
      </c>
    </row>
    <row r="534" spans="1:10" ht="15" x14ac:dyDescent="0.25">
      <c r="A534" s="116">
        <v>527</v>
      </c>
      <c r="B534" s="58">
        <v>27981</v>
      </c>
      <c r="C534" s="64">
        <v>44609</v>
      </c>
      <c r="D534" s="58">
        <v>76</v>
      </c>
      <c r="E534" s="58" t="s">
        <v>35</v>
      </c>
      <c r="F534" s="57" t="s">
        <v>99</v>
      </c>
      <c r="G534" s="58" t="s">
        <v>53</v>
      </c>
      <c r="H534" s="58" t="s">
        <v>81</v>
      </c>
      <c r="I534" s="104">
        <f t="shared" si="16"/>
        <v>0</v>
      </c>
      <c r="J534" s="104" t="b">
        <f t="shared" si="17"/>
        <v>0</v>
      </c>
    </row>
    <row r="535" spans="1:10" ht="15" x14ac:dyDescent="0.25">
      <c r="A535" s="116">
        <v>528</v>
      </c>
      <c r="B535" s="60">
        <v>28004</v>
      </c>
      <c r="C535" s="65">
        <v>44610</v>
      </c>
      <c r="D535" s="60">
        <v>49</v>
      </c>
      <c r="E535" s="60" t="s">
        <v>35</v>
      </c>
      <c r="F535" s="59" t="s">
        <v>99</v>
      </c>
      <c r="G535" s="60" t="s">
        <v>53</v>
      </c>
      <c r="H535" s="60" t="s">
        <v>82</v>
      </c>
      <c r="I535" s="104">
        <f t="shared" si="16"/>
        <v>0</v>
      </c>
      <c r="J535" s="104" t="b">
        <f t="shared" si="17"/>
        <v>0</v>
      </c>
    </row>
    <row r="536" spans="1:10" ht="15" x14ac:dyDescent="0.25">
      <c r="A536" s="116">
        <v>529</v>
      </c>
      <c r="B536" s="58">
        <v>28005</v>
      </c>
      <c r="C536" s="64">
        <v>44610</v>
      </c>
      <c r="D536" s="58">
        <v>50</v>
      </c>
      <c r="E536" s="58" t="s">
        <v>35</v>
      </c>
      <c r="F536" s="57" t="s">
        <v>99</v>
      </c>
      <c r="G536" s="58" t="s">
        <v>53</v>
      </c>
      <c r="H536" s="58" t="s">
        <v>82</v>
      </c>
      <c r="I536" s="104">
        <f t="shared" si="16"/>
        <v>0</v>
      </c>
      <c r="J536" s="104" t="b">
        <f t="shared" si="17"/>
        <v>0</v>
      </c>
    </row>
    <row r="537" spans="1:10" ht="15" x14ac:dyDescent="0.25">
      <c r="A537" s="116">
        <v>530</v>
      </c>
      <c r="B537" s="60">
        <v>28006</v>
      </c>
      <c r="C537" s="65">
        <v>44610</v>
      </c>
      <c r="D537" s="60">
        <v>51</v>
      </c>
      <c r="E537" s="60" t="s">
        <v>35</v>
      </c>
      <c r="F537" s="59" t="s">
        <v>99</v>
      </c>
      <c r="G537" s="60" t="s">
        <v>53</v>
      </c>
      <c r="H537" s="60" t="s">
        <v>82</v>
      </c>
      <c r="I537" s="104">
        <f t="shared" si="16"/>
        <v>0</v>
      </c>
      <c r="J537" s="104" t="b">
        <f t="shared" si="17"/>
        <v>0</v>
      </c>
    </row>
    <row r="538" spans="1:10" ht="15" x14ac:dyDescent="0.25">
      <c r="A538" s="116">
        <v>531</v>
      </c>
      <c r="B538" s="58">
        <v>28007</v>
      </c>
      <c r="C538" s="64">
        <v>44610</v>
      </c>
      <c r="D538" s="58">
        <v>87</v>
      </c>
      <c r="E538" s="58" t="s">
        <v>35</v>
      </c>
      <c r="F538" s="57" t="s">
        <v>99</v>
      </c>
      <c r="G538" s="58" t="s">
        <v>53</v>
      </c>
      <c r="H538" s="58" t="s">
        <v>84</v>
      </c>
      <c r="I538" s="104">
        <f t="shared" si="16"/>
        <v>0</v>
      </c>
      <c r="J538" s="104" t="b">
        <f t="shared" si="17"/>
        <v>0</v>
      </c>
    </row>
    <row r="539" spans="1:10" ht="15" x14ac:dyDescent="0.25">
      <c r="A539" s="116">
        <v>532</v>
      </c>
      <c r="B539" s="60">
        <v>28008</v>
      </c>
      <c r="C539" s="65">
        <v>44610</v>
      </c>
      <c r="D539" s="60">
        <v>62</v>
      </c>
      <c r="E539" s="60" t="s">
        <v>34</v>
      </c>
      <c r="F539" s="59" t="s">
        <v>110</v>
      </c>
      <c r="G539" s="60" t="s">
        <v>53</v>
      </c>
      <c r="H539" s="60" t="s">
        <v>80</v>
      </c>
      <c r="I539" s="104">
        <f t="shared" si="16"/>
        <v>1</v>
      </c>
      <c r="J539" s="104" t="b">
        <f t="shared" si="17"/>
        <v>0</v>
      </c>
    </row>
    <row r="540" spans="1:10" ht="15" x14ac:dyDescent="0.25">
      <c r="A540" s="116">
        <v>533</v>
      </c>
      <c r="B540" s="58">
        <v>28009</v>
      </c>
      <c r="C540" s="64">
        <v>44610</v>
      </c>
      <c r="D540" s="58">
        <v>63</v>
      </c>
      <c r="E540" s="58" t="s">
        <v>34</v>
      </c>
      <c r="F540" s="57" t="s">
        <v>110</v>
      </c>
      <c r="G540" s="58" t="s">
        <v>53</v>
      </c>
      <c r="H540" s="58" t="s">
        <v>80</v>
      </c>
      <c r="I540" s="104">
        <f t="shared" si="16"/>
        <v>1</v>
      </c>
      <c r="J540" s="104" t="b">
        <f t="shared" si="17"/>
        <v>0</v>
      </c>
    </row>
    <row r="541" spans="1:10" ht="15" x14ac:dyDescent="0.25">
      <c r="A541" s="116">
        <v>534</v>
      </c>
      <c r="B541" s="60">
        <v>28010</v>
      </c>
      <c r="C541" s="65">
        <v>44610</v>
      </c>
      <c r="D541" s="60">
        <v>61</v>
      </c>
      <c r="E541" s="60" t="s">
        <v>34</v>
      </c>
      <c r="F541" s="59" t="s">
        <v>99</v>
      </c>
      <c r="G541" s="60" t="s">
        <v>53</v>
      </c>
      <c r="H541" s="60" t="s">
        <v>80</v>
      </c>
      <c r="I541" s="104">
        <f t="shared" si="16"/>
        <v>1</v>
      </c>
      <c r="J541" s="104" t="b">
        <f t="shared" si="17"/>
        <v>0</v>
      </c>
    </row>
    <row r="542" spans="1:10" ht="15" x14ac:dyDescent="0.25">
      <c r="A542" s="116">
        <v>535</v>
      </c>
      <c r="B542" s="58">
        <v>28011</v>
      </c>
      <c r="C542" s="64">
        <v>44610</v>
      </c>
      <c r="D542" s="58">
        <v>64</v>
      </c>
      <c r="E542" s="58" t="s">
        <v>35</v>
      </c>
      <c r="F542" s="57" t="s">
        <v>99</v>
      </c>
      <c r="G542" s="58" t="s">
        <v>53</v>
      </c>
      <c r="H542" s="58" t="s">
        <v>80</v>
      </c>
      <c r="I542" s="104">
        <f t="shared" si="16"/>
        <v>0</v>
      </c>
      <c r="J542" s="104" t="b">
        <f t="shared" si="17"/>
        <v>0</v>
      </c>
    </row>
    <row r="543" spans="1:10" ht="15" x14ac:dyDescent="0.25">
      <c r="A543" s="116">
        <v>536</v>
      </c>
      <c r="B543" s="60">
        <v>28012</v>
      </c>
      <c r="C543" s="65">
        <v>44610</v>
      </c>
      <c r="D543" s="60">
        <v>65</v>
      </c>
      <c r="E543" s="60" t="s">
        <v>35</v>
      </c>
      <c r="F543" s="59" t="s">
        <v>99</v>
      </c>
      <c r="G543" s="60" t="s">
        <v>53</v>
      </c>
      <c r="H543" s="60" t="s">
        <v>80</v>
      </c>
      <c r="I543" s="104">
        <f t="shared" si="16"/>
        <v>0</v>
      </c>
      <c r="J543" s="104" t="b">
        <f t="shared" si="17"/>
        <v>0</v>
      </c>
    </row>
    <row r="544" spans="1:10" ht="15" x14ac:dyDescent="0.25">
      <c r="A544" s="116">
        <v>537</v>
      </c>
      <c r="B544" s="58">
        <v>28032</v>
      </c>
      <c r="C544" s="64">
        <v>44613</v>
      </c>
      <c r="D544" s="58">
        <v>86</v>
      </c>
      <c r="E544" s="58" t="s">
        <v>35</v>
      </c>
      <c r="F544" s="57" t="s">
        <v>99</v>
      </c>
      <c r="G544" s="58" t="s">
        <v>53</v>
      </c>
      <c r="H544" s="58" t="s">
        <v>83</v>
      </c>
      <c r="I544" s="104">
        <f t="shared" si="16"/>
        <v>0</v>
      </c>
      <c r="J544" s="104" t="b">
        <f t="shared" si="17"/>
        <v>0</v>
      </c>
    </row>
    <row r="545" spans="1:10" ht="15" x14ac:dyDescent="0.25">
      <c r="A545" s="116">
        <v>538</v>
      </c>
      <c r="B545" s="60">
        <v>28034</v>
      </c>
      <c r="C545" s="65">
        <v>44613</v>
      </c>
      <c r="D545" s="60">
        <v>31</v>
      </c>
      <c r="E545" s="60" t="s">
        <v>34</v>
      </c>
      <c r="F545" s="59" t="s">
        <v>111</v>
      </c>
      <c r="G545" s="60" t="s">
        <v>53</v>
      </c>
      <c r="H545" s="60" t="s">
        <v>87</v>
      </c>
      <c r="I545" s="104">
        <f t="shared" si="16"/>
        <v>1</v>
      </c>
      <c r="J545" s="104" t="b">
        <f t="shared" si="17"/>
        <v>0</v>
      </c>
    </row>
    <row r="546" spans="1:10" ht="15" x14ac:dyDescent="0.25">
      <c r="A546" s="116">
        <v>539</v>
      </c>
      <c r="B546" s="58">
        <v>28035</v>
      </c>
      <c r="C546" s="64">
        <v>44613</v>
      </c>
      <c r="D546" s="58">
        <v>85</v>
      </c>
      <c r="E546" s="58" t="s">
        <v>35</v>
      </c>
      <c r="F546" s="57" t="s">
        <v>99</v>
      </c>
      <c r="G546" s="58" t="s">
        <v>53</v>
      </c>
      <c r="H546" s="58" t="s">
        <v>83</v>
      </c>
      <c r="I546" s="104">
        <f t="shared" si="16"/>
        <v>0</v>
      </c>
      <c r="J546" s="104" t="b">
        <f t="shared" si="17"/>
        <v>0</v>
      </c>
    </row>
    <row r="547" spans="1:10" ht="15" x14ac:dyDescent="0.25">
      <c r="A547" s="116">
        <v>540</v>
      </c>
      <c r="B547" s="60">
        <v>28037</v>
      </c>
      <c r="C547" s="65">
        <v>44613</v>
      </c>
      <c r="D547" s="60">
        <v>83</v>
      </c>
      <c r="E547" s="60" t="s">
        <v>35</v>
      </c>
      <c r="F547" s="59" t="s">
        <v>99</v>
      </c>
      <c r="G547" s="60" t="s">
        <v>53</v>
      </c>
      <c r="H547" s="60" t="s">
        <v>83</v>
      </c>
      <c r="I547" s="104">
        <f t="shared" si="16"/>
        <v>0</v>
      </c>
      <c r="J547" s="104" t="b">
        <f t="shared" si="17"/>
        <v>0</v>
      </c>
    </row>
    <row r="548" spans="1:10" ht="15" x14ac:dyDescent="0.25">
      <c r="A548" s="116">
        <v>541</v>
      </c>
      <c r="B548" s="58">
        <v>28038</v>
      </c>
      <c r="C548" s="64">
        <v>44613</v>
      </c>
      <c r="D548" s="58">
        <v>32</v>
      </c>
      <c r="E548" s="58" t="s">
        <v>35</v>
      </c>
      <c r="F548" s="57" t="s">
        <v>99</v>
      </c>
      <c r="G548" s="58" t="s">
        <v>53</v>
      </c>
      <c r="H548" s="58" t="s">
        <v>87</v>
      </c>
      <c r="I548" s="104">
        <f t="shared" si="16"/>
        <v>0</v>
      </c>
      <c r="J548" s="104" t="b">
        <f t="shared" si="17"/>
        <v>0</v>
      </c>
    </row>
    <row r="549" spans="1:10" ht="15" x14ac:dyDescent="0.25">
      <c r="A549" s="116">
        <v>542</v>
      </c>
      <c r="B549" s="60">
        <v>28039</v>
      </c>
      <c r="C549" s="65">
        <v>44613</v>
      </c>
      <c r="D549" s="60">
        <v>82</v>
      </c>
      <c r="E549" s="60" t="s">
        <v>34</v>
      </c>
      <c r="F549" s="59" t="s">
        <v>109</v>
      </c>
      <c r="G549" s="60" t="s">
        <v>53</v>
      </c>
      <c r="H549" s="60" t="s">
        <v>83</v>
      </c>
      <c r="I549" s="104">
        <f t="shared" si="16"/>
        <v>1</v>
      </c>
      <c r="J549" s="104" t="b">
        <f t="shared" si="17"/>
        <v>0</v>
      </c>
    </row>
    <row r="550" spans="1:10" ht="15" x14ac:dyDescent="0.25">
      <c r="A550" s="116">
        <v>543</v>
      </c>
      <c r="B550" s="58">
        <v>28040</v>
      </c>
      <c r="C550" s="64">
        <v>44613</v>
      </c>
      <c r="D550" s="58">
        <v>33</v>
      </c>
      <c r="E550" s="58" t="s">
        <v>34</v>
      </c>
      <c r="F550" s="57" t="s">
        <v>111</v>
      </c>
      <c r="G550" s="58" t="s">
        <v>53</v>
      </c>
      <c r="H550" s="58" t="s">
        <v>87</v>
      </c>
      <c r="I550" s="104">
        <f t="shared" si="16"/>
        <v>1</v>
      </c>
      <c r="J550" s="104" t="b">
        <f t="shared" si="17"/>
        <v>0</v>
      </c>
    </row>
    <row r="551" spans="1:10" ht="15" x14ac:dyDescent="0.25">
      <c r="A551" s="116">
        <v>544</v>
      </c>
      <c r="B551" s="60" t="s">
        <v>101</v>
      </c>
      <c r="C551" s="65">
        <v>44613</v>
      </c>
      <c r="D551" s="60">
        <v>34</v>
      </c>
      <c r="E551" s="60" t="s">
        <v>34</v>
      </c>
      <c r="F551" s="59" t="s">
        <v>38</v>
      </c>
      <c r="G551" s="60" t="s">
        <v>53</v>
      </c>
      <c r="H551" s="60" t="s">
        <v>87</v>
      </c>
      <c r="I551" s="104">
        <f t="shared" si="16"/>
        <v>1</v>
      </c>
      <c r="J551" s="104" t="b">
        <f t="shared" si="17"/>
        <v>0</v>
      </c>
    </row>
    <row r="552" spans="1:10" ht="15" x14ac:dyDescent="0.25">
      <c r="A552" s="116">
        <v>545</v>
      </c>
      <c r="B552" s="58" t="s">
        <v>101</v>
      </c>
      <c r="C552" s="64">
        <v>44613</v>
      </c>
      <c r="D552" s="58">
        <v>35</v>
      </c>
      <c r="E552" s="58" t="s">
        <v>34</v>
      </c>
      <c r="F552" s="57" t="s">
        <v>100</v>
      </c>
      <c r="G552" s="58" t="s">
        <v>53</v>
      </c>
      <c r="H552" s="58" t="s">
        <v>87</v>
      </c>
      <c r="I552" s="104">
        <f t="shared" si="16"/>
        <v>1</v>
      </c>
      <c r="J552" s="104" t="b">
        <f t="shared" si="17"/>
        <v>0</v>
      </c>
    </row>
    <row r="553" spans="1:10" ht="15" x14ac:dyDescent="0.25">
      <c r="A553" s="116">
        <v>546</v>
      </c>
      <c r="B553" s="60">
        <v>28041</v>
      </c>
      <c r="C553" s="65">
        <v>44613</v>
      </c>
      <c r="D553" s="60">
        <v>68</v>
      </c>
      <c r="E553" s="60" t="s">
        <v>35</v>
      </c>
      <c r="F553" s="59" t="s">
        <v>99</v>
      </c>
      <c r="G553" s="60" t="s">
        <v>53</v>
      </c>
      <c r="H553" s="60" t="s">
        <v>81</v>
      </c>
      <c r="I553" s="104">
        <f t="shared" si="16"/>
        <v>0</v>
      </c>
      <c r="J553" s="104" t="b">
        <f t="shared" si="17"/>
        <v>0</v>
      </c>
    </row>
    <row r="554" spans="1:10" ht="15" x14ac:dyDescent="0.25">
      <c r="A554" s="116">
        <v>547</v>
      </c>
      <c r="B554" s="58">
        <v>28043</v>
      </c>
      <c r="C554" s="64">
        <v>44613</v>
      </c>
      <c r="D554" s="58">
        <v>71</v>
      </c>
      <c r="E554" s="58" t="s">
        <v>35</v>
      </c>
      <c r="F554" s="57" t="s">
        <v>99</v>
      </c>
      <c r="G554" s="58" t="s">
        <v>53</v>
      </c>
      <c r="H554" s="58" t="s">
        <v>81</v>
      </c>
      <c r="I554" s="104">
        <f t="shared" si="16"/>
        <v>0</v>
      </c>
      <c r="J554" s="104" t="b">
        <f t="shared" si="17"/>
        <v>0</v>
      </c>
    </row>
    <row r="555" spans="1:10" ht="15" x14ac:dyDescent="0.25">
      <c r="A555" s="116">
        <v>548</v>
      </c>
      <c r="B555" s="60">
        <v>28044</v>
      </c>
      <c r="C555" s="65">
        <v>44613</v>
      </c>
      <c r="D555" s="60">
        <v>36</v>
      </c>
      <c r="E555" s="60" t="s">
        <v>35</v>
      </c>
      <c r="F555" s="59" t="s">
        <v>99</v>
      </c>
      <c r="G555" s="60" t="s">
        <v>53</v>
      </c>
      <c r="H555" s="60" t="s">
        <v>87</v>
      </c>
      <c r="I555" s="104">
        <f t="shared" si="16"/>
        <v>0</v>
      </c>
      <c r="J555" s="104" t="b">
        <f t="shared" si="17"/>
        <v>0</v>
      </c>
    </row>
    <row r="556" spans="1:10" ht="15" x14ac:dyDescent="0.25">
      <c r="A556" s="116">
        <v>549</v>
      </c>
      <c r="B556" s="58">
        <v>28045</v>
      </c>
      <c r="C556" s="64">
        <v>44613</v>
      </c>
      <c r="D556" s="58">
        <v>72</v>
      </c>
      <c r="E556" s="58" t="s">
        <v>35</v>
      </c>
      <c r="F556" s="57" t="s">
        <v>99</v>
      </c>
      <c r="G556" s="58" t="s">
        <v>53</v>
      </c>
      <c r="H556" s="58" t="s">
        <v>81</v>
      </c>
      <c r="I556" s="104">
        <f t="shared" si="16"/>
        <v>0</v>
      </c>
      <c r="J556" s="104" t="b">
        <f t="shared" si="17"/>
        <v>0</v>
      </c>
    </row>
    <row r="557" spans="1:10" ht="15" x14ac:dyDescent="0.25">
      <c r="A557" s="116">
        <v>550</v>
      </c>
      <c r="B557" s="60" t="s">
        <v>101</v>
      </c>
      <c r="C557" s="65">
        <v>44613</v>
      </c>
      <c r="D557" s="60">
        <v>81</v>
      </c>
      <c r="E557" s="60" t="s">
        <v>34</v>
      </c>
      <c r="F557" s="59" t="s">
        <v>100</v>
      </c>
      <c r="G557" s="60" t="s">
        <v>53</v>
      </c>
      <c r="H557" s="60" t="s">
        <v>83</v>
      </c>
      <c r="I557" s="104">
        <f t="shared" si="16"/>
        <v>1</v>
      </c>
      <c r="J557" s="104" t="b">
        <f t="shared" si="17"/>
        <v>0</v>
      </c>
    </row>
    <row r="558" spans="1:10" ht="15" x14ac:dyDescent="0.25">
      <c r="A558" s="116">
        <v>551</v>
      </c>
      <c r="B558" s="58">
        <v>28047</v>
      </c>
      <c r="C558" s="64">
        <v>44613</v>
      </c>
      <c r="D558" s="58">
        <v>73</v>
      </c>
      <c r="E558" s="58" t="s">
        <v>35</v>
      </c>
      <c r="F558" s="57" t="s">
        <v>99</v>
      </c>
      <c r="G558" s="58" t="s">
        <v>53</v>
      </c>
      <c r="H558" s="58" t="s">
        <v>81</v>
      </c>
      <c r="I558" s="104">
        <f t="shared" si="16"/>
        <v>0</v>
      </c>
      <c r="J558" s="104" t="b">
        <f t="shared" si="17"/>
        <v>0</v>
      </c>
    </row>
    <row r="559" spans="1:10" ht="15" x14ac:dyDescent="0.25">
      <c r="A559" s="116">
        <v>552</v>
      </c>
      <c r="B559" s="60">
        <v>28048</v>
      </c>
      <c r="C559" s="65">
        <v>44613</v>
      </c>
      <c r="D559" s="60">
        <v>79</v>
      </c>
      <c r="E559" s="60" t="s">
        <v>35</v>
      </c>
      <c r="F559" s="59" t="s">
        <v>99</v>
      </c>
      <c r="G559" s="60" t="s">
        <v>53</v>
      </c>
      <c r="H559" s="60" t="s">
        <v>83</v>
      </c>
      <c r="I559" s="104">
        <f t="shared" si="16"/>
        <v>0</v>
      </c>
      <c r="J559" s="104" t="b">
        <f t="shared" si="17"/>
        <v>0</v>
      </c>
    </row>
    <row r="560" spans="1:10" ht="15" x14ac:dyDescent="0.25">
      <c r="A560" s="116">
        <v>553</v>
      </c>
      <c r="B560" s="58">
        <v>28049</v>
      </c>
      <c r="C560" s="64">
        <v>44613</v>
      </c>
      <c r="D560" s="58">
        <v>74</v>
      </c>
      <c r="E560" s="58" t="s">
        <v>35</v>
      </c>
      <c r="F560" s="57" t="s">
        <v>99</v>
      </c>
      <c r="G560" s="58" t="s">
        <v>53</v>
      </c>
      <c r="H560" s="58" t="s">
        <v>81</v>
      </c>
      <c r="I560" s="104">
        <f t="shared" si="16"/>
        <v>0</v>
      </c>
      <c r="J560" s="104" t="b">
        <f t="shared" si="17"/>
        <v>0</v>
      </c>
    </row>
    <row r="561" spans="1:10" ht="15" x14ac:dyDescent="0.25">
      <c r="A561" s="116">
        <v>554</v>
      </c>
      <c r="B561" s="60">
        <v>28050</v>
      </c>
      <c r="C561" s="65">
        <v>44613</v>
      </c>
      <c r="D561" s="60">
        <v>78</v>
      </c>
      <c r="E561" s="60" t="s">
        <v>35</v>
      </c>
      <c r="F561" s="59" t="s">
        <v>99</v>
      </c>
      <c r="G561" s="60" t="s">
        <v>53</v>
      </c>
      <c r="H561" s="60" t="s">
        <v>83</v>
      </c>
      <c r="I561" s="104">
        <f t="shared" si="16"/>
        <v>0</v>
      </c>
      <c r="J561" s="104" t="b">
        <f t="shared" si="17"/>
        <v>0</v>
      </c>
    </row>
    <row r="562" spans="1:10" ht="15" x14ac:dyDescent="0.25">
      <c r="A562" s="116">
        <v>555</v>
      </c>
      <c r="B562" s="58">
        <v>28062</v>
      </c>
      <c r="C562" s="64">
        <v>44614</v>
      </c>
      <c r="D562" s="58">
        <v>30</v>
      </c>
      <c r="E562" s="58" t="s">
        <v>35</v>
      </c>
      <c r="F562" s="57" t="s">
        <v>99</v>
      </c>
      <c r="G562" s="58" t="s">
        <v>53</v>
      </c>
      <c r="H562" s="58" t="s">
        <v>84</v>
      </c>
      <c r="I562" s="104">
        <f t="shared" si="16"/>
        <v>0</v>
      </c>
      <c r="J562" s="104" t="b">
        <f t="shared" si="17"/>
        <v>0</v>
      </c>
    </row>
    <row r="563" spans="1:10" ht="15" x14ac:dyDescent="0.25">
      <c r="A563" s="116">
        <v>556</v>
      </c>
      <c r="B563" s="60">
        <v>28064</v>
      </c>
      <c r="C563" s="65">
        <v>44614</v>
      </c>
      <c r="D563" s="60">
        <v>73</v>
      </c>
      <c r="E563" s="60" t="s">
        <v>35</v>
      </c>
      <c r="F563" s="59" t="s">
        <v>99</v>
      </c>
      <c r="G563" s="60" t="s">
        <v>53</v>
      </c>
      <c r="H563" s="60" t="s">
        <v>81</v>
      </c>
      <c r="I563" s="104">
        <f t="shared" si="16"/>
        <v>0</v>
      </c>
      <c r="J563" s="104" t="b">
        <f t="shared" si="17"/>
        <v>0</v>
      </c>
    </row>
    <row r="564" spans="1:10" ht="15" x14ac:dyDescent="0.25">
      <c r="A564" s="116">
        <v>557</v>
      </c>
      <c r="B564" s="58">
        <v>28065</v>
      </c>
      <c r="C564" s="64">
        <v>44614</v>
      </c>
      <c r="D564" s="58">
        <v>74</v>
      </c>
      <c r="E564" s="58" t="s">
        <v>35</v>
      </c>
      <c r="F564" s="57" t="s">
        <v>99</v>
      </c>
      <c r="G564" s="58" t="s">
        <v>53</v>
      </c>
      <c r="H564" s="58" t="s">
        <v>81</v>
      </c>
      <c r="I564" s="104">
        <f t="shared" si="16"/>
        <v>0</v>
      </c>
      <c r="J564" s="104" t="b">
        <f t="shared" si="17"/>
        <v>0</v>
      </c>
    </row>
    <row r="565" spans="1:10" ht="15" x14ac:dyDescent="0.25">
      <c r="A565" s="116">
        <v>558</v>
      </c>
      <c r="B565" s="60">
        <v>28066</v>
      </c>
      <c r="C565" s="65">
        <v>44614</v>
      </c>
      <c r="D565" s="60">
        <v>75</v>
      </c>
      <c r="E565" s="60" t="s">
        <v>35</v>
      </c>
      <c r="F565" s="59" t="s">
        <v>99</v>
      </c>
      <c r="G565" s="60" t="s">
        <v>53</v>
      </c>
      <c r="H565" s="60" t="s">
        <v>81</v>
      </c>
      <c r="I565" s="104">
        <f t="shared" si="16"/>
        <v>0</v>
      </c>
      <c r="J565" s="104" t="b">
        <f t="shared" si="17"/>
        <v>0</v>
      </c>
    </row>
    <row r="566" spans="1:10" ht="15" x14ac:dyDescent="0.25">
      <c r="A566" s="116">
        <v>559</v>
      </c>
      <c r="B566" s="58">
        <v>28067</v>
      </c>
      <c r="C566" s="64">
        <v>44614</v>
      </c>
      <c r="D566" s="58">
        <v>76</v>
      </c>
      <c r="E566" s="58" t="s">
        <v>35</v>
      </c>
      <c r="F566" s="57" t="s">
        <v>99</v>
      </c>
      <c r="G566" s="58" t="s">
        <v>53</v>
      </c>
      <c r="H566" s="58" t="s">
        <v>81</v>
      </c>
      <c r="I566" s="104">
        <f t="shared" si="16"/>
        <v>0</v>
      </c>
      <c r="J566" s="104" t="b">
        <f t="shared" si="17"/>
        <v>0</v>
      </c>
    </row>
    <row r="567" spans="1:10" ht="15" x14ac:dyDescent="0.25">
      <c r="A567" s="116">
        <v>560</v>
      </c>
      <c r="B567" s="60">
        <v>28068</v>
      </c>
      <c r="C567" s="65">
        <v>44614</v>
      </c>
      <c r="D567" s="60">
        <v>77</v>
      </c>
      <c r="E567" s="60" t="s">
        <v>35</v>
      </c>
      <c r="F567" s="59" t="s">
        <v>99</v>
      </c>
      <c r="G567" s="60" t="s">
        <v>53</v>
      </c>
      <c r="H567" s="60" t="s">
        <v>81</v>
      </c>
      <c r="I567" s="104">
        <f t="shared" si="16"/>
        <v>0</v>
      </c>
      <c r="J567" s="104" t="b">
        <f t="shared" si="17"/>
        <v>0</v>
      </c>
    </row>
    <row r="568" spans="1:10" ht="15" x14ac:dyDescent="0.25">
      <c r="A568" s="116">
        <v>561</v>
      </c>
      <c r="B568" s="58" t="s">
        <v>101</v>
      </c>
      <c r="C568" s="64">
        <v>44614</v>
      </c>
      <c r="D568" s="58">
        <v>52</v>
      </c>
      <c r="E568" s="58" t="s">
        <v>34</v>
      </c>
      <c r="F568" s="57" t="s">
        <v>100</v>
      </c>
      <c r="G568" s="58" t="s">
        <v>53</v>
      </c>
      <c r="H568" s="58" t="s">
        <v>80</v>
      </c>
      <c r="I568" s="104">
        <f t="shared" si="16"/>
        <v>1</v>
      </c>
      <c r="J568" s="104" t="b">
        <f t="shared" si="17"/>
        <v>0</v>
      </c>
    </row>
    <row r="569" spans="1:10" ht="15" x14ac:dyDescent="0.25">
      <c r="A569" s="116">
        <v>562</v>
      </c>
      <c r="B569" s="60">
        <v>28075</v>
      </c>
      <c r="C569" s="65">
        <v>44614</v>
      </c>
      <c r="D569" s="60">
        <v>51</v>
      </c>
      <c r="E569" s="60" t="s">
        <v>35</v>
      </c>
      <c r="F569" s="59" t="s">
        <v>99</v>
      </c>
      <c r="G569" s="60" t="s">
        <v>53</v>
      </c>
      <c r="H569" s="60" t="s">
        <v>80</v>
      </c>
      <c r="I569" s="104">
        <f t="shared" si="16"/>
        <v>0</v>
      </c>
      <c r="J569" s="104" t="b">
        <f t="shared" si="17"/>
        <v>0</v>
      </c>
    </row>
    <row r="570" spans="1:10" ht="15" x14ac:dyDescent="0.25">
      <c r="A570" s="116">
        <v>563</v>
      </c>
      <c r="B570" s="58">
        <v>28077</v>
      </c>
      <c r="C570" s="64">
        <v>44614</v>
      </c>
      <c r="D570" s="58">
        <v>50</v>
      </c>
      <c r="E570" s="58" t="s">
        <v>35</v>
      </c>
      <c r="F570" s="57" t="s">
        <v>99</v>
      </c>
      <c r="G570" s="58" t="s">
        <v>53</v>
      </c>
      <c r="H570" s="58" t="s">
        <v>80</v>
      </c>
      <c r="I570" s="104">
        <f t="shared" si="16"/>
        <v>0</v>
      </c>
      <c r="J570" s="104" t="b">
        <f t="shared" si="17"/>
        <v>0</v>
      </c>
    </row>
    <row r="571" spans="1:10" ht="15" x14ac:dyDescent="0.25">
      <c r="A571" s="116">
        <v>564</v>
      </c>
      <c r="B571" s="60">
        <v>28078</v>
      </c>
      <c r="C571" s="65">
        <v>44614</v>
      </c>
      <c r="D571" s="60">
        <v>49</v>
      </c>
      <c r="E571" s="60" t="s">
        <v>35</v>
      </c>
      <c r="F571" s="59" t="s">
        <v>99</v>
      </c>
      <c r="G571" s="60" t="s">
        <v>53</v>
      </c>
      <c r="H571" s="60" t="s">
        <v>80</v>
      </c>
      <c r="I571" s="104">
        <f t="shared" si="16"/>
        <v>0</v>
      </c>
      <c r="J571" s="104" t="b">
        <f t="shared" si="17"/>
        <v>0</v>
      </c>
    </row>
    <row r="572" spans="1:10" ht="15" x14ac:dyDescent="0.25">
      <c r="A572" s="116">
        <v>565</v>
      </c>
      <c r="B572" s="58">
        <v>28088</v>
      </c>
      <c r="C572" s="64">
        <v>44615</v>
      </c>
      <c r="D572" s="58">
        <v>61</v>
      </c>
      <c r="E572" s="58" t="s">
        <v>35</v>
      </c>
      <c r="F572" s="57" t="s">
        <v>99</v>
      </c>
      <c r="G572" s="58" t="s">
        <v>53</v>
      </c>
      <c r="H572" s="58" t="s">
        <v>80</v>
      </c>
      <c r="I572" s="104">
        <f t="shared" si="16"/>
        <v>0</v>
      </c>
      <c r="J572" s="104" t="b">
        <f t="shared" si="17"/>
        <v>0</v>
      </c>
    </row>
    <row r="573" spans="1:10" ht="15" x14ac:dyDescent="0.25">
      <c r="A573" s="116">
        <v>566</v>
      </c>
      <c r="B573" s="60">
        <v>28089</v>
      </c>
      <c r="C573" s="65">
        <v>44615</v>
      </c>
      <c r="D573" s="60">
        <v>62</v>
      </c>
      <c r="E573" s="60" t="s">
        <v>35</v>
      </c>
      <c r="F573" s="59" t="s">
        <v>111</v>
      </c>
      <c r="G573" s="60" t="s">
        <v>53</v>
      </c>
      <c r="H573" s="60" t="s">
        <v>80</v>
      </c>
      <c r="I573" s="104">
        <f t="shared" si="16"/>
        <v>0</v>
      </c>
      <c r="J573" s="104" t="b">
        <f t="shared" si="17"/>
        <v>0</v>
      </c>
    </row>
    <row r="574" spans="1:10" ht="15" x14ac:dyDescent="0.25">
      <c r="A574" s="116">
        <v>567</v>
      </c>
      <c r="B574" s="58">
        <v>28090</v>
      </c>
      <c r="C574" s="64">
        <v>44615</v>
      </c>
      <c r="D574" s="58">
        <v>89</v>
      </c>
      <c r="E574" s="58" t="s">
        <v>35</v>
      </c>
      <c r="F574" s="57" t="s">
        <v>99</v>
      </c>
      <c r="G574" s="58" t="s">
        <v>53</v>
      </c>
      <c r="H574" s="58" t="s">
        <v>77</v>
      </c>
      <c r="I574" s="104">
        <f t="shared" si="16"/>
        <v>0</v>
      </c>
      <c r="J574" s="104" t="b">
        <f t="shared" si="17"/>
        <v>0</v>
      </c>
    </row>
    <row r="575" spans="1:10" ht="15" x14ac:dyDescent="0.25">
      <c r="A575" s="116">
        <v>568</v>
      </c>
      <c r="B575" s="60">
        <v>28092</v>
      </c>
      <c r="C575" s="65">
        <v>44615</v>
      </c>
      <c r="D575" s="60">
        <v>93</v>
      </c>
      <c r="E575" s="60" t="s">
        <v>35</v>
      </c>
      <c r="F575" s="59" t="s">
        <v>99</v>
      </c>
      <c r="G575" s="60" t="s">
        <v>53</v>
      </c>
      <c r="H575" s="60" t="s">
        <v>84</v>
      </c>
      <c r="I575" s="104">
        <f t="shared" si="16"/>
        <v>0</v>
      </c>
      <c r="J575" s="104" t="b">
        <f t="shared" si="17"/>
        <v>0</v>
      </c>
    </row>
    <row r="576" spans="1:10" ht="15" x14ac:dyDescent="0.25">
      <c r="A576" s="116">
        <v>569</v>
      </c>
      <c r="B576" s="58">
        <v>28093</v>
      </c>
      <c r="C576" s="64">
        <v>44615</v>
      </c>
      <c r="D576" s="58">
        <v>92</v>
      </c>
      <c r="E576" s="58" t="s">
        <v>35</v>
      </c>
      <c r="F576" s="57" t="s">
        <v>99</v>
      </c>
      <c r="G576" s="58" t="s">
        <v>53</v>
      </c>
      <c r="H576" s="58" t="s">
        <v>84</v>
      </c>
      <c r="I576" s="104">
        <f t="shared" si="16"/>
        <v>0</v>
      </c>
      <c r="J576" s="104" t="b">
        <f t="shared" si="17"/>
        <v>0</v>
      </c>
    </row>
    <row r="577" spans="1:10" ht="15" x14ac:dyDescent="0.25">
      <c r="A577" s="116">
        <v>570</v>
      </c>
      <c r="B577" s="60">
        <v>28094</v>
      </c>
      <c r="C577" s="65">
        <v>44615</v>
      </c>
      <c r="D577" s="60">
        <v>63</v>
      </c>
      <c r="E577" s="60" t="s">
        <v>35</v>
      </c>
      <c r="F577" s="59" t="s">
        <v>99</v>
      </c>
      <c r="G577" s="60" t="s">
        <v>53</v>
      </c>
      <c r="H577" s="60" t="s">
        <v>80</v>
      </c>
      <c r="I577" s="104">
        <f t="shared" si="16"/>
        <v>0</v>
      </c>
      <c r="J577" s="104" t="b">
        <f t="shared" si="17"/>
        <v>0</v>
      </c>
    </row>
    <row r="578" spans="1:10" ht="15" x14ac:dyDescent="0.25">
      <c r="A578" s="116">
        <v>571</v>
      </c>
      <c r="B578" s="58">
        <v>28095</v>
      </c>
      <c r="C578" s="64">
        <v>44615</v>
      </c>
      <c r="D578" s="58">
        <v>91</v>
      </c>
      <c r="E578" s="58" t="s">
        <v>35</v>
      </c>
      <c r="F578" s="57" t="s">
        <v>99</v>
      </c>
      <c r="G578" s="58" t="s">
        <v>53</v>
      </c>
      <c r="H578" s="58" t="s">
        <v>84</v>
      </c>
      <c r="I578" s="104">
        <f t="shared" si="16"/>
        <v>0</v>
      </c>
      <c r="J578" s="104" t="b">
        <f t="shared" si="17"/>
        <v>0</v>
      </c>
    </row>
    <row r="579" spans="1:10" ht="15" x14ac:dyDescent="0.25">
      <c r="A579" s="116">
        <v>572</v>
      </c>
      <c r="B579" s="60">
        <v>28096</v>
      </c>
      <c r="C579" s="65">
        <v>44615</v>
      </c>
      <c r="D579" s="60">
        <v>64</v>
      </c>
      <c r="E579" s="60" t="s">
        <v>35</v>
      </c>
      <c r="F579" s="59" t="s">
        <v>99</v>
      </c>
      <c r="G579" s="60" t="s">
        <v>53</v>
      </c>
      <c r="H579" s="60" t="s">
        <v>80</v>
      </c>
      <c r="I579" s="104">
        <f t="shared" si="16"/>
        <v>0</v>
      </c>
      <c r="J579" s="104" t="b">
        <f t="shared" si="17"/>
        <v>0</v>
      </c>
    </row>
    <row r="580" spans="1:10" ht="15" x14ac:dyDescent="0.25">
      <c r="A580" s="116">
        <v>573</v>
      </c>
      <c r="B580" s="58">
        <v>28097</v>
      </c>
      <c r="C580" s="64">
        <v>44615</v>
      </c>
      <c r="D580" s="58">
        <v>65</v>
      </c>
      <c r="E580" s="58" t="s">
        <v>35</v>
      </c>
      <c r="F580" s="57" t="s">
        <v>99</v>
      </c>
      <c r="G580" s="58" t="s">
        <v>53</v>
      </c>
      <c r="H580" s="58" t="s">
        <v>80</v>
      </c>
      <c r="I580" s="104">
        <f t="shared" si="16"/>
        <v>0</v>
      </c>
      <c r="J580" s="104" t="b">
        <f t="shared" si="17"/>
        <v>0</v>
      </c>
    </row>
    <row r="581" spans="1:10" ht="15" x14ac:dyDescent="0.25">
      <c r="A581" s="116">
        <v>574</v>
      </c>
      <c r="B581" s="60">
        <v>28099</v>
      </c>
      <c r="C581" s="65">
        <v>44615</v>
      </c>
      <c r="D581" s="60">
        <v>90</v>
      </c>
      <c r="E581" s="60" t="s">
        <v>35</v>
      </c>
      <c r="F581" s="59" t="s">
        <v>99</v>
      </c>
      <c r="G581" s="60" t="s">
        <v>53</v>
      </c>
      <c r="H581" s="60" t="s">
        <v>84</v>
      </c>
      <c r="I581" s="104">
        <f t="shared" si="16"/>
        <v>0</v>
      </c>
      <c r="J581" s="104" t="b">
        <f t="shared" si="17"/>
        <v>0</v>
      </c>
    </row>
    <row r="582" spans="1:10" ht="15" x14ac:dyDescent="0.25">
      <c r="A582" s="116">
        <v>575</v>
      </c>
      <c r="B582" s="58">
        <v>28100</v>
      </c>
      <c r="C582" s="64">
        <v>44615</v>
      </c>
      <c r="D582" s="58">
        <v>67</v>
      </c>
      <c r="E582" s="58" t="s">
        <v>35</v>
      </c>
      <c r="F582" s="57" t="s">
        <v>99</v>
      </c>
      <c r="G582" s="58" t="s">
        <v>53</v>
      </c>
      <c r="H582" s="58" t="s">
        <v>80</v>
      </c>
      <c r="I582" s="104">
        <f t="shared" si="16"/>
        <v>0</v>
      </c>
      <c r="J582" s="104" t="b">
        <f t="shared" si="17"/>
        <v>0</v>
      </c>
    </row>
    <row r="583" spans="1:10" ht="15" x14ac:dyDescent="0.25">
      <c r="A583" s="116">
        <v>576</v>
      </c>
      <c r="B583" s="60">
        <v>28102</v>
      </c>
      <c r="C583" s="65">
        <v>44615</v>
      </c>
      <c r="D583" s="60">
        <v>88</v>
      </c>
      <c r="E583" s="60" t="s">
        <v>35</v>
      </c>
      <c r="F583" s="59" t="s">
        <v>99</v>
      </c>
      <c r="G583" s="60" t="s">
        <v>53</v>
      </c>
      <c r="H583" s="60" t="s">
        <v>84</v>
      </c>
      <c r="I583" s="104">
        <f t="shared" si="16"/>
        <v>0</v>
      </c>
      <c r="J583" s="104" t="b">
        <f t="shared" si="17"/>
        <v>0</v>
      </c>
    </row>
    <row r="584" spans="1:10" ht="15" x14ac:dyDescent="0.25">
      <c r="A584" s="116">
        <v>577</v>
      </c>
      <c r="B584" s="58">
        <v>28104</v>
      </c>
      <c r="C584" s="64">
        <v>44615</v>
      </c>
      <c r="D584" s="58">
        <v>87</v>
      </c>
      <c r="E584" s="58" t="s">
        <v>35</v>
      </c>
      <c r="F584" s="57" t="s">
        <v>99</v>
      </c>
      <c r="G584" s="58" t="s">
        <v>53</v>
      </c>
      <c r="H584" s="58" t="s">
        <v>84</v>
      </c>
      <c r="I584" s="104">
        <f t="shared" ref="I584:I647" si="18">IF(AND(D584&lt;&gt;D585,E584="Inoperativo"),1,0)</f>
        <v>0</v>
      </c>
      <c r="J584" s="104" t="b">
        <f t="shared" ref="J584:J647" si="19">ISTEXT(C584)</f>
        <v>0</v>
      </c>
    </row>
    <row r="585" spans="1:10" ht="15" x14ac:dyDescent="0.25">
      <c r="A585" s="116">
        <v>578</v>
      </c>
      <c r="B585" s="60">
        <v>28105</v>
      </c>
      <c r="C585" s="65">
        <v>44615</v>
      </c>
      <c r="D585" s="60">
        <v>89</v>
      </c>
      <c r="E585" s="60" t="s">
        <v>35</v>
      </c>
      <c r="F585" s="59" t="s">
        <v>99</v>
      </c>
      <c r="G585" s="60" t="s">
        <v>53</v>
      </c>
      <c r="H585" s="60" t="s">
        <v>84</v>
      </c>
      <c r="I585" s="104">
        <f t="shared" si="18"/>
        <v>0</v>
      </c>
      <c r="J585" s="104" t="b">
        <f t="shared" si="19"/>
        <v>0</v>
      </c>
    </row>
    <row r="586" spans="1:10" ht="15" x14ac:dyDescent="0.25">
      <c r="A586" s="116">
        <v>579</v>
      </c>
      <c r="B586" s="58">
        <v>28110</v>
      </c>
      <c r="C586" s="64">
        <v>44616</v>
      </c>
      <c r="D586" s="58">
        <v>69</v>
      </c>
      <c r="E586" s="58" t="s">
        <v>35</v>
      </c>
      <c r="F586" s="57" t="s">
        <v>99</v>
      </c>
      <c r="G586" s="58" t="s">
        <v>53</v>
      </c>
      <c r="H586" s="58" t="s">
        <v>89</v>
      </c>
      <c r="I586" s="104">
        <f t="shared" si="18"/>
        <v>0</v>
      </c>
      <c r="J586" s="104" t="b">
        <f t="shared" si="19"/>
        <v>0</v>
      </c>
    </row>
    <row r="587" spans="1:10" ht="15" x14ac:dyDescent="0.25">
      <c r="A587" s="116">
        <v>580</v>
      </c>
      <c r="B587" s="60">
        <v>28112</v>
      </c>
      <c r="C587" s="65">
        <v>44616</v>
      </c>
      <c r="D587" s="60">
        <v>70</v>
      </c>
      <c r="E587" s="60" t="s">
        <v>35</v>
      </c>
      <c r="F587" s="59" t="s">
        <v>99</v>
      </c>
      <c r="G587" s="60" t="s">
        <v>53</v>
      </c>
      <c r="H587" s="60" t="s">
        <v>81</v>
      </c>
      <c r="I587" s="104">
        <f t="shared" si="18"/>
        <v>0</v>
      </c>
      <c r="J587" s="104" t="b">
        <f t="shared" si="19"/>
        <v>0</v>
      </c>
    </row>
    <row r="588" spans="1:10" ht="15" x14ac:dyDescent="0.25">
      <c r="A588" s="116">
        <v>581</v>
      </c>
      <c r="B588" s="58">
        <v>28113</v>
      </c>
      <c r="C588" s="64">
        <v>44616</v>
      </c>
      <c r="D588" s="58">
        <v>72</v>
      </c>
      <c r="E588" s="58" t="s">
        <v>35</v>
      </c>
      <c r="F588" s="57" t="s">
        <v>99</v>
      </c>
      <c r="G588" s="58" t="s">
        <v>53</v>
      </c>
      <c r="H588" s="58" t="s">
        <v>81</v>
      </c>
      <c r="I588" s="104">
        <f t="shared" si="18"/>
        <v>0</v>
      </c>
      <c r="J588" s="104" t="b">
        <f t="shared" si="19"/>
        <v>0</v>
      </c>
    </row>
    <row r="589" spans="1:10" ht="15" x14ac:dyDescent="0.25">
      <c r="A589" s="116">
        <v>582</v>
      </c>
      <c r="B589" s="60">
        <v>28114</v>
      </c>
      <c r="C589" s="65">
        <v>44616</v>
      </c>
      <c r="D589" s="60">
        <v>63</v>
      </c>
      <c r="E589" s="60" t="s">
        <v>35</v>
      </c>
      <c r="F589" s="59" t="s">
        <v>99</v>
      </c>
      <c r="G589" s="60" t="s">
        <v>53</v>
      </c>
      <c r="H589" s="60" t="s">
        <v>89</v>
      </c>
      <c r="I589" s="104">
        <f t="shared" si="18"/>
        <v>0</v>
      </c>
      <c r="J589" s="104" t="b">
        <f t="shared" si="19"/>
        <v>0</v>
      </c>
    </row>
    <row r="590" spans="1:10" ht="15" x14ac:dyDescent="0.25">
      <c r="A590" s="116">
        <v>583</v>
      </c>
      <c r="B590" s="58">
        <v>28115</v>
      </c>
      <c r="C590" s="64">
        <v>44616</v>
      </c>
      <c r="D590" s="58">
        <v>73</v>
      </c>
      <c r="E590" s="58" t="s">
        <v>35</v>
      </c>
      <c r="F590" s="57" t="s">
        <v>99</v>
      </c>
      <c r="G590" s="58" t="s">
        <v>53</v>
      </c>
      <c r="H590" s="58" t="s">
        <v>81</v>
      </c>
      <c r="I590" s="104">
        <f t="shared" si="18"/>
        <v>0</v>
      </c>
      <c r="J590" s="104" t="b">
        <f t="shared" si="19"/>
        <v>0</v>
      </c>
    </row>
    <row r="591" spans="1:10" ht="15" x14ac:dyDescent="0.25">
      <c r="A591" s="116">
        <v>584</v>
      </c>
      <c r="B591" s="60">
        <v>28116</v>
      </c>
      <c r="C591" s="65">
        <v>44616</v>
      </c>
      <c r="D591" s="60">
        <v>74</v>
      </c>
      <c r="E591" s="60" t="s">
        <v>35</v>
      </c>
      <c r="F591" s="59" t="s">
        <v>99</v>
      </c>
      <c r="G591" s="60" t="s">
        <v>53</v>
      </c>
      <c r="H591" s="60" t="s">
        <v>81</v>
      </c>
      <c r="I591" s="104">
        <f t="shared" si="18"/>
        <v>0</v>
      </c>
      <c r="J591" s="104" t="b">
        <f t="shared" si="19"/>
        <v>0</v>
      </c>
    </row>
    <row r="592" spans="1:10" ht="15" x14ac:dyDescent="0.25">
      <c r="A592" s="116">
        <v>585</v>
      </c>
      <c r="B592" s="58">
        <v>28117</v>
      </c>
      <c r="C592" s="64">
        <v>44616</v>
      </c>
      <c r="D592" s="58">
        <v>75</v>
      </c>
      <c r="E592" s="58" t="s">
        <v>35</v>
      </c>
      <c r="F592" s="57" t="s">
        <v>99</v>
      </c>
      <c r="G592" s="58" t="s">
        <v>53</v>
      </c>
      <c r="H592" s="58" t="s">
        <v>81</v>
      </c>
      <c r="I592" s="104">
        <f t="shared" si="18"/>
        <v>0</v>
      </c>
      <c r="J592" s="104" t="b">
        <f t="shared" si="19"/>
        <v>0</v>
      </c>
    </row>
    <row r="593" spans="1:10" ht="15" x14ac:dyDescent="0.25">
      <c r="A593" s="116">
        <v>586</v>
      </c>
      <c r="B593" s="60">
        <v>28119</v>
      </c>
      <c r="C593" s="65">
        <v>44616</v>
      </c>
      <c r="D593" s="60">
        <v>76</v>
      </c>
      <c r="E593" s="60" t="s">
        <v>35</v>
      </c>
      <c r="F593" s="59" t="s">
        <v>99</v>
      </c>
      <c r="G593" s="60" t="s">
        <v>53</v>
      </c>
      <c r="H593" s="60" t="s">
        <v>81</v>
      </c>
      <c r="I593" s="104">
        <f t="shared" si="18"/>
        <v>0</v>
      </c>
      <c r="J593" s="104" t="b">
        <f t="shared" si="19"/>
        <v>0</v>
      </c>
    </row>
    <row r="594" spans="1:10" ht="15" x14ac:dyDescent="0.25">
      <c r="A594" s="116">
        <v>587</v>
      </c>
      <c r="B594" s="58">
        <v>28120</v>
      </c>
      <c r="C594" s="64">
        <v>44616</v>
      </c>
      <c r="D594" s="58">
        <v>77</v>
      </c>
      <c r="E594" s="58" t="s">
        <v>35</v>
      </c>
      <c r="F594" s="57" t="s">
        <v>99</v>
      </c>
      <c r="G594" s="58" t="s">
        <v>53</v>
      </c>
      <c r="H594" s="58" t="s">
        <v>81</v>
      </c>
      <c r="I594" s="104">
        <f t="shared" si="18"/>
        <v>0</v>
      </c>
      <c r="J594" s="104" t="b">
        <f t="shared" si="19"/>
        <v>0</v>
      </c>
    </row>
    <row r="595" spans="1:10" ht="15" x14ac:dyDescent="0.25">
      <c r="A595" s="116">
        <v>588</v>
      </c>
      <c r="B595" s="60">
        <v>28123</v>
      </c>
      <c r="C595" s="65">
        <v>44616</v>
      </c>
      <c r="D595" s="60">
        <v>27</v>
      </c>
      <c r="E595" s="60" t="s">
        <v>35</v>
      </c>
      <c r="F595" s="59" t="s">
        <v>99</v>
      </c>
      <c r="G595" s="60" t="s">
        <v>53</v>
      </c>
      <c r="H595" s="60" t="s">
        <v>84</v>
      </c>
      <c r="I595" s="104">
        <f t="shared" si="18"/>
        <v>0</v>
      </c>
      <c r="J595" s="104" t="b">
        <f t="shared" si="19"/>
        <v>0</v>
      </c>
    </row>
    <row r="596" spans="1:10" ht="15" x14ac:dyDescent="0.25">
      <c r="A596" s="116">
        <v>589</v>
      </c>
      <c r="B596" s="58">
        <v>28126</v>
      </c>
      <c r="C596" s="64">
        <v>44616</v>
      </c>
      <c r="D596" s="58">
        <v>28</v>
      </c>
      <c r="E596" s="58" t="s">
        <v>35</v>
      </c>
      <c r="F596" s="57" t="s">
        <v>99</v>
      </c>
      <c r="G596" s="58" t="s">
        <v>53</v>
      </c>
      <c r="H596" s="58" t="s">
        <v>84</v>
      </c>
      <c r="I596" s="104">
        <f t="shared" si="18"/>
        <v>0</v>
      </c>
      <c r="J596" s="104" t="b">
        <f t="shared" si="19"/>
        <v>0</v>
      </c>
    </row>
    <row r="597" spans="1:10" ht="15" x14ac:dyDescent="0.25">
      <c r="A597" s="116">
        <v>590</v>
      </c>
      <c r="B597" s="60">
        <v>28128</v>
      </c>
      <c r="C597" s="65">
        <v>44616</v>
      </c>
      <c r="D597" s="60">
        <v>29</v>
      </c>
      <c r="E597" s="60" t="s">
        <v>35</v>
      </c>
      <c r="F597" s="59" t="s">
        <v>99</v>
      </c>
      <c r="G597" s="60" t="s">
        <v>53</v>
      </c>
      <c r="H597" s="60" t="s">
        <v>84</v>
      </c>
      <c r="I597" s="104">
        <f t="shared" si="18"/>
        <v>0</v>
      </c>
      <c r="J597" s="104" t="b">
        <f t="shared" si="19"/>
        <v>0</v>
      </c>
    </row>
    <row r="598" spans="1:10" ht="15" x14ac:dyDescent="0.25">
      <c r="A598" s="116">
        <v>591</v>
      </c>
      <c r="B598" s="58">
        <v>28129</v>
      </c>
      <c r="C598" s="64">
        <v>44616</v>
      </c>
      <c r="D598" s="58">
        <v>64</v>
      </c>
      <c r="E598" s="58" t="s">
        <v>35</v>
      </c>
      <c r="F598" s="57" t="s">
        <v>99</v>
      </c>
      <c r="G598" s="58" t="s">
        <v>53</v>
      </c>
      <c r="H598" s="58" t="s">
        <v>84</v>
      </c>
      <c r="I598" s="104">
        <f t="shared" si="18"/>
        <v>0</v>
      </c>
      <c r="J598" s="104" t="b">
        <f t="shared" si="19"/>
        <v>0</v>
      </c>
    </row>
    <row r="599" spans="1:10" ht="15" x14ac:dyDescent="0.25">
      <c r="A599" s="116">
        <v>592</v>
      </c>
      <c r="B599" s="60">
        <v>28133</v>
      </c>
      <c r="C599" s="65">
        <v>44586</v>
      </c>
      <c r="D599" s="60">
        <v>31</v>
      </c>
      <c r="E599" s="60" t="s">
        <v>35</v>
      </c>
      <c r="F599" s="59" t="s">
        <v>99</v>
      </c>
      <c r="G599" s="60" t="s">
        <v>53</v>
      </c>
      <c r="H599" s="60" t="s">
        <v>87</v>
      </c>
      <c r="I599" s="104">
        <f t="shared" si="18"/>
        <v>0</v>
      </c>
      <c r="J599" s="104" t="b">
        <f t="shared" si="19"/>
        <v>0</v>
      </c>
    </row>
    <row r="600" spans="1:10" ht="15" x14ac:dyDescent="0.25">
      <c r="A600" s="116">
        <v>593</v>
      </c>
      <c r="B600" s="58">
        <v>28134</v>
      </c>
      <c r="C600" s="64">
        <v>44586</v>
      </c>
      <c r="D600" s="58">
        <v>32</v>
      </c>
      <c r="E600" s="58" t="s">
        <v>35</v>
      </c>
      <c r="F600" s="57" t="s">
        <v>99</v>
      </c>
      <c r="G600" s="58" t="s">
        <v>53</v>
      </c>
      <c r="H600" s="58" t="s">
        <v>87</v>
      </c>
      <c r="I600" s="104">
        <f t="shared" si="18"/>
        <v>0</v>
      </c>
      <c r="J600" s="104" t="b">
        <f t="shared" si="19"/>
        <v>0</v>
      </c>
    </row>
    <row r="601" spans="1:10" ht="15" x14ac:dyDescent="0.25">
      <c r="A601" s="116">
        <v>594</v>
      </c>
      <c r="B601" s="60">
        <v>28136</v>
      </c>
      <c r="C601" s="65">
        <v>44586</v>
      </c>
      <c r="D601" s="60">
        <v>36</v>
      </c>
      <c r="E601" s="60" t="s">
        <v>35</v>
      </c>
      <c r="F601" s="59" t="s">
        <v>99</v>
      </c>
      <c r="G601" s="60" t="s">
        <v>53</v>
      </c>
      <c r="H601" s="60" t="s">
        <v>87</v>
      </c>
      <c r="I601" s="104">
        <f t="shared" si="18"/>
        <v>0</v>
      </c>
      <c r="J601" s="104" t="b">
        <f t="shared" si="19"/>
        <v>0</v>
      </c>
    </row>
    <row r="602" spans="1:10" ht="15" x14ac:dyDescent="0.25">
      <c r="A602" s="116">
        <v>595</v>
      </c>
      <c r="B602" s="58">
        <v>28189</v>
      </c>
      <c r="C602" s="64">
        <v>44620</v>
      </c>
      <c r="D602" s="58">
        <v>30</v>
      </c>
      <c r="E602" s="58" t="s">
        <v>35</v>
      </c>
      <c r="F602" s="57" t="s">
        <v>99</v>
      </c>
      <c r="G602" s="58" t="s">
        <v>53</v>
      </c>
      <c r="H602" s="58" t="s">
        <v>84</v>
      </c>
      <c r="I602" s="104">
        <f t="shared" si="18"/>
        <v>0</v>
      </c>
      <c r="J602" s="104" t="b">
        <f t="shared" si="19"/>
        <v>0</v>
      </c>
    </row>
    <row r="603" spans="1:10" ht="15" x14ac:dyDescent="0.25">
      <c r="A603" s="116">
        <v>596</v>
      </c>
      <c r="B603" s="60">
        <v>28191</v>
      </c>
      <c r="C603" s="65">
        <v>44620</v>
      </c>
      <c r="D603" s="60">
        <v>29</v>
      </c>
      <c r="E603" s="60" t="s">
        <v>35</v>
      </c>
      <c r="F603" s="59" t="s">
        <v>99</v>
      </c>
      <c r="G603" s="60" t="s">
        <v>53</v>
      </c>
      <c r="H603" s="60" t="s">
        <v>84</v>
      </c>
      <c r="I603" s="104">
        <f t="shared" si="18"/>
        <v>0</v>
      </c>
      <c r="J603" s="104" t="b">
        <f t="shared" si="19"/>
        <v>0</v>
      </c>
    </row>
    <row r="604" spans="1:10" ht="15" x14ac:dyDescent="0.25">
      <c r="A604" s="116">
        <v>597</v>
      </c>
      <c r="B604" s="58">
        <v>28192</v>
      </c>
      <c r="C604" s="64">
        <v>44620</v>
      </c>
      <c r="D604" s="58">
        <v>28</v>
      </c>
      <c r="E604" s="58" t="s">
        <v>35</v>
      </c>
      <c r="F604" s="57" t="s">
        <v>99</v>
      </c>
      <c r="G604" s="58" t="s">
        <v>95</v>
      </c>
      <c r="H604" s="58" t="s">
        <v>84</v>
      </c>
      <c r="I604" s="104">
        <f t="shared" si="18"/>
        <v>0</v>
      </c>
      <c r="J604" s="104" t="b">
        <f t="shared" si="19"/>
        <v>0</v>
      </c>
    </row>
    <row r="605" spans="1:10" ht="15" x14ac:dyDescent="0.25">
      <c r="A605" s="116">
        <v>598</v>
      </c>
      <c r="B605" s="60">
        <v>28193</v>
      </c>
      <c r="C605" s="65">
        <v>44620</v>
      </c>
      <c r="D605" s="60">
        <v>68</v>
      </c>
      <c r="E605" s="60" t="s">
        <v>35</v>
      </c>
      <c r="F605" s="59" t="s">
        <v>99</v>
      </c>
      <c r="G605" s="60" t="s">
        <v>53</v>
      </c>
      <c r="H605" s="60" t="s">
        <v>80</v>
      </c>
      <c r="I605" s="104">
        <f t="shared" si="18"/>
        <v>0</v>
      </c>
      <c r="J605" s="104" t="b">
        <f t="shared" si="19"/>
        <v>0</v>
      </c>
    </row>
    <row r="606" spans="1:10" ht="15" x14ac:dyDescent="0.25">
      <c r="A606" s="116">
        <v>599</v>
      </c>
      <c r="B606" s="58">
        <v>28194</v>
      </c>
      <c r="C606" s="64">
        <v>44620</v>
      </c>
      <c r="D606" s="58">
        <v>70</v>
      </c>
      <c r="E606" s="58" t="s">
        <v>35</v>
      </c>
      <c r="F606" s="57" t="s">
        <v>99</v>
      </c>
      <c r="G606" s="58" t="s">
        <v>53</v>
      </c>
      <c r="H606" s="58" t="s">
        <v>81</v>
      </c>
      <c r="I606" s="104">
        <f t="shared" si="18"/>
        <v>0</v>
      </c>
      <c r="J606" s="104" t="b">
        <f t="shared" si="19"/>
        <v>0</v>
      </c>
    </row>
    <row r="607" spans="1:10" ht="15" x14ac:dyDescent="0.25">
      <c r="A607" s="116">
        <v>600</v>
      </c>
      <c r="B607" s="60">
        <v>28196</v>
      </c>
      <c r="C607" s="65">
        <v>44620</v>
      </c>
      <c r="D607" s="60">
        <v>71</v>
      </c>
      <c r="E607" s="60" t="s">
        <v>35</v>
      </c>
      <c r="F607" s="59" t="s">
        <v>99</v>
      </c>
      <c r="G607" s="60" t="s">
        <v>53</v>
      </c>
      <c r="H607" s="60" t="s">
        <v>81</v>
      </c>
      <c r="I607" s="104">
        <f t="shared" si="18"/>
        <v>0</v>
      </c>
      <c r="J607" s="104" t="b">
        <f t="shared" si="19"/>
        <v>0</v>
      </c>
    </row>
    <row r="608" spans="1:10" ht="15" x14ac:dyDescent="0.25">
      <c r="A608" s="116">
        <v>601</v>
      </c>
      <c r="B608" s="58">
        <v>28197</v>
      </c>
      <c r="C608" s="64">
        <v>44620</v>
      </c>
      <c r="D608" s="58">
        <v>72</v>
      </c>
      <c r="E608" s="58" t="s">
        <v>35</v>
      </c>
      <c r="F608" s="57" t="s">
        <v>99</v>
      </c>
      <c r="G608" s="58" t="s">
        <v>53</v>
      </c>
      <c r="H608" s="58" t="s">
        <v>81</v>
      </c>
      <c r="I608" s="104">
        <f t="shared" si="18"/>
        <v>0</v>
      </c>
      <c r="J608" s="104" t="b">
        <f t="shared" si="19"/>
        <v>0</v>
      </c>
    </row>
    <row r="609" spans="1:10" ht="15" x14ac:dyDescent="0.25">
      <c r="A609" s="116">
        <v>602</v>
      </c>
      <c r="B609" s="60">
        <v>28198</v>
      </c>
      <c r="C609" s="65">
        <v>44620</v>
      </c>
      <c r="D609" s="60">
        <v>73</v>
      </c>
      <c r="E609" s="60" t="s">
        <v>35</v>
      </c>
      <c r="F609" s="59" t="s">
        <v>99</v>
      </c>
      <c r="G609" s="60" t="s">
        <v>53</v>
      </c>
      <c r="H609" s="60" t="s">
        <v>81</v>
      </c>
      <c r="I609" s="104">
        <f t="shared" si="18"/>
        <v>0</v>
      </c>
      <c r="J609" s="104" t="b">
        <f t="shared" si="19"/>
        <v>0</v>
      </c>
    </row>
    <row r="610" spans="1:10" ht="15" x14ac:dyDescent="0.25">
      <c r="A610" s="116">
        <v>603</v>
      </c>
      <c r="B610" s="58">
        <v>28199</v>
      </c>
      <c r="C610" s="64">
        <v>44620</v>
      </c>
      <c r="D610" s="58">
        <v>74</v>
      </c>
      <c r="E610" s="58" t="s">
        <v>35</v>
      </c>
      <c r="F610" s="57" t="s">
        <v>99</v>
      </c>
      <c r="G610" s="58" t="s">
        <v>53</v>
      </c>
      <c r="H610" s="58" t="s">
        <v>81</v>
      </c>
      <c r="I610" s="104">
        <f t="shared" si="18"/>
        <v>0</v>
      </c>
      <c r="J610" s="104" t="b">
        <f t="shared" si="19"/>
        <v>0</v>
      </c>
    </row>
    <row r="611" spans="1:10" ht="15" x14ac:dyDescent="0.25">
      <c r="A611" s="116">
        <v>604</v>
      </c>
      <c r="B611" s="60">
        <v>28205</v>
      </c>
      <c r="C611" s="65">
        <v>44620</v>
      </c>
      <c r="D611" s="60">
        <v>61</v>
      </c>
      <c r="E611" s="60" t="s">
        <v>34</v>
      </c>
      <c r="F611" s="59" t="s">
        <v>113</v>
      </c>
      <c r="G611" s="60" t="s">
        <v>53</v>
      </c>
      <c r="H611" s="60" t="s">
        <v>80</v>
      </c>
      <c r="I611" s="104">
        <f t="shared" si="18"/>
        <v>1</v>
      </c>
      <c r="J611" s="104" t="b">
        <f t="shared" si="19"/>
        <v>0</v>
      </c>
    </row>
    <row r="612" spans="1:10" ht="15" x14ac:dyDescent="0.25">
      <c r="A612" s="116">
        <v>605</v>
      </c>
      <c r="B612" s="58">
        <v>28206</v>
      </c>
      <c r="C612" s="64">
        <v>44620</v>
      </c>
      <c r="D612" s="58">
        <v>89</v>
      </c>
      <c r="E612" s="58" t="s">
        <v>35</v>
      </c>
      <c r="F612" s="57" t="s">
        <v>99</v>
      </c>
      <c r="G612" s="58" t="s">
        <v>53</v>
      </c>
      <c r="H612" s="58" t="s">
        <v>84</v>
      </c>
      <c r="I612" s="104">
        <f t="shared" si="18"/>
        <v>0</v>
      </c>
      <c r="J612" s="104" t="b">
        <f t="shared" si="19"/>
        <v>0</v>
      </c>
    </row>
    <row r="613" spans="1:10" ht="15" x14ac:dyDescent="0.25">
      <c r="A613" s="116">
        <v>606</v>
      </c>
      <c r="B613" s="60">
        <v>28207</v>
      </c>
      <c r="C613" s="65">
        <v>44620</v>
      </c>
      <c r="D613" s="60">
        <v>88</v>
      </c>
      <c r="E613" s="60" t="s">
        <v>35</v>
      </c>
      <c r="F613" s="59" t="s">
        <v>99</v>
      </c>
      <c r="G613" s="60" t="s">
        <v>53</v>
      </c>
      <c r="H613" s="60" t="s">
        <v>84</v>
      </c>
      <c r="I613" s="104">
        <f t="shared" si="18"/>
        <v>0</v>
      </c>
      <c r="J613" s="104" t="b">
        <f t="shared" si="19"/>
        <v>0</v>
      </c>
    </row>
    <row r="614" spans="1:10" ht="15" x14ac:dyDescent="0.25">
      <c r="A614" s="116">
        <v>607</v>
      </c>
      <c r="B614" s="58">
        <v>28208</v>
      </c>
      <c r="C614" s="64">
        <v>44620</v>
      </c>
      <c r="D614" s="58">
        <v>62</v>
      </c>
      <c r="E614" s="58" t="s">
        <v>35</v>
      </c>
      <c r="F614" s="57" t="s">
        <v>111</v>
      </c>
      <c r="G614" s="58" t="s">
        <v>53</v>
      </c>
      <c r="H614" s="58" t="s">
        <v>80</v>
      </c>
      <c r="I614" s="104">
        <f t="shared" si="18"/>
        <v>0</v>
      </c>
      <c r="J614" s="104" t="b">
        <f t="shared" si="19"/>
        <v>0</v>
      </c>
    </row>
    <row r="615" spans="1:10" ht="15" x14ac:dyDescent="0.25">
      <c r="A615" s="116">
        <v>608</v>
      </c>
      <c r="B615" s="60">
        <v>28209</v>
      </c>
      <c r="C615" s="65">
        <v>44620</v>
      </c>
      <c r="D615" s="60">
        <v>87</v>
      </c>
      <c r="E615" s="60" t="s">
        <v>35</v>
      </c>
      <c r="F615" s="59" t="s">
        <v>99</v>
      </c>
      <c r="G615" s="60" t="s">
        <v>53</v>
      </c>
      <c r="H615" s="60" t="s">
        <v>84</v>
      </c>
      <c r="I615" s="104">
        <f t="shared" si="18"/>
        <v>0</v>
      </c>
      <c r="J615" s="104" t="b">
        <f t="shared" si="19"/>
        <v>0</v>
      </c>
    </row>
    <row r="616" spans="1:10" ht="15" x14ac:dyDescent="0.25">
      <c r="A616" s="116">
        <v>609</v>
      </c>
      <c r="B616" s="58">
        <v>28210</v>
      </c>
      <c r="C616" s="64">
        <v>44620</v>
      </c>
      <c r="D616" s="58">
        <v>63</v>
      </c>
      <c r="E616" s="58" t="s">
        <v>35</v>
      </c>
      <c r="F616" s="57" t="s">
        <v>99</v>
      </c>
      <c r="G616" s="58" t="s">
        <v>53</v>
      </c>
      <c r="H616" s="58" t="s">
        <v>81</v>
      </c>
      <c r="I616" s="104">
        <f t="shared" si="18"/>
        <v>0</v>
      </c>
      <c r="J616" s="104" t="b">
        <f t="shared" si="19"/>
        <v>0</v>
      </c>
    </row>
    <row r="617" spans="1:10" ht="15" x14ac:dyDescent="0.25">
      <c r="A617" s="116">
        <v>610</v>
      </c>
      <c r="B617" s="60">
        <v>28211</v>
      </c>
      <c r="C617" s="65">
        <v>44620</v>
      </c>
      <c r="D617" s="60">
        <v>36</v>
      </c>
      <c r="E617" s="60" t="s">
        <v>35</v>
      </c>
      <c r="F617" s="59" t="s">
        <v>99</v>
      </c>
      <c r="G617" s="60" t="s">
        <v>53</v>
      </c>
      <c r="H617" s="60" t="s">
        <v>97</v>
      </c>
      <c r="I617" s="104">
        <f t="shared" si="18"/>
        <v>0</v>
      </c>
      <c r="J617" s="104" t="b">
        <f t="shared" si="19"/>
        <v>0</v>
      </c>
    </row>
    <row r="618" spans="1:10" ht="15" x14ac:dyDescent="0.25">
      <c r="A618" s="116">
        <v>611</v>
      </c>
      <c r="B618" s="58">
        <v>28212</v>
      </c>
      <c r="C618" s="64">
        <v>44620</v>
      </c>
      <c r="D618" s="58">
        <v>64</v>
      </c>
      <c r="E618" s="58" t="s">
        <v>35</v>
      </c>
      <c r="F618" s="57" t="s">
        <v>99</v>
      </c>
      <c r="G618" s="58" t="s">
        <v>53</v>
      </c>
      <c r="H618" s="58" t="s">
        <v>80</v>
      </c>
      <c r="I618" s="104">
        <f t="shared" si="18"/>
        <v>0</v>
      </c>
      <c r="J618" s="104" t="b">
        <f t="shared" si="19"/>
        <v>0</v>
      </c>
    </row>
    <row r="619" spans="1:10" ht="15" x14ac:dyDescent="0.25">
      <c r="A619" s="116">
        <v>612</v>
      </c>
      <c r="B619" s="60">
        <v>28213</v>
      </c>
      <c r="C619" s="65">
        <v>44620</v>
      </c>
      <c r="D619" s="60">
        <v>65</v>
      </c>
      <c r="E619" s="60" t="s">
        <v>35</v>
      </c>
      <c r="F619" s="59" t="s">
        <v>99</v>
      </c>
      <c r="G619" s="60" t="s">
        <v>53</v>
      </c>
      <c r="H619" s="60" t="s">
        <v>80</v>
      </c>
      <c r="I619" s="104">
        <f t="shared" si="18"/>
        <v>0</v>
      </c>
      <c r="J619" s="104" t="b">
        <f t="shared" si="19"/>
        <v>0</v>
      </c>
    </row>
    <row r="620" spans="1:10" ht="15" x14ac:dyDescent="0.25">
      <c r="A620" s="116">
        <v>613</v>
      </c>
      <c r="B620" s="58">
        <v>28214</v>
      </c>
      <c r="C620" s="64">
        <v>44620</v>
      </c>
      <c r="D620" s="58">
        <v>90</v>
      </c>
      <c r="E620" s="58" t="s">
        <v>35</v>
      </c>
      <c r="F620" s="57" t="s">
        <v>99</v>
      </c>
      <c r="G620" s="58" t="s">
        <v>53</v>
      </c>
      <c r="H620" s="58" t="s">
        <v>84</v>
      </c>
      <c r="I620" s="104">
        <f t="shared" si="18"/>
        <v>0</v>
      </c>
      <c r="J620" s="104" t="b">
        <f t="shared" si="19"/>
        <v>0</v>
      </c>
    </row>
    <row r="621" spans="1:10" ht="15" x14ac:dyDescent="0.25">
      <c r="A621" s="116">
        <v>614</v>
      </c>
      <c r="B621" s="60">
        <v>28215</v>
      </c>
      <c r="C621" s="65">
        <v>44620</v>
      </c>
      <c r="D621" s="60">
        <v>66</v>
      </c>
      <c r="E621" s="60" t="s">
        <v>35</v>
      </c>
      <c r="F621" s="59" t="s">
        <v>99</v>
      </c>
      <c r="G621" s="60" t="s">
        <v>53</v>
      </c>
      <c r="H621" s="60" t="s">
        <v>80</v>
      </c>
      <c r="I621" s="104">
        <f t="shared" si="18"/>
        <v>0</v>
      </c>
      <c r="J621" s="104" t="b">
        <f t="shared" si="19"/>
        <v>0</v>
      </c>
    </row>
    <row r="622" spans="1:10" ht="15" x14ac:dyDescent="0.25">
      <c r="A622" s="116">
        <v>615</v>
      </c>
      <c r="B622" s="58">
        <v>28216</v>
      </c>
      <c r="C622" s="64">
        <v>44620</v>
      </c>
      <c r="D622" s="58">
        <v>67</v>
      </c>
      <c r="E622" s="58" t="s">
        <v>35</v>
      </c>
      <c r="F622" s="57" t="s">
        <v>99</v>
      </c>
      <c r="G622" s="58" t="s">
        <v>53</v>
      </c>
      <c r="H622" s="58" t="s">
        <v>80</v>
      </c>
      <c r="I622" s="104">
        <f t="shared" si="18"/>
        <v>0</v>
      </c>
      <c r="J622" s="104" t="b">
        <f t="shared" si="19"/>
        <v>0</v>
      </c>
    </row>
    <row r="623" spans="1:10" ht="15" x14ac:dyDescent="0.25">
      <c r="A623" s="116">
        <v>616</v>
      </c>
      <c r="B623" s="60">
        <v>28217</v>
      </c>
      <c r="C623" s="65">
        <v>44620</v>
      </c>
      <c r="D623" s="60">
        <v>33</v>
      </c>
      <c r="E623" s="60" t="s">
        <v>35</v>
      </c>
      <c r="F623" s="59" t="s">
        <v>110</v>
      </c>
      <c r="G623" s="60" t="s">
        <v>53</v>
      </c>
      <c r="H623" s="60" t="s">
        <v>97</v>
      </c>
      <c r="I623" s="104">
        <f t="shared" si="18"/>
        <v>0</v>
      </c>
      <c r="J623" s="104" t="b">
        <f t="shared" si="19"/>
        <v>0</v>
      </c>
    </row>
    <row r="624" spans="1:10" ht="15" x14ac:dyDescent="0.25">
      <c r="A624" s="116">
        <v>617</v>
      </c>
      <c r="B624" s="58">
        <v>28218</v>
      </c>
      <c r="C624" s="64">
        <v>44620</v>
      </c>
      <c r="D624" s="58">
        <v>91</v>
      </c>
      <c r="E624" s="58" t="s">
        <v>35</v>
      </c>
      <c r="F624" s="57" t="s">
        <v>99</v>
      </c>
      <c r="G624" s="58" t="s">
        <v>53</v>
      </c>
      <c r="H624" s="58" t="s">
        <v>84</v>
      </c>
      <c r="I624" s="104">
        <f t="shared" si="18"/>
        <v>0</v>
      </c>
      <c r="J624" s="104" t="b">
        <f t="shared" si="19"/>
        <v>0</v>
      </c>
    </row>
    <row r="625" spans="1:10" ht="15" x14ac:dyDescent="0.25">
      <c r="A625" s="116">
        <v>618</v>
      </c>
      <c r="B625" s="60">
        <v>28219</v>
      </c>
      <c r="C625" s="65">
        <v>44620</v>
      </c>
      <c r="D625" s="60">
        <v>32</v>
      </c>
      <c r="E625" s="60" t="s">
        <v>35</v>
      </c>
      <c r="F625" s="59" t="s">
        <v>99</v>
      </c>
      <c r="G625" s="60" t="s">
        <v>53</v>
      </c>
      <c r="H625" s="60" t="s">
        <v>97</v>
      </c>
      <c r="I625" s="104">
        <f t="shared" si="18"/>
        <v>0</v>
      </c>
      <c r="J625" s="104" t="b">
        <f t="shared" si="19"/>
        <v>0</v>
      </c>
    </row>
    <row r="626" spans="1:10" ht="15" x14ac:dyDescent="0.25">
      <c r="A626" s="116">
        <v>619</v>
      </c>
      <c r="B626" s="58">
        <v>28220</v>
      </c>
      <c r="C626" s="64">
        <v>44620</v>
      </c>
      <c r="D626" s="58">
        <v>92</v>
      </c>
      <c r="E626" s="58" t="s">
        <v>35</v>
      </c>
      <c r="F626" s="57" t="s">
        <v>99</v>
      </c>
      <c r="G626" s="58" t="s">
        <v>53</v>
      </c>
      <c r="H626" s="58" t="s">
        <v>84</v>
      </c>
      <c r="I626" s="104">
        <f t="shared" si="18"/>
        <v>0</v>
      </c>
      <c r="J626" s="104" t="b">
        <f t="shared" si="19"/>
        <v>0</v>
      </c>
    </row>
    <row r="627" spans="1:10" ht="15" x14ac:dyDescent="0.25">
      <c r="A627" s="116">
        <v>620</v>
      </c>
      <c r="B627" s="60">
        <v>28221</v>
      </c>
      <c r="C627" s="65">
        <v>44620</v>
      </c>
      <c r="D627" s="60">
        <v>31</v>
      </c>
      <c r="E627" s="60" t="s">
        <v>35</v>
      </c>
      <c r="F627" s="59" t="s">
        <v>99</v>
      </c>
      <c r="G627" s="60" t="s">
        <v>53</v>
      </c>
      <c r="H627" s="60" t="s">
        <v>97</v>
      </c>
      <c r="I627" s="104">
        <f t="shared" si="18"/>
        <v>0</v>
      </c>
      <c r="J627" s="104" t="b">
        <f t="shared" si="19"/>
        <v>0</v>
      </c>
    </row>
    <row r="628" spans="1:10" ht="15" x14ac:dyDescent="0.25">
      <c r="A628" s="116">
        <v>621</v>
      </c>
      <c r="B628" s="58">
        <v>28223</v>
      </c>
      <c r="C628" s="64">
        <v>44620</v>
      </c>
      <c r="D628" s="58">
        <v>27</v>
      </c>
      <c r="E628" s="58" t="s">
        <v>35</v>
      </c>
      <c r="F628" s="57" t="s">
        <v>99</v>
      </c>
      <c r="G628" s="58" t="s">
        <v>53</v>
      </c>
      <c r="H628" s="58" t="s">
        <v>84</v>
      </c>
      <c r="I628" s="104">
        <f t="shared" si="18"/>
        <v>0</v>
      </c>
      <c r="J628" s="104" t="b">
        <f t="shared" si="19"/>
        <v>0</v>
      </c>
    </row>
    <row r="629" spans="1:10" ht="15" x14ac:dyDescent="0.25">
      <c r="A629" s="116">
        <v>622</v>
      </c>
      <c r="B629" s="60" t="s">
        <v>101</v>
      </c>
      <c r="C629" s="65">
        <v>44620</v>
      </c>
      <c r="D629" s="60">
        <v>93</v>
      </c>
      <c r="E629" s="60" t="s">
        <v>34</v>
      </c>
      <c r="F629" s="59" t="s">
        <v>100</v>
      </c>
      <c r="G629" s="60" t="s">
        <v>53</v>
      </c>
      <c r="H629" s="60" t="s">
        <v>84</v>
      </c>
      <c r="I629" s="104">
        <f t="shared" si="18"/>
        <v>1</v>
      </c>
      <c r="J629" s="104" t="b">
        <f t="shared" si="19"/>
        <v>0</v>
      </c>
    </row>
    <row r="630" spans="1:10" ht="15" x14ac:dyDescent="0.25">
      <c r="A630" s="116">
        <v>623</v>
      </c>
      <c r="B630" s="58" t="s">
        <v>101</v>
      </c>
      <c r="C630" s="64">
        <v>44620</v>
      </c>
      <c r="D630" s="58">
        <v>94</v>
      </c>
      <c r="E630" s="58" t="s">
        <v>34</v>
      </c>
      <c r="F630" s="57" t="s">
        <v>100</v>
      </c>
      <c r="G630" s="58" t="s">
        <v>53</v>
      </c>
      <c r="H630" s="58" t="s">
        <v>84</v>
      </c>
      <c r="I630" s="104">
        <f t="shared" si="18"/>
        <v>1</v>
      </c>
      <c r="J630" s="104" t="b">
        <f t="shared" si="19"/>
        <v>0</v>
      </c>
    </row>
    <row r="631" spans="1:10" ht="15" x14ac:dyDescent="0.25">
      <c r="A631" s="116">
        <v>624</v>
      </c>
      <c r="B631" s="60" t="s">
        <v>101</v>
      </c>
      <c r="C631" s="65">
        <v>44620</v>
      </c>
      <c r="D631" s="60">
        <v>34</v>
      </c>
      <c r="E631" s="60" t="s">
        <v>34</v>
      </c>
      <c r="F631" s="59" t="s">
        <v>38</v>
      </c>
      <c r="G631" s="60" t="s">
        <v>53</v>
      </c>
      <c r="H631" s="60" t="s">
        <v>97</v>
      </c>
      <c r="I631" s="104">
        <f t="shared" si="18"/>
        <v>1</v>
      </c>
      <c r="J631" s="104" t="b">
        <f t="shared" si="19"/>
        <v>0</v>
      </c>
    </row>
    <row r="632" spans="1:10" ht="15" x14ac:dyDescent="0.25">
      <c r="A632" s="116">
        <v>625</v>
      </c>
      <c r="B632" s="58" t="s">
        <v>101</v>
      </c>
      <c r="C632" s="64">
        <v>44620</v>
      </c>
      <c r="D632" s="58">
        <v>35</v>
      </c>
      <c r="E632" s="58" t="s">
        <v>34</v>
      </c>
      <c r="F632" s="57" t="s">
        <v>100</v>
      </c>
      <c r="G632" s="58" t="s">
        <v>53</v>
      </c>
      <c r="H632" s="58" t="s">
        <v>97</v>
      </c>
      <c r="I632" s="104">
        <f t="shared" si="18"/>
        <v>1</v>
      </c>
      <c r="J632" s="104" t="b">
        <f t="shared" si="19"/>
        <v>0</v>
      </c>
    </row>
    <row r="633" spans="1:10" ht="15" x14ac:dyDescent="0.25">
      <c r="A633" s="116">
        <v>626</v>
      </c>
      <c r="B633" s="60">
        <v>28234</v>
      </c>
      <c r="C633" s="65">
        <v>44621</v>
      </c>
      <c r="D633" s="60">
        <v>29</v>
      </c>
      <c r="E633" s="60" t="s">
        <v>35</v>
      </c>
      <c r="F633" s="59" t="s">
        <v>99</v>
      </c>
      <c r="G633" s="60"/>
      <c r="H633" s="60" t="s">
        <v>84</v>
      </c>
      <c r="I633" s="104">
        <f t="shared" si="18"/>
        <v>0</v>
      </c>
      <c r="J633" s="104" t="b">
        <f t="shared" si="19"/>
        <v>0</v>
      </c>
    </row>
    <row r="634" spans="1:10" ht="15" x14ac:dyDescent="0.25">
      <c r="A634" s="116">
        <v>627</v>
      </c>
      <c r="B634" s="58">
        <v>28235</v>
      </c>
      <c r="C634" s="64">
        <v>44621</v>
      </c>
      <c r="D634" s="58">
        <v>28</v>
      </c>
      <c r="E634" s="58" t="s">
        <v>35</v>
      </c>
      <c r="F634" s="57" t="s">
        <v>99</v>
      </c>
      <c r="G634" s="58"/>
      <c r="H634" s="58" t="s">
        <v>84</v>
      </c>
      <c r="I634" s="104">
        <f t="shared" si="18"/>
        <v>0</v>
      </c>
      <c r="J634" s="104" t="b">
        <f t="shared" si="19"/>
        <v>0</v>
      </c>
    </row>
    <row r="635" spans="1:10" ht="15" x14ac:dyDescent="0.25">
      <c r="A635" s="116">
        <v>628</v>
      </c>
      <c r="B635" s="60">
        <v>28237</v>
      </c>
      <c r="C635" s="65">
        <v>44621</v>
      </c>
      <c r="D635" s="60">
        <v>27</v>
      </c>
      <c r="E635" s="60" t="s">
        <v>35</v>
      </c>
      <c r="F635" s="59" t="s">
        <v>111</v>
      </c>
      <c r="G635" s="60"/>
      <c r="H635" s="60" t="s">
        <v>84</v>
      </c>
      <c r="I635" s="104">
        <f t="shared" si="18"/>
        <v>0</v>
      </c>
      <c r="J635" s="104" t="b">
        <f t="shared" si="19"/>
        <v>0</v>
      </c>
    </row>
    <row r="636" spans="1:10" ht="15" x14ac:dyDescent="0.25">
      <c r="A636" s="116">
        <v>629</v>
      </c>
      <c r="B636" s="58">
        <v>28239</v>
      </c>
      <c r="C636" s="64">
        <v>44621</v>
      </c>
      <c r="D636" s="58">
        <v>93</v>
      </c>
      <c r="E636" s="58" t="s">
        <v>35</v>
      </c>
      <c r="F636" s="57" t="s">
        <v>99</v>
      </c>
      <c r="G636" s="58"/>
      <c r="H636" s="58" t="s">
        <v>84</v>
      </c>
      <c r="I636" s="104">
        <f t="shared" si="18"/>
        <v>0</v>
      </c>
      <c r="J636" s="104" t="b">
        <f t="shared" si="19"/>
        <v>0</v>
      </c>
    </row>
    <row r="637" spans="1:10" ht="15" x14ac:dyDescent="0.25">
      <c r="A637" s="116">
        <v>630</v>
      </c>
      <c r="B637" s="60">
        <v>28240</v>
      </c>
      <c r="C637" s="65">
        <v>44621</v>
      </c>
      <c r="D637" s="60">
        <v>92</v>
      </c>
      <c r="E637" s="60" t="s">
        <v>35</v>
      </c>
      <c r="F637" s="59" t="s">
        <v>99</v>
      </c>
      <c r="G637" s="60"/>
      <c r="H637" s="60" t="s">
        <v>84</v>
      </c>
      <c r="I637" s="104">
        <f t="shared" si="18"/>
        <v>0</v>
      </c>
      <c r="J637" s="104" t="b">
        <f t="shared" si="19"/>
        <v>0</v>
      </c>
    </row>
    <row r="638" spans="1:10" ht="15" x14ac:dyDescent="0.25">
      <c r="A638" s="116">
        <v>631</v>
      </c>
      <c r="B638" s="58">
        <v>28241</v>
      </c>
      <c r="C638" s="64">
        <v>44621</v>
      </c>
      <c r="D638" s="58">
        <v>91</v>
      </c>
      <c r="E638" s="58" t="s">
        <v>35</v>
      </c>
      <c r="F638" s="57" t="s">
        <v>99</v>
      </c>
      <c r="G638" s="58"/>
      <c r="H638" s="58" t="s">
        <v>84</v>
      </c>
      <c r="I638" s="104">
        <f t="shared" si="18"/>
        <v>0</v>
      </c>
      <c r="J638" s="104" t="b">
        <f t="shared" si="19"/>
        <v>0</v>
      </c>
    </row>
    <row r="639" spans="1:10" ht="15" x14ac:dyDescent="0.25">
      <c r="A639" s="116">
        <v>632</v>
      </c>
      <c r="B639" s="60">
        <v>28242</v>
      </c>
      <c r="C639" s="65">
        <v>44621</v>
      </c>
      <c r="D639" s="60">
        <v>90</v>
      </c>
      <c r="E639" s="60" t="s">
        <v>35</v>
      </c>
      <c r="F639" s="59" t="s">
        <v>99</v>
      </c>
      <c r="G639" s="60"/>
      <c r="H639" s="60" t="s">
        <v>84</v>
      </c>
      <c r="I639" s="104">
        <f t="shared" si="18"/>
        <v>0</v>
      </c>
      <c r="J639" s="104" t="b">
        <f t="shared" si="19"/>
        <v>0</v>
      </c>
    </row>
    <row r="640" spans="1:10" ht="15" x14ac:dyDescent="0.25">
      <c r="A640" s="116">
        <v>633</v>
      </c>
      <c r="B640" s="58">
        <v>28244</v>
      </c>
      <c r="C640" s="64">
        <v>44621</v>
      </c>
      <c r="D640" s="58">
        <v>89</v>
      </c>
      <c r="E640" s="58" t="s">
        <v>35</v>
      </c>
      <c r="F640" s="57" t="s">
        <v>99</v>
      </c>
      <c r="G640" s="58"/>
      <c r="H640" s="58" t="s">
        <v>84</v>
      </c>
      <c r="I640" s="104">
        <f t="shared" si="18"/>
        <v>0</v>
      </c>
      <c r="J640" s="104" t="b">
        <f t="shared" si="19"/>
        <v>0</v>
      </c>
    </row>
    <row r="641" spans="1:10" ht="15" x14ac:dyDescent="0.25">
      <c r="A641" s="116">
        <v>634</v>
      </c>
      <c r="B641" s="60">
        <v>28245</v>
      </c>
      <c r="C641" s="65">
        <v>44621</v>
      </c>
      <c r="D641" s="60">
        <v>88</v>
      </c>
      <c r="E641" s="60" t="s">
        <v>35</v>
      </c>
      <c r="F641" s="118" t="s">
        <v>99</v>
      </c>
      <c r="G641" s="60"/>
      <c r="H641" s="60" t="s">
        <v>84</v>
      </c>
      <c r="I641" s="104">
        <f t="shared" si="18"/>
        <v>0</v>
      </c>
      <c r="J641" s="104" t="b">
        <f t="shared" si="19"/>
        <v>0</v>
      </c>
    </row>
    <row r="642" spans="1:10" ht="15" x14ac:dyDescent="0.25">
      <c r="A642" s="116">
        <v>635</v>
      </c>
      <c r="B642" s="58">
        <v>28247</v>
      </c>
      <c r="C642" s="64">
        <v>44621</v>
      </c>
      <c r="D642" s="58">
        <v>87</v>
      </c>
      <c r="E642" s="58" t="s">
        <v>35</v>
      </c>
      <c r="F642" s="85" t="s">
        <v>99</v>
      </c>
      <c r="G642" s="58"/>
      <c r="H642" s="58" t="s">
        <v>84</v>
      </c>
      <c r="I642" s="104">
        <f t="shared" si="18"/>
        <v>0</v>
      </c>
      <c r="J642" s="104" t="b">
        <f t="shared" si="19"/>
        <v>0</v>
      </c>
    </row>
    <row r="643" spans="1:10" ht="15" x14ac:dyDescent="0.25">
      <c r="A643" s="116">
        <v>636</v>
      </c>
      <c r="B643" s="60">
        <v>28250</v>
      </c>
      <c r="C643" s="65">
        <v>44621</v>
      </c>
      <c r="D643" s="60">
        <v>50</v>
      </c>
      <c r="E643" s="60" t="s">
        <v>35</v>
      </c>
      <c r="F643" s="118" t="s">
        <v>99</v>
      </c>
      <c r="G643" s="60"/>
      <c r="H643" s="60" t="s">
        <v>82</v>
      </c>
      <c r="I643" s="104">
        <f t="shared" si="18"/>
        <v>0</v>
      </c>
      <c r="J643" s="104" t="b">
        <f t="shared" si="19"/>
        <v>0</v>
      </c>
    </row>
    <row r="644" spans="1:10" ht="15" x14ac:dyDescent="0.25">
      <c r="A644" s="116">
        <v>637</v>
      </c>
      <c r="B644" s="58">
        <v>28252</v>
      </c>
      <c r="C644" s="64">
        <v>44621</v>
      </c>
      <c r="D644" s="58">
        <v>49</v>
      </c>
      <c r="E644" s="58" t="s">
        <v>35</v>
      </c>
      <c r="F644" s="57" t="s">
        <v>99</v>
      </c>
      <c r="G644" s="58"/>
      <c r="H644" s="58" t="s">
        <v>82</v>
      </c>
      <c r="I644" s="104">
        <f t="shared" si="18"/>
        <v>0</v>
      </c>
      <c r="J644" s="104" t="b">
        <f t="shared" si="19"/>
        <v>0</v>
      </c>
    </row>
    <row r="645" spans="1:10" ht="15" x14ac:dyDescent="0.25">
      <c r="A645" s="116">
        <v>638</v>
      </c>
      <c r="B645" s="60">
        <v>28238</v>
      </c>
      <c r="C645" s="65">
        <v>44621</v>
      </c>
      <c r="D645" s="60">
        <v>73</v>
      </c>
      <c r="E645" s="60" t="s">
        <v>35</v>
      </c>
      <c r="F645" s="59" t="s">
        <v>99</v>
      </c>
      <c r="G645" s="60"/>
      <c r="H645" s="60" t="s">
        <v>77</v>
      </c>
      <c r="I645" s="104">
        <f t="shared" si="18"/>
        <v>0</v>
      </c>
      <c r="J645" s="104" t="b">
        <f t="shared" si="19"/>
        <v>0</v>
      </c>
    </row>
    <row r="646" spans="1:10" ht="15" x14ac:dyDescent="0.25">
      <c r="A646" s="116">
        <v>639</v>
      </c>
      <c r="B646" s="58" t="s">
        <v>105</v>
      </c>
      <c r="C646" s="64">
        <v>44621</v>
      </c>
      <c r="D646" s="58">
        <v>52</v>
      </c>
      <c r="E646" s="58" t="s">
        <v>34</v>
      </c>
      <c r="F646" s="57" t="s">
        <v>100</v>
      </c>
      <c r="G646" s="58"/>
      <c r="H646" s="58" t="s">
        <v>84</v>
      </c>
      <c r="I646" s="104">
        <f t="shared" si="18"/>
        <v>1</v>
      </c>
      <c r="J646" s="104" t="b">
        <f t="shared" si="19"/>
        <v>0</v>
      </c>
    </row>
    <row r="647" spans="1:10" ht="15" x14ac:dyDescent="0.25">
      <c r="A647" s="116">
        <v>640</v>
      </c>
      <c r="B647" s="60" t="s">
        <v>105</v>
      </c>
      <c r="C647" s="65">
        <v>44621</v>
      </c>
      <c r="D647" s="60">
        <v>93</v>
      </c>
      <c r="E647" s="60" t="s">
        <v>34</v>
      </c>
      <c r="F647" s="59" t="s">
        <v>100</v>
      </c>
      <c r="G647" s="60"/>
      <c r="H647" s="60" t="s">
        <v>84</v>
      </c>
      <c r="I647" s="104">
        <f t="shared" si="18"/>
        <v>1</v>
      </c>
      <c r="J647" s="104" t="b">
        <f t="shared" si="19"/>
        <v>0</v>
      </c>
    </row>
    <row r="648" spans="1:10" ht="15" x14ac:dyDescent="0.25">
      <c r="A648" s="116">
        <v>641</v>
      </c>
      <c r="B648" s="58" t="s">
        <v>105</v>
      </c>
      <c r="C648" s="64">
        <v>44621</v>
      </c>
      <c r="D648" s="58">
        <v>94</v>
      </c>
      <c r="E648" s="58" t="s">
        <v>34</v>
      </c>
      <c r="F648" s="57" t="s">
        <v>100</v>
      </c>
      <c r="G648" s="58"/>
      <c r="H648" s="58" t="s">
        <v>84</v>
      </c>
      <c r="I648" s="104">
        <f t="shared" ref="I648:I711" si="20">IF(AND(D648&lt;&gt;D649,E648="Inoperativo"),1,0)</f>
        <v>1</v>
      </c>
      <c r="J648" s="104" t="b">
        <f t="shared" ref="J648:J711" si="21">ISTEXT(C648)</f>
        <v>0</v>
      </c>
    </row>
    <row r="649" spans="1:10" ht="15" x14ac:dyDescent="0.25">
      <c r="A649" s="116">
        <v>642</v>
      </c>
      <c r="B649" s="60">
        <v>28267</v>
      </c>
      <c r="C649" s="65">
        <v>44622</v>
      </c>
      <c r="D649" s="60">
        <v>77</v>
      </c>
      <c r="E649" s="60" t="s">
        <v>35</v>
      </c>
      <c r="F649" s="59" t="s">
        <v>99</v>
      </c>
      <c r="G649" s="60" t="s">
        <v>53</v>
      </c>
      <c r="H649" s="60" t="s">
        <v>81</v>
      </c>
      <c r="I649" s="104">
        <f t="shared" si="20"/>
        <v>0</v>
      </c>
      <c r="J649" s="104" t="b">
        <f t="shared" si="21"/>
        <v>0</v>
      </c>
    </row>
    <row r="650" spans="1:10" ht="15" x14ac:dyDescent="0.25">
      <c r="A650" s="116">
        <v>643</v>
      </c>
      <c r="B650" s="58">
        <v>28268</v>
      </c>
      <c r="C650" s="64">
        <v>44622</v>
      </c>
      <c r="D650" s="58">
        <v>76</v>
      </c>
      <c r="E650" s="58" t="s">
        <v>35</v>
      </c>
      <c r="F650" s="57" t="s">
        <v>99</v>
      </c>
      <c r="G650" s="58" t="s">
        <v>53</v>
      </c>
      <c r="H650" s="58" t="s">
        <v>81</v>
      </c>
      <c r="I650" s="104">
        <f t="shared" si="20"/>
        <v>0</v>
      </c>
      <c r="J650" s="104" t="b">
        <f t="shared" si="21"/>
        <v>0</v>
      </c>
    </row>
    <row r="651" spans="1:10" ht="15" x14ac:dyDescent="0.25">
      <c r="A651" s="116">
        <v>644</v>
      </c>
      <c r="B651" s="60">
        <v>28269</v>
      </c>
      <c r="C651" s="65">
        <v>44622</v>
      </c>
      <c r="D651" s="60">
        <v>75</v>
      </c>
      <c r="E651" s="60" t="s">
        <v>35</v>
      </c>
      <c r="F651" s="59" t="s">
        <v>99</v>
      </c>
      <c r="G651" s="60" t="s">
        <v>53</v>
      </c>
      <c r="H651" s="60" t="s">
        <v>81</v>
      </c>
      <c r="I651" s="104">
        <f t="shared" si="20"/>
        <v>0</v>
      </c>
      <c r="J651" s="104" t="b">
        <f t="shared" si="21"/>
        <v>0</v>
      </c>
    </row>
    <row r="652" spans="1:10" ht="15" x14ac:dyDescent="0.25">
      <c r="A652" s="116">
        <v>645</v>
      </c>
      <c r="B652" s="58">
        <v>28270</v>
      </c>
      <c r="C652" s="64">
        <v>44622</v>
      </c>
      <c r="D652" s="58">
        <v>74</v>
      </c>
      <c r="E652" s="58" t="s">
        <v>35</v>
      </c>
      <c r="F652" s="57" t="s">
        <v>99</v>
      </c>
      <c r="G652" s="58" t="s">
        <v>53</v>
      </c>
      <c r="H652" s="58" t="s">
        <v>81</v>
      </c>
      <c r="I652" s="104">
        <f t="shared" si="20"/>
        <v>0</v>
      </c>
      <c r="J652" s="104" t="b">
        <f t="shared" si="21"/>
        <v>0</v>
      </c>
    </row>
    <row r="653" spans="1:10" ht="15" x14ac:dyDescent="0.25">
      <c r="A653" s="116">
        <v>646</v>
      </c>
      <c r="B653" s="60">
        <v>28271</v>
      </c>
      <c r="C653" s="65">
        <v>44622</v>
      </c>
      <c r="D653" s="60">
        <v>73</v>
      </c>
      <c r="E653" s="60" t="s">
        <v>35</v>
      </c>
      <c r="F653" s="59" t="s">
        <v>99</v>
      </c>
      <c r="G653" s="60" t="s">
        <v>53</v>
      </c>
      <c r="H653" s="60" t="s">
        <v>81</v>
      </c>
      <c r="I653" s="104">
        <f t="shared" si="20"/>
        <v>0</v>
      </c>
      <c r="J653" s="104" t="b">
        <f t="shared" si="21"/>
        <v>0</v>
      </c>
    </row>
    <row r="654" spans="1:10" ht="15" x14ac:dyDescent="0.25">
      <c r="A654" s="116">
        <v>647</v>
      </c>
      <c r="B654" s="58">
        <v>28272</v>
      </c>
      <c r="C654" s="64">
        <v>44622</v>
      </c>
      <c r="D654" s="58">
        <v>72</v>
      </c>
      <c r="E654" s="58" t="s">
        <v>35</v>
      </c>
      <c r="F654" s="57" t="s">
        <v>99</v>
      </c>
      <c r="G654" s="58" t="s">
        <v>53</v>
      </c>
      <c r="H654" s="58" t="s">
        <v>81</v>
      </c>
      <c r="I654" s="104">
        <f t="shared" si="20"/>
        <v>0</v>
      </c>
      <c r="J654" s="104" t="b">
        <f t="shared" si="21"/>
        <v>0</v>
      </c>
    </row>
    <row r="655" spans="1:10" ht="15" x14ac:dyDescent="0.25">
      <c r="A655" s="116">
        <v>648</v>
      </c>
      <c r="B655" s="60">
        <v>28273</v>
      </c>
      <c r="C655" s="65">
        <v>44622</v>
      </c>
      <c r="D655" s="60">
        <v>71</v>
      </c>
      <c r="E655" s="60" t="s">
        <v>35</v>
      </c>
      <c r="F655" s="59" t="s">
        <v>99</v>
      </c>
      <c r="G655" s="60" t="s">
        <v>53</v>
      </c>
      <c r="H655" s="60" t="s">
        <v>81</v>
      </c>
      <c r="I655" s="104">
        <f t="shared" si="20"/>
        <v>0</v>
      </c>
      <c r="J655" s="104" t="b">
        <f t="shared" si="21"/>
        <v>0</v>
      </c>
    </row>
    <row r="656" spans="1:10" ht="15" x14ac:dyDescent="0.25">
      <c r="A656" s="116">
        <v>649</v>
      </c>
      <c r="B656" s="58">
        <v>28276</v>
      </c>
      <c r="C656" s="64">
        <v>44622</v>
      </c>
      <c r="D656" s="58">
        <v>70</v>
      </c>
      <c r="E656" s="58" t="s">
        <v>35</v>
      </c>
      <c r="F656" s="57" t="s">
        <v>99</v>
      </c>
      <c r="G656" s="58" t="s">
        <v>53</v>
      </c>
      <c r="H656" s="58" t="s">
        <v>81</v>
      </c>
      <c r="I656" s="104">
        <f t="shared" si="20"/>
        <v>0</v>
      </c>
      <c r="J656" s="104" t="b">
        <f t="shared" si="21"/>
        <v>0</v>
      </c>
    </row>
    <row r="657" spans="1:10" ht="15" x14ac:dyDescent="0.25">
      <c r="A657" s="116">
        <v>650</v>
      </c>
      <c r="B657" s="60">
        <v>28277</v>
      </c>
      <c r="C657" s="65">
        <v>44622</v>
      </c>
      <c r="D657" s="60">
        <v>69</v>
      </c>
      <c r="E657" s="60" t="s">
        <v>35</v>
      </c>
      <c r="F657" s="59" t="s">
        <v>99</v>
      </c>
      <c r="G657" s="60" t="s">
        <v>53</v>
      </c>
      <c r="H657" s="60" t="s">
        <v>81</v>
      </c>
      <c r="I657" s="104">
        <f t="shared" si="20"/>
        <v>0</v>
      </c>
      <c r="J657" s="104" t="b">
        <f t="shared" si="21"/>
        <v>0</v>
      </c>
    </row>
    <row r="658" spans="1:10" ht="15" x14ac:dyDescent="0.25">
      <c r="A658" s="116">
        <v>651</v>
      </c>
      <c r="B658" s="58">
        <v>28279</v>
      </c>
      <c r="C658" s="64">
        <v>44622</v>
      </c>
      <c r="D658" s="58">
        <v>68</v>
      </c>
      <c r="E658" s="58" t="s">
        <v>35</v>
      </c>
      <c r="F658" s="57" t="s">
        <v>99</v>
      </c>
      <c r="G658" s="58" t="s">
        <v>53</v>
      </c>
      <c r="H658" s="58" t="s">
        <v>81</v>
      </c>
      <c r="I658" s="104">
        <f t="shared" si="20"/>
        <v>0</v>
      </c>
      <c r="J658" s="104" t="b">
        <f t="shared" si="21"/>
        <v>0</v>
      </c>
    </row>
    <row r="659" spans="1:10" ht="15" x14ac:dyDescent="0.25">
      <c r="A659" s="116">
        <v>652</v>
      </c>
      <c r="B659" s="60">
        <v>28333</v>
      </c>
      <c r="C659" s="65">
        <v>44623</v>
      </c>
      <c r="D659" s="60">
        <v>51</v>
      </c>
      <c r="E659" s="60" t="s">
        <v>35</v>
      </c>
      <c r="F659" s="59" t="s">
        <v>99</v>
      </c>
      <c r="G659" s="60" t="s">
        <v>53</v>
      </c>
      <c r="H659" s="60" t="s">
        <v>82</v>
      </c>
      <c r="I659" s="104">
        <f t="shared" si="20"/>
        <v>0</v>
      </c>
      <c r="J659" s="104" t="b">
        <f t="shared" si="21"/>
        <v>0</v>
      </c>
    </row>
    <row r="660" spans="1:10" ht="15" x14ac:dyDescent="0.25">
      <c r="A660" s="116">
        <v>653</v>
      </c>
      <c r="B660" s="58">
        <v>28334</v>
      </c>
      <c r="C660" s="64">
        <v>44623</v>
      </c>
      <c r="D660" s="58">
        <v>51</v>
      </c>
      <c r="E660" s="58" t="s">
        <v>35</v>
      </c>
      <c r="F660" s="57" t="s">
        <v>99</v>
      </c>
      <c r="G660" s="58" t="s">
        <v>53</v>
      </c>
      <c r="H660" s="58" t="s">
        <v>82</v>
      </c>
      <c r="I660" s="104">
        <f t="shared" si="20"/>
        <v>0</v>
      </c>
      <c r="J660" s="104" t="b">
        <f t="shared" si="21"/>
        <v>0</v>
      </c>
    </row>
    <row r="661" spans="1:10" ht="15" x14ac:dyDescent="0.25">
      <c r="A661" s="116">
        <v>654</v>
      </c>
      <c r="B661" s="60">
        <v>28336</v>
      </c>
      <c r="C661" s="65">
        <v>44623</v>
      </c>
      <c r="D661" s="60">
        <v>50</v>
      </c>
      <c r="E661" s="60" t="s">
        <v>35</v>
      </c>
      <c r="F661" s="59" t="s">
        <v>99</v>
      </c>
      <c r="G661" s="60" t="s">
        <v>53</v>
      </c>
      <c r="H661" s="60" t="s">
        <v>82</v>
      </c>
      <c r="I661" s="104">
        <f t="shared" si="20"/>
        <v>0</v>
      </c>
      <c r="J661" s="104" t="b">
        <f t="shared" si="21"/>
        <v>0</v>
      </c>
    </row>
    <row r="662" spans="1:10" ht="15" x14ac:dyDescent="0.25">
      <c r="A662" s="116">
        <v>655</v>
      </c>
      <c r="B662" s="58">
        <v>28337</v>
      </c>
      <c r="C662" s="64">
        <v>44623</v>
      </c>
      <c r="D662" s="58">
        <v>49</v>
      </c>
      <c r="E662" s="58" t="s">
        <v>35</v>
      </c>
      <c r="F662" s="57" t="s">
        <v>99</v>
      </c>
      <c r="G662" s="58" t="s">
        <v>53</v>
      </c>
      <c r="H662" s="58" t="s">
        <v>82</v>
      </c>
      <c r="I662" s="104">
        <f t="shared" si="20"/>
        <v>0</v>
      </c>
      <c r="J662" s="104" t="b">
        <f t="shared" si="21"/>
        <v>0</v>
      </c>
    </row>
    <row r="663" spans="1:10" ht="15" x14ac:dyDescent="0.25">
      <c r="A663" s="116">
        <v>656</v>
      </c>
      <c r="B663" s="60" t="s">
        <v>105</v>
      </c>
      <c r="C663" s="65">
        <v>44623</v>
      </c>
      <c r="D663" s="60">
        <v>52</v>
      </c>
      <c r="E663" s="60" t="s">
        <v>34</v>
      </c>
      <c r="F663" s="59" t="s">
        <v>100</v>
      </c>
      <c r="G663" s="60" t="s">
        <v>53</v>
      </c>
      <c r="H663" s="60" t="s">
        <v>82</v>
      </c>
      <c r="I663" s="104">
        <f t="shared" si="20"/>
        <v>1</v>
      </c>
      <c r="J663" s="104" t="b">
        <f t="shared" si="21"/>
        <v>0</v>
      </c>
    </row>
    <row r="664" spans="1:10" ht="15" x14ac:dyDescent="0.25">
      <c r="A664" s="116">
        <v>657</v>
      </c>
      <c r="B664" s="58">
        <v>28382</v>
      </c>
      <c r="C664" s="64">
        <v>44624</v>
      </c>
      <c r="D664" s="58">
        <v>30</v>
      </c>
      <c r="E664" s="58" t="s">
        <v>35</v>
      </c>
      <c r="F664" s="57" t="s">
        <v>99</v>
      </c>
      <c r="G664" s="58" t="s">
        <v>53</v>
      </c>
      <c r="H664" s="58" t="s">
        <v>84</v>
      </c>
      <c r="I664" s="104">
        <f t="shared" si="20"/>
        <v>0</v>
      </c>
      <c r="J664" s="104" t="b">
        <f t="shared" si="21"/>
        <v>0</v>
      </c>
    </row>
    <row r="665" spans="1:10" ht="15" x14ac:dyDescent="0.25">
      <c r="A665" s="116">
        <v>658</v>
      </c>
      <c r="B665" s="60">
        <v>28382</v>
      </c>
      <c r="C665" s="65">
        <v>44627</v>
      </c>
      <c r="D665" s="60">
        <v>30</v>
      </c>
      <c r="E665" s="60" t="s">
        <v>35</v>
      </c>
      <c r="F665" s="59" t="s">
        <v>99</v>
      </c>
      <c r="G665" s="60" t="s">
        <v>53</v>
      </c>
      <c r="H665" s="60" t="s">
        <v>85</v>
      </c>
      <c r="I665" s="104">
        <f t="shared" si="20"/>
        <v>0</v>
      </c>
      <c r="J665" s="104" t="b">
        <f t="shared" si="21"/>
        <v>0</v>
      </c>
    </row>
    <row r="666" spans="1:10" ht="15" x14ac:dyDescent="0.25">
      <c r="A666" s="116">
        <v>659</v>
      </c>
      <c r="B666" s="58">
        <v>28389</v>
      </c>
      <c r="C666" s="64">
        <v>44627</v>
      </c>
      <c r="D666" s="58">
        <v>7</v>
      </c>
      <c r="E666" s="58" t="s">
        <v>34</v>
      </c>
      <c r="F666" s="57" t="s">
        <v>100</v>
      </c>
      <c r="G666" s="58" t="s">
        <v>53</v>
      </c>
      <c r="H666" s="58" t="s">
        <v>86</v>
      </c>
      <c r="I666" s="104">
        <f t="shared" si="20"/>
        <v>1</v>
      </c>
      <c r="J666" s="104" t="b">
        <f t="shared" si="21"/>
        <v>0</v>
      </c>
    </row>
    <row r="667" spans="1:10" ht="15" x14ac:dyDescent="0.25">
      <c r="A667" s="116">
        <v>660</v>
      </c>
      <c r="B667" s="60">
        <v>28400</v>
      </c>
      <c r="C667" s="65">
        <v>44628</v>
      </c>
      <c r="D667" s="60">
        <v>31</v>
      </c>
      <c r="E667" s="60" t="s">
        <v>35</v>
      </c>
      <c r="F667" s="59" t="s">
        <v>99</v>
      </c>
      <c r="G667" s="60" t="s">
        <v>53</v>
      </c>
      <c r="H667" s="60" t="s">
        <v>87</v>
      </c>
      <c r="I667" s="104">
        <f t="shared" si="20"/>
        <v>0</v>
      </c>
      <c r="J667" s="104" t="b">
        <f t="shared" si="21"/>
        <v>0</v>
      </c>
    </row>
    <row r="668" spans="1:10" ht="15" x14ac:dyDescent="0.25">
      <c r="A668" s="116">
        <v>661</v>
      </c>
      <c r="B668" s="58">
        <v>28401</v>
      </c>
      <c r="C668" s="64">
        <v>44628</v>
      </c>
      <c r="D668" s="58">
        <v>32</v>
      </c>
      <c r="E668" s="58" t="s">
        <v>35</v>
      </c>
      <c r="F668" s="57" t="s">
        <v>99</v>
      </c>
      <c r="G668" s="58" t="s">
        <v>53</v>
      </c>
      <c r="H668" s="58" t="s">
        <v>87</v>
      </c>
      <c r="I668" s="104">
        <f t="shared" si="20"/>
        <v>0</v>
      </c>
      <c r="J668" s="104" t="b">
        <f t="shared" si="21"/>
        <v>0</v>
      </c>
    </row>
    <row r="669" spans="1:10" ht="15" x14ac:dyDescent="0.25">
      <c r="A669" s="116">
        <v>662</v>
      </c>
      <c r="B669" s="60">
        <v>28402</v>
      </c>
      <c r="C669" s="65">
        <v>44628</v>
      </c>
      <c r="D669" s="60">
        <v>33</v>
      </c>
      <c r="E669" s="60" t="s">
        <v>35</v>
      </c>
      <c r="F669" s="59" t="s">
        <v>99</v>
      </c>
      <c r="G669" s="60" t="s">
        <v>53</v>
      </c>
      <c r="H669" s="60" t="s">
        <v>87</v>
      </c>
      <c r="I669" s="104">
        <f t="shared" si="20"/>
        <v>0</v>
      </c>
      <c r="J669" s="104" t="b">
        <f t="shared" si="21"/>
        <v>0</v>
      </c>
    </row>
    <row r="670" spans="1:10" ht="15" x14ac:dyDescent="0.25">
      <c r="A670" s="116">
        <v>663</v>
      </c>
      <c r="B670" s="58" t="s">
        <v>101</v>
      </c>
      <c r="C670" s="64">
        <v>44628</v>
      </c>
      <c r="D670" s="58">
        <v>34</v>
      </c>
      <c r="E670" s="58" t="s">
        <v>34</v>
      </c>
      <c r="F670" s="57" t="s">
        <v>159</v>
      </c>
      <c r="G670" s="58" t="s">
        <v>53</v>
      </c>
      <c r="H670" s="58" t="s">
        <v>87</v>
      </c>
      <c r="I670" s="104">
        <f t="shared" si="20"/>
        <v>1</v>
      </c>
      <c r="J670" s="104" t="b">
        <f t="shared" si="21"/>
        <v>0</v>
      </c>
    </row>
    <row r="671" spans="1:10" ht="15" x14ac:dyDescent="0.25">
      <c r="A671" s="116">
        <v>664</v>
      </c>
      <c r="B671" s="60" t="s">
        <v>101</v>
      </c>
      <c r="C671" s="65">
        <v>44628</v>
      </c>
      <c r="D671" s="60">
        <v>35</v>
      </c>
      <c r="E671" s="60" t="s">
        <v>34</v>
      </c>
      <c r="F671" s="59" t="s">
        <v>100</v>
      </c>
      <c r="G671" s="60" t="s">
        <v>53</v>
      </c>
      <c r="H671" s="60" t="s">
        <v>87</v>
      </c>
      <c r="I671" s="104">
        <f t="shared" si="20"/>
        <v>1</v>
      </c>
      <c r="J671" s="104" t="b">
        <f t="shared" si="21"/>
        <v>0</v>
      </c>
    </row>
    <row r="672" spans="1:10" ht="15" x14ac:dyDescent="0.25">
      <c r="A672" s="116">
        <v>665</v>
      </c>
      <c r="B672" s="58">
        <v>28403</v>
      </c>
      <c r="C672" s="64">
        <v>44628</v>
      </c>
      <c r="D672" s="58">
        <v>36</v>
      </c>
      <c r="E672" s="58" t="s">
        <v>35</v>
      </c>
      <c r="F672" s="57" t="s">
        <v>99</v>
      </c>
      <c r="G672" s="58" t="s">
        <v>53</v>
      </c>
      <c r="H672" s="58" t="s">
        <v>87</v>
      </c>
      <c r="I672" s="104">
        <f t="shared" si="20"/>
        <v>0</v>
      </c>
      <c r="J672" s="104" t="b">
        <f t="shared" si="21"/>
        <v>0</v>
      </c>
    </row>
    <row r="673" spans="1:10" ht="15" x14ac:dyDescent="0.25">
      <c r="A673" s="116">
        <v>666</v>
      </c>
      <c r="B673" s="60">
        <v>28404</v>
      </c>
      <c r="C673" s="65">
        <v>44628</v>
      </c>
      <c r="D673" s="60">
        <v>49</v>
      </c>
      <c r="E673" s="60" t="s">
        <v>35</v>
      </c>
      <c r="F673" s="59" t="s">
        <v>99</v>
      </c>
      <c r="G673" s="60" t="s">
        <v>53</v>
      </c>
      <c r="H673" s="60" t="s">
        <v>82</v>
      </c>
      <c r="I673" s="104">
        <f t="shared" si="20"/>
        <v>0</v>
      </c>
      <c r="J673" s="104" t="b">
        <f t="shared" si="21"/>
        <v>0</v>
      </c>
    </row>
    <row r="674" spans="1:10" ht="15" x14ac:dyDescent="0.25">
      <c r="A674" s="116">
        <v>667</v>
      </c>
      <c r="B674" s="58">
        <v>28405</v>
      </c>
      <c r="C674" s="64">
        <v>44628</v>
      </c>
      <c r="D674" s="58">
        <v>86</v>
      </c>
      <c r="E674" s="58" t="s">
        <v>35</v>
      </c>
      <c r="F674" s="57" t="s">
        <v>99</v>
      </c>
      <c r="G674" s="58" t="s">
        <v>53</v>
      </c>
      <c r="H674" s="58" t="s">
        <v>83</v>
      </c>
      <c r="I674" s="104">
        <f t="shared" si="20"/>
        <v>0</v>
      </c>
      <c r="J674" s="104" t="b">
        <f t="shared" si="21"/>
        <v>0</v>
      </c>
    </row>
    <row r="675" spans="1:10" ht="15" x14ac:dyDescent="0.25">
      <c r="A675" s="116">
        <v>668</v>
      </c>
      <c r="B675" s="60">
        <v>28406</v>
      </c>
      <c r="C675" s="65">
        <v>44628</v>
      </c>
      <c r="D675" s="60">
        <v>85</v>
      </c>
      <c r="E675" s="60" t="s">
        <v>35</v>
      </c>
      <c r="F675" s="59" t="s">
        <v>99</v>
      </c>
      <c r="G675" s="60" t="s">
        <v>53</v>
      </c>
      <c r="H675" s="60" t="s">
        <v>83</v>
      </c>
      <c r="I675" s="104">
        <f t="shared" si="20"/>
        <v>0</v>
      </c>
      <c r="J675" s="104" t="b">
        <f t="shared" si="21"/>
        <v>0</v>
      </c>
    </row>
    <row r="676" spans="1:10" ht="15" x14ac:dyDescent="0.25">
      <c r="A676" s="116">
        <v>669</v>
      </c>
      <c r="B676" s="58">
        <v>28407</v>
      </c>
      <c r="C676" s="64">
        <v>44628</v>
      </c>
      <c r="D676" s="58">
        <v>84</v>
      </c>
      <c r="E676" s="58" t="s">
        <v>35</v>
      </c>
      <c r="F676" s="57" t="s">
        <v>99</v>
      </c>
      <c r="G676" s="58" t="s">
        <v>53</v>
      </c>
      <c r="H676" s="58" t="s">
        <v>83</v>
      </c>
      <c r="I676" s="104">
        <f t="shared" si="20"/>
        <v>0</v>
      </c>
      <c r="J676" s="104" t="b">
        <f t="shared" si="21"/>
        <v>0</v>
      </c>
    </row>
    <row r="677" spans="1:10" ht="15" x14ac:dyDescent="0.25">
      <c r="A677" s="116">
        <v>670</v>
      </c>
      <c r="B677" s="60">
        <v>28409</v>
      </c>
      <c r="C677" s="65">
        <v>44628</v>
      </c>
      <c r="D677" s="60">
        <v>83</v>
      </c>
      <c r="E677" s="60" t="s">
        <v>35</v>
      </c>
      <c r="F677" s="59" t="s">
        <v>99</v>
      </c>
      <c r="G677" s="60" t="s">
        <v>53</v>
      </c>
      <c r="H677" s="60" t="s">
        <v>83</v>
      </c>
      <c r="I677" s="104">
        <f t="shared" si="20"/>
        <v>0</v>
      </c>
      <c r="J677" s="104" t="b">
        <f t="shared" si="21"/>
        <v>0</v>
      </c>
    </row>
    <row r="678" spans="1:10" ht="15" x14ac:dyDescent="0.25">
      <c r="A678" s="116">
        <v>671</v>
      </c>
      <c r="B678" s="58">
        <v>28410</v>
      </c>
      <c r="C678" s="64">
        <v>44628</v>
      </c>
      <c r="D678" s="58">
        <v>51</v>
      </c>
      <c r="E678" s="58" t="s">
        <v>35</v>
      </c>
      <c r="F678" s="57" t="s">
        <v>99</v>
      </c>
      <c r="G678" s="58" t="s">
        <v>53</v>
      </c>
      <c r="H678" s="58" t="s">
        <v>82</v>
      </c>
      <c r="I678" s="104">
        <f t="shared" si="20"/>
        <v>0</v>
      </c>
      <c r="J678" s="104" t="b">
        <f t="shared" si="21"/>
        <v>0</v>
      </c>
    </row>
    <row r="679" spans="1:10" ht="15" x14ac:dyDescent="0.25">
      <c r="A679" s="116">
        <v>672</v>
      </c>
      <c r="B679" s="60">
        <v>28412</v>
      </c>
      <c r="C679" s="65">
        <v>44628</v>
      </c>
      <c r="D679" s="60">
        <v>82</v>
      </c>
      <c r="E679" s="60" t="s">
        <v>34</v>
      </c>
      <c r="F679" s="59" t="s">
        <v>109</v>
      </c>
      <c r="G679" s="60" t="s">
        <v>53</v>
      </c>
      <c r="H679" s="60" t="s">
        <v>83</v>
      </c>
      <c r="I679" s="104">
        <f t="shared" si="20"/>
        <v>1</v>
      </c>
      <c r="J679" s="104" t="b">
        <f t="shared" si="21"/>
        <v>0</v>
      </c>
    </row>
    <row r="680" spans="1:10" ht="15" x14ac:dyDescent="0.25">
      <c r="A680" s="116">
        <v>673</v>
      </c>
      <c r="B680" s="58">
        <v>28413</v>
      </c>
      <c r="C680" s="64">
        <v>44628</v>
      </c>
      <c r="D680" s="58">
        <v>80</v>
      </c>
      <c r="E680" s="58" t="s">
        <v>35</v>
      </c>
      <c r="F680" s="57" t="s">
        <v>99</v>
      </c>
      <c r="G680" s="58" t="s">
        <v>53</v>
      </c>
      <c r="H680" s="58" t="s">
        <v>83</v>
      </c>
      <c r="I680" s="104">
        <f t="shared" si="20"/>
        <v>0</v>
      </c>
      <c r="J680" s="104" t="b">
        <f t="shared" si="21"/>
        <v>0</v>
      </c>
    </row>
    <row r="681" spans="1:10" ht="15" x14ac:dyDescent="0.25">
      <c r="A681" s="116">
        <v>674</v>
      </c>
      <c r="B681" s="60" t="s">
        <v>101</v>
      </c>
      <c r="C681" s="65">
        <v>44628</v>
      </c>
      <c r="D681" s="60">
        <v>81</v>
      </c>
      <c r="E681" s="60" t="s">
        <v>34</v>
      </c>
      <c r="F681" s="59" t="s">
        <v>100</v>
      </c>
      <c r="G681" s="60" t="s">
        <v>53</v>
      </c>
      <c r="H681" s="60" t="s">
        <v>83</v>
      </c>
      <c r="I681" s="104">
        <f t="shared" si="20"/>
        <v>1</v>
      </c>
      <c r="J681" s="104" t="b">
        <f t="shared" si="21"/>
        <v>0</v>
      </c>
    </row>
    <row r="682" spans="1:10" ht="15" x14ac:dyDescent="0.25">
      <c r="A682" s="116">
        <v>675</v>
      </c>
      <c r="B682" s="58">
        <v>28414</v>
      </c>
      <c r="C682" s="64">
        <v>44628</v>
      </c>
      <c r="D682" s="58">
        <v>78</v>
      </c>
      <c r="E682" s="58" t="s">
        <v>35</v>
      </c>
      <c r="F682" s="57" t="s">
        <v>99</v>
      </c>
      <c r="G682" s="58" t="s">
        <v>53</v>
      </c>
      <c r="H682" s="58" t="s">
        <v>83</v>
      </c>
      <c r="I682" s="104">
        <f t="shared" si="20"/>
        <v>0</v>
      </c>
      <c r="J682" s="104" t="b">
        <f t="shared" si="21"/>
        <v>0</v>
      </c>
    </row>
    <row r="683" spans="1:10" ht="15" x14ac:dyDescent="0.25">
      <c r="A683" s="116">
        <v>676</v>
      </c>
      <c r="B683" s="60">
        <v>28415</v>
      </c>
      <c r="C683" s="65">
        <v>44628</v>
      </c>
      <c r="D683" s="60">
        <v>79</v>
      </c>
      <c r="E683" s="60" t="s">
        <v>35</v>
      </c>
      <c r="F683" s="59" t="s">
        <v>99</v>
      </c>
      <c r="G683" s="60" t="s">
        <v>53</v>
      </c>
      <c r="H683" s="60" t="s">
        <v>83</v>
      </c>
      <c r="I683" s="104">
        <f t="shared" si="20"/>
        <v>0</v>
      </c>
      <c r="J683" s="104" t="b">
        <f t="shared" si="21"/>
        <v>0</v>
      </c>
    </row>
    <row r="684" spans="1:10" ht="15" x14ac:dyDescent="0.25">
      <c r="A684" s="116">
        <v>677</v>
      </c>
      <c r="B684" s="58">
        <v>28416</v>
      </c>
      <c r="C684" s="64">
        <v>44628</v>
      </c>
      <c r="D684" s="58">
        <v>68</v>
      </c>
      <c r="E684" s="58" t="s">
        <v>35</v>
      </c>
      <c r="F684" s="57" t="s">
        <v>99</v>
      </c>
      <c r="G684" s="58" t="s">
        <v>53</v>
      </c>
      <c r="H684" s="58" t="s">
        <v>89</v>
      </c>
      <c r="I684" s="104">
        <f t="shared" si="20"/>
        <v>0</v>
      </c>
      <c r="J684" s="104" t="b">
        <f t="shared" si="21"/>
        <v>0</v>
      </c>
    </row>
    <row r="685" spans="1:10" ht="15" x14ac:dyDescent="0.25">
      <c r="A685" s="116">
        <v>678</v>
      </c>
      <c r="B685" s="60">
        <v>28417</v>
      </c>
      <c r="C685" s="65">
        <v>44628</v>
      </c>
      <c r="D685" s="60">
        <v>69</v>
      </c>
      <c r="E685" s="60" t="s">
        <v>35</v>
      </c>
      <c r="F685" s="59" t="s">
        <v>99</v>
      </c>
      <c r="G685" s="60" t="s">
        <v>53</v>
      </c>
      <c r="H685" s="60" t="s">
        <v>89</v>
      </c>
      <c r="I685" s="104">
        <f t="shared" si="20"/>
        <v>0</v>
      </c>
      <c r="J685" s="104" t="b">
        <f t="shared" si="21"/>
        <v>0</v>
      </c>
    </row>
    <row r="686" spans="1:10" ht="15" x14ac:dyDescent="0.25">
      <c r="A686" s="116">
        <v>679</v>
      </c>
      <c r="B686" s="58">
        <v>28418</v>
      </c>
      <c r="C686" s="64">
        <v>44628</v>
      </c>
      <c r="D686" s="58">
        <v>69</v>
      </c>
      <c r="E686" s="58" t="s">
        <v>35</v>
      </c>
      <c r="F686" s="57" t="s">
        <v>99</v>
      </c>
      <c r="G686" s="58" t="s">
        <v>53</v>
      </c>
      <c r="H686" s="58" t="s">
        <v>89</v>
      </c>
      <c r="I686" s="104">
        <f t="shared" si="20"/>
        <v>0</v>
      </c>
      <c r="J686" s="104" t="b">
        <f t="shared" si="21"/>
        <v>0</v>
      </c>
    </row>
    <row r="687" spans="1:10" ht="15" x14ac:dyDescent="0.25">
      <c r="A687" s="116">
        <v>680</v>
      </c>
      <c r="B687" s="60">
        <v>28427</v>
      </c>
      <c r="C687" s="65">
        <v>44629</v>
      </c>
      <c r="D687" s="60">
        <v>31</v>
      </c>
      <c r="E687" s="60" t="s">
        <v>35</v>
      </c>
      <c r="F687" s="59" t="s">
        <v>99</v>
      </c>
      <c r="G687" s="60" t="s">
        <v>53</v>
      </c>
      <c r="H687" s="60" t="s">
        <v>89</v>
      </c>
      <c r="I687" s="104">
        <f t="shared" si="20"/>
        <v>0</v>
      </c>
      <c r="J687" s="104" t="b">
        <f t="shared" si="21"/>
        <v>0</v>
      </c>
    </row>
    <row r="688" spans="1:10" ht="15" x14ac:dyDescent="0.25">
      <c r="A688" s="116">
        <v>681</v>
      </c>
      <c r="B688" s="58">
        <v>28428</v>
      </c>
      <c r="C688" s="64">
        <v>44629</v>
      </c>
      <c r="D688" s="58">
        <v>33</v>
      </c>
      <c r="E688" s="58" t="s">
        <v>35</v>
      </c>
      <c r="F688" s="57" t="s">
        <v>160</v>
      </c>
      <c r="G688" s="58" t="s">
        <v>53</v>
      </c>
      <c r="H688" s="58" t="s">
        <v>89</v>
      </c>
      <c r="I688" s="104">
        <f t="shared" si="20"/>
        <v>0</v>
      </c>
      <c r="J688" s="104" t="b">
        <f t="shared" si="21"/>
        <v>0</v>
      </c>
    </row>
    <row r="689" spans="1:10" ht="15" x14ac:dyDescent="0.25">
      <c r="A689" s="116">
        <v>682</v>
      </c>
      <c r="B689" s="60">
        <v>28431</v>
      </c>
      <c r="C689" s="65">
        <v>44629</v>
      </c>
      <c r="D689" s="60">
        <v>33</v>
      </c>
      <c r="E689" s="60" t="s">
        <v>35</v>
      </c>
      <c r="F689" s="59" t="s">
        <v>160</v>
      </c>
      <c r="G689" s="60" t="s">
        <v>53</v>
      </c>
      <c r="H689" s="60" t="s">
        <v>89</v>
      </c>
      <c r="I689" s="104">
        <f t="shared" si="20"/>
        <v>0</v>
      </c>
      <c r="J689" s="104" t="b">
        <f t="shared" si="21"/>
        <v>0</v>
      </c>
    </row>
    <row r="690" spans="1:10" ht="15" x14ac:dyDescent="0.25">
      <c r="A690" s="116">
        <v>683</v>
      </c>
      <c r="B690" s="58">
        <v>28432</v>
      </c>
      <c r="C690" s="64">
        <v>44629</v>
      </c>
      <c r="D690" s="58">
        <v>33</v>
      </c>
      <c r="E690" s="58" t="s">
        <v>35</v>
      </c>
      <c r="F690" s="57" t="s">
        <v>160</v>
      </c>
      <c r="G690" s="58" t="s">
        <v>53</v>
      </c>
      <c r="H690" s="58" t="s">
        <v>89</v>
      </c>
      <c r="I690" s="104">
        <f t="shared" si="20"/>
        <v>0</v>
      </c>
      <c r="J690" s="104" t="b">
        <f t="shared" si="21"/>
        <v>0</v>
      </c>
    </row>
    <row r="691" spans="1:10" ht="15" x14ac:dyDescent="0.25">
      <c r="A691" s="116">
        <v>684</v>
      </c>
      <c r="B691" s="60">
        <v>28433</v>
      </c>
      <c r="C691" s="65">
        <v>44629</v>
      </c>
      <c r="D691" s="60">
        <v>34</v>
      </c>
      <c r="E691" s="60" t="s">
        <v>35</v>
      </c>
      <c r="F691" s="59" t="s">
        <v>99</v>
      </c>
      <c r="G691" s="60" t="s">
        <v>53</v>
      </c>
      <c r="H691" s="60" t="s">
        <v>89</v>
      </c>
      <c r="I691" s="104">
        <f t="shared" si="20"/>
        <v>0</v>
      </c>
      <c r="J691" s="104" t="b">
        <f t="shared" si="21"/>
        <v>0</v>
      </c>
    </row>
    <row r="692" spans="1:10" ht="15" x14ac:dyDescent="0.25">
      <c r="A692" s="116">
        <v>685</v>
      </c>
      <c r="B692" s="58">
        <v>28434</v>
      </c>
      <c r="C692" s="64">
        <v>44629</v>
      </c>
      <c r="D692" s="58">
        <v>35</v>
      </c>
      <c r="E692" s="58" t="s">
        <v>35</v>
      </c>
      <c r="F692" s="57" t="s">
        <v>99</v>
      </c>
      <c r="G692" s="58" t="s">
        <v>53</v>
      </c>
      <c r="H692" s="58" t="s">
        <v>89</v>
      </c>
      <c r="I692" s="104">
        <f t="shared" si="20"/>
        <v>0</v>
      </c>
      <c r="J692" s="104" t="b">
        <f t="shared" si="21"/>
        <v>0</v>
      </c>
    </row>
    <row r="693" spans="1:10" ht="15" x14ac:dyDescent="0.25">
      <c r="A693" s="116">
        <v>686</v>
      </c>
      <c r="B693" s="60">
        <v>28435</v>
      </c>
      <c r="C693" s="65">
        <v>44629</v>
      </c>
      <c r="D693" s="60">
        <v>35</v>
      </c>
      <c r="E693" s="60" t="s">
        <v>35</v>
      </c>
      <c r="F693" s="59" t="s">
        <v>99</v>
      </c>
      <c r="G693" s="60" t="s">
        <v>53</v>
      </c>
      <c r="H693" s="60" t="s">
        <v>89</v>
      </c>
      <c r="I693" s="104">
        <f t="shared" si="20"/>
        <v>0</v>
      </c>
      <c r="J693" s="104" t="b">
        <f t="shared" si="21"/>
        <v>0</v>
      </c>
    </row>
    <row r="694" spans="1:10" ht="15" x14ac:dyDescent="0.25">
      <c r="A694" s="116">
        <v>687</v>
      </c>
      <c r="B694" s="58">
        <v>28437</v>
      </c>
      <c r="C694" s="64">
        <v>44629</v>
      </c>
      <c r="D694" s="58">
        <v>74</v>
      </c>
      <c r="E694" s="58" t="s">
        <v>35</v>
      </c>
      <c r="F694" s="57" t="s">
        <v>99</v>
      </c>
      <c r="G694" s="58" t="s">
        <v>53</v>
      </c>
      <c r="H694" s="58" t="s">
        <v>81</v>
      </c>
      <c r="I694" s="104">
        <f t="shared" si="20"/>
        <v>0</v>
      </c>
      <c r="J694" s="104" t="b">
        <f t="shared" si="21"/>
        <v>0</v>
      </c>
    </row>
    <row r="695" spans="1:10" ht="15" x14ac:dyDescent="0.25">
      <c r="A695" s="116">
        <v>688</v>
      </c>
      <c r="B695" s="60">
        <v>28438</v>
      </c>
      <c r="C695" s="65">
        <v>44629</v>
      </c>
      <c r="D695" s="60">
        <v>75</v>
      </c>
      <c r="E695" s="60" t="s">
        <v>35</v>
      </c>
      <c r="F695" s="59" t="s">
        <v>99</v>
      </c>
      <c r="G695" s="60" t="s">
        <v>53</v>
      </c>
      <c r="H695" s="60" t="s">
        <v>81</v>
      </c>
      <c r="I695" s="104">
        <f t="shared" si="20"/>
        <v>0</v>
      </c>
      <c r="J695" s="104" t="b">
        <f t="shared" si="21"/>
        <v>0</v>
      </c>
    </row>
    <row r="696" spans="1:10" ht="15" x14ac:dyDescent="0.25">
      <c r="A696" s="116">
        <v>689</v>
      </c>
      <c r="B696" s="58">
        <v>28439</v>
      </c>
      <c r="C696" s="64">
        <v>44629</v>
      </c>
      <c r="D696" s="58">
        <v>77</v>
      </c>
      <c r="E696" s="58" t="s">
        <v>35</v>
      </c>
      <c r="F696" s="57" t="s">
        <v>99</v>
      </c>
      <c r="G696" s="58" t="s">
        <v>53</v>
      </c>
      <c r="H696" s="58" t="s">
        <v>81</v>
      </c>
      <c r="I696" s="104">
        <f t="shared" si="20"/>
        <v>0</v>
      </c>
      <c r="J696" s="104" t="b">
        <f t="shared" si="21"/>
        <v>0</v>
      </c>
    </row>
    <row r="697" spans="1:10" ht="15" x14ac:dyDescent="0.25">
      <c r="A697" s="116">
        <v>690</v>
      </c>
      <c r="B697" s="60">
        <v>28440</v>
      </c>
      <c r="C697" s="65">
        <v>44629</v>
      </c>
      <c r="D697" s="60">
        <v>76</v>
      </c>
      <c r="E697" s="60" t="s">
        <v>35</v>
      </c>
      <c r="F697" s="59" t="s">
        <v>99</v>
      </c>
      <c r="G697" s="60" t="s">
        <v>53</v>
      </c>
      <c r="H697" s="60" t="s">
        <v>81</v>
      </c>
      <c r="I697" s="104">
        <f t="shared" si="20"/>
        <v>0</v>
      </c>
      <c r="J697" s="104" t="b">
        <f t="shared" si="21"/>
        <v>0</v>
      </c>
    </row>
    <row r="698" spans="1:10" ht="15" x14ac:dyDescent="0.25">
      <c r="A698" s="116">
        <v>691</v>
      </c>
      <c r="B698" s="58">
        <v>28441</v>
      </c>
      <c r="C698" s="64">
        <v>44629</v>
      </c>
      <c r="D698" s="58">
        <v>73</v>
      </c>
      <c r="E698" s="58" t="s">
        <v>35</v>
      </c>
      <c r="F698" s="57" t="s">
        <v>99</v>
      </c>
      <c r="G698" s="58" t="s">
        <v>53</v>
      </c>
      <c r="H698" s="58" t="s">
        <v>81</v>
      </c>
      <c r="I698" s="104">
        <f t="shared" si="20"/>
        <v>0</v>
      </c>
      <c r="J698" s="104" t="b">
        <f t="shared" si="21"/>
        <v>0</v>
      </c>
    </row>
    <row r="699" spans="1:10" ht="15" x14ac:dyDescent="0.25">
      <c r="A699" s="116">
        <v>692</v>
      </c>
      <c r="B699" s="60">
        <v>28446</v>
      </c>
      <c r="C699" s="65">
        <v>44629</v>
      </c>
      <c r="D699" s="60">
        <v>94</v>
      </c>
      <c r="E699" s="60" t="s">
        <v>35</v>
      </c>
      <c r="F699" s="59" t="s">
        <v>161</v>
      </c>
      <c r="G699" s="60" t="s">
        <v>53</v>
      </c>
      <c r="H699" s="60" t="s">
        <v>89</v>
      </c>
      <c r="I699" s="104">
        <f t="shared" si="20"/>
        <v>0</v>
      </c>
      <c r="J699" s="104" t="b">
        <f t="shared" si="21"/>
        <v>0</v>
      </c>
    </row>
    <row r="700" spans="1:10" ht="15" x14ac:dyDescent="0.25">
      <c r="A700" s="116">
        <v>693</v>
      </c>
      <c r="B700" s="58">
        <v>28447</v>
      </c>
      <c r="C700" s="64">
        <v>44629</v>
      </c>
      <c r="D700" s="58">
        <v>93</v>
      </c>
      <c r="E700" s="58" t="s">
        <v>35</v>
      </c>
      <c r="F700" s="57" t="s">
        <v>161</v>
      </c>
      <c r="G700" s="58" t="s">
        <v>53</v>
      </c>
      <c r="H700" s="58" t="s">
        <v>89</v>
      </c>
      <c r="I700" s="104">
        <f t="shared" si="20"/>
        <v>0</v>
      </c>
      <c r="J700" s="104" t="b">
        <f t="shared" si="21"/>
        <v>0</v>
      </c>
    </row>
    <row r="701" spans="1:10" ht="15" x14ac:dyDescent="0.25">
      <c r="A701" s="116">
        <v>694</v>
      </c>
      <c r="B701" s="60">
        <v>28448</v>
      </c>
      <c r="C701" s="65">
        <v>44629</v>
      </c>
      <c r="D701" s="60">
        <v>71</v>
      </c>
      <c r="E701" s="60" t="s">
        <v>35</v>
      </c>
      <c r="F701" s="59" t="s">
        <v>99</v>
      </c>
      <c r="G701" s="60" t="s">
        <v>53</v>
      </c>
      <c r="H701" s="60" t="s">
        <v>81</v>
      </c>
      <c r="I701" s="104">
        <f t="shared" si="20"/>
        <v>0</v>
      </c>
      <c r="J701" s="104" t="b">
        <f t="shared" si="21"/>
        <v>0</v>
      </c>
    </row>
    <row r="702" spans="1:10" ht="15" x14ac:dyDescent="0.25">
      <c r="A702" s="116">
        <v>695</v>
      </c>
      <c r="B702" s="58">
        <v>28449</v>
      </c>
      <c r="C702" s="64">
        <v>44629</v>
      </c>
      <c r="D702" s="58">
        <v>91</v>
      </c>
      <c r="E702" s="58" t="s">
        <v>35</v>
      </c>
      <c r="F702" s="57" t="s">
        <v>99</v>
      </c>
      <c r="G702" s="58" t="s">
        <v>53</v>
      </c>
      <c r="H702" s="58" t="s">
        <v>89</v>
      </c>
      <c r="I702" s="104">
        <f t="shared" si="20"/>
        <v>0</v>
      </c>
      <c r="J702" s="104" t="b">
        <f t="shared" si="21"/>
        <v>0</v>
      </c>
    </row>
    <row r="703" spans="1:10" ht="15" x14ac:dyDescent="0.25">
      <c r="A703" s="116">
        <v>696</v>
      </c>
      <c r="B703" s="60">
        <v>28462</v>
      </c>
      <c r="C703" s="65">
        <v>44630</v>
      </c>
      <c r="D703" s="60">
        <v>61</v>
      </c>
      <c r="E703" s="60" t="s">
        <v>35</v>
      </c>
      <c r="F703" s="59" t="s">
        <v>99</v>
      </c>
      <c r="G703" s="60" t="s">
        <v>53</v>
      </c>
      <c r="H703" s="60" t="s">
        <v>82</v>
      </c>
      <c r="I703" s="104">
        <f t="shared" si="20"/>
        <v>0</v>
      </c>
      <c r="J703" s="104" t="b">
        <f t="shared" si="21"/>
        <v>0</v>
      </c>
    </row>
    <row r="704" spans="1:10" ht="15" x14ac:dyDescent="0.25">
      <c r="A704" s="116">
        <v>697</v>
      </c>
      <c r="B704" s="58">
        <v>28463</v>
      </c>
      <c r="C704" s="64">
        <v>44630</v>
      </c>
      <c r="D704" s="58">
        <v>62</v>
      </c>
      <c r="E704" s="58" t="s">
        <v>35</v>
      </c>
      <c r="F704" s="57" t="s">
        <v>99</v>
      </c>
      <c r="G704" s="58" t="s">
        <v>53</v>
      </c>
      <c r="H704" s="58" t="s">
        <v>82</v>
      </c>
      <c r="I704" s="104">
        <f t="shared" si="20"/>
        <v>0</v>
      </c>
      <c r="J704" s="104" t="b">
        <f t="shared" si="21"/>
        <v>0</v>
      </c>
    </row>
    <row r="705" spans="1:10" ht="15" x14ac:dyDescent="0.25">
      <c r="A705" s="116">
        <v>698</v>
      </c>
      <c r="B705" s="60">
        <v>28464</v>
      </c>
      <c r="C705" s="65">
        <v>44630</v>
      </c>
      <c r="D705" s="60">
        <v>61</v>
      </c>
      <c r="E705" s="60" t="s">
        <v>35</v>
      </c>
      <c r="F705" s="59" t="s">
        <v>99</v>
      </c>
      <c r="G705" s="60" t="s">
        <v>53</v>
      </c>
      <c r="H705" s="60" t="s">
        <v>82</v>
      </c>
      <c r="I705" s="104">
        <f t="shared" si="20"/>
        <v>0</v>
      </c>
      <c r="J705" s="104" t="b">
        <f t="shared" si="21"/>
        <v>0</v>
      </c>
    </row>
    <row r="706" spans="1:10" ht="15" x14ac:dyDescent="0.25">
      <c r="A706" s="116">
        <v>699</v>
      </c>
      <c r="B706" s="58">
        <v>28465</v>
      </c>
      <c r="C706" s="64">
        <v>44630</v>
      </c>
      <c r="D706" s="58">
        <v>76</v>
      </c>
      <c r="E706" s="58" t="s">
        <v>35</v>
      </c>
      <c r="F706" s="57" t="s">
        <v>99</v>
      </c>
      <c r="G706" s="58" t="s">
        <v>53</v>
      </c>
      <c r="H706" s="58" t="s">
        <v>81</v>
      </c>
      <c r="I706" s="104">
        <f t="shared" si="20"/>
        <v>0</v>
      </c>
      <c r="J706" s="104" t="b">
        <f t="shared" si="21"/>
        <v>0</v>
      </c>
    </row>
    <row r="707" spans="1:10" ht="15" x14ac:dyDescent="0.25">
      <c r="A707" s="116">
        <v>700</v>
      </c>
      <c r="B707" s="60">
        <v>28466</v>
      </c>
      <c r="C707" s="65">
        <v>44630</v>
      </c>
      <c r="D707" s="60">
        <v>75</v>
      </c>
      <c r="E707" s="60" t="s">
        <v>35</v>
      </c>
      <c r="F707" s="59" t="s">
        <v>99</v>
      </c>
      <c r="G707" s="60" t="s">
        <v>53</v>
      </c>
      <c r="H707" s="60" t="s">
        <v>81</v>
      </c>
      <c r="I707" s="104">
        <f t="shared" si="20"/>
        <v>0</v>
      </c>
      <c r="J707" s="104" t="b">
        <f t="shared" si="21"/>
        <v>0</v>
      </c>
    </row>
    <row r="708" spans="1:10" ht="15" x14ac:dyDescent="0.25">
      <c r="A708" s="116">
        <v>701</v>
      </c>
      <c r="B708" s="58">
        <v>28467</v>
      </c>
      <c r="C708" s="64">
        <v>44630</v>
      </c>
      <c r="D708" s="58">
        <v>67</v>
      </c>
      <c r="E708" s="58" t="s">
        <v>35</v>
      </c>
      <c r="F708" s="57" t="s">
        <v>99</v>
      </c>
      <c r="G708" s="58" t="s">
        <v>53</v>
      </c>
      <c r="H708" s="58" t="s">
        <v>82</v>
      </c>
      <c r="I708" s="104">
        <f t="shared" si="20"/>
        <v>0</v>
      </c>
      <c r="J708" s="104" t="b">
        <f t="shared" si="21"/>
        <v>0</v>
      </c>
    </row>
    <row r="709" spans="1:10" ht="15" x14ac:dyDescent="0.25">
      <c r="A709" s="116">
        <v>702</v>
      </c>
      <c r="B709" s="60">
        <v>28468</v>
      </c>
      <c r="C709" s="65">
        <v>44630</v>
      </c>
      <c r="D709" s="60">
        <v>74</v>
      </c>
      <c r="E709" s="60" t="s">
        <v>35</v>
      </c>
      <c r="F709" s="59" t="s">
        <v>99</v>
      </c>
      <c r="G709" s="60" t="s">
        <v>53</v>
      </c>
      <c r="H709" s="60" t="s">
        <v>81</v>
      </c>
      <c r="I709" s="104">
        <f t="shared" si="20"/>
        <v>0</v>
      </c>
      <c r="J709" s="104" t="b">
        <f t="shared" si="21"/>
        <v>0</v>
      </c>
    </row>
    <row r="710" spans="1:10" ht="15" x14ac:dyDescent="0.25">
      <c r="A710" s="116">
        <v>703</v>
      </c>
      <c r="B710" s="58">
        <v>28471</v>
      </c>
      <c r="C710" s="64">
        <v>44630</v>
      </c>
      <c r="D710" s="58">
        <v>73</v>
      </c>
      <c r="E710" s="58" t="s">
        <v>35</v>
      </c>
      <c r="F710" s="57" t="s">
        <v>99</v>
      </c>
      <c r="G710" s="58" t="s">
        <v>53</v>
      </c>
      <c r="H710" s="58" t="s">
        <v>82</v>
      </c>
      <c r="I710" s="104">
        <f t="shared" si="20"/>
        <v>0</v>
      </c>
      <c r="J710" s="104" t="b">
        <f t="shared" si="21"/>
        <v>0</v>
      </c>
    </row>
    <row r="711" spans="1:10" ht="15" x14ac:dyDescent="0.25">
      <c r="A711" s="116">
        <v>704</v>
      </c>
      <c r="B711" s="60">
        <v>28472</v>
      </c>
      <c r="C711" s="65">
        <v>44630</v>
      </c>
      <c r="D711" s="60">
        <v>72</v>
      </c>
      <c r="E711" s="60" t="s">
        <v>35</v>
      </c>
      <c r="F711" s="59" t="s">
        <v>99</v>
      </c>
      <c r="G711" s="60" t="s">
        <v>53</v>
      </c>
      <c r="H711" s="60" t="s">
        <v>82</v>
      </c>
      <c r="I711" s="104">
        <f t="shared" si="20"/>
        <v>0</v>
      </c>
      <c r="J711" s="104" t="b">
        <f t="shared" si="21"/>
        <v>0</v>
      </c>
    </row>
    <row r="712" spans="1:10" ht="15" x14ac:dyDescent="0.25">
      <c r="A712" s="116">
        <v>705</v>
      </c>
      <c r="B712" s="58">
        <v>28474</v>
      </c>
      <c r="C712" s="64">
        <v>44630</v>
      </c>
      <c r="D712" s="58">
        <v>71</v>
      </c>
      <c r="E712" s="58" t="s">
        <v>35</v>
      </c>
      <c r="F712" s="57" t="s">
        <v>99</v>
      </c>
      <c r="G712" s="58" t="s">
        <v>53</v>
      </c>
      <c r="H712" s="58" t="s">
        <v>81</v>
      </c>
      <c r="I712" s="104">
        <f t="shared" ref="I712:I775" si="22">IF(AND(D712&lt;&gt;D713,E712="Inoperativo"),1,0)</f>
        <v>0</v>
      </c>
      <c r="J712" s="104" t="b">
        <f t="shared" ref="J712:J775" si="23">ISTEXT(C712)</f>
        <v>0</v>
      </c>
    </row>
    <row r="713" spans="1:10" ht="15" x14ac:dyDescent="0.25">
      <c r="A713" s="116">
        <v>706</v>
      </c>
      <c r="B713" s="60">
        <v>28477</v>
      </c>
      <c r="C713" s="65">
        <v>44631</v>
      </c>
      <c r="D713" s="60">
        <v>28</v>
      </c>
      <c r="E713" s="60" t="s">
        <v>35</v>
      </c>
      <c r="F713" s="59" t="s">
        <v>99</v>
      </c>
      <c r="G713" s="60" t="s">
        <v>53</v>
      </c>
      <c r="H713" s="60" t="s">
        <v>84</v>
      </c>
      <c r="I713" s="104">
        <f t="shared" si="22"/>
        <v>0</v>
      </c>
      <c r="J713" s="104" t="b">
        <f t="shared" si="23"/>
        <v>0</v>
      </c>
    </row>
    <row r="714" spans="1:10" ht="15" x14ac:dyDescent="0.25">
      <c r="A714" s="116">
        <v>707</v>
      </c>
      <c r="B714" s="58">
        <v>28478</v>
      </c>
      <c r="C714" s="64">
        <v>44631</v>
      </c>
      <c r="D714" s="58">
        <v>27</v>
      </c>
      <c r="E714" s="58" t="s">
        <v>35</v>
      </c>
      <c r="F714" s="57" t="s">
        <v>99</v>
      </c>
      <c r="G714" s="58" t="s">
        <v>53</v>
      </c>
      <c r="H714" s="58" t="s">
        <v>84</v>
      </c>
      <c r="I714" s="104">
        <f t="shared" si="22"/>
        <v>0</v>
      </c>
      <c r="J714" s="104" t="b">
        <f t="shared" si="23"/>
        <v>0</v>
      </c>
    </row>
    <row r="715" spans="1:10" ht="15" x14ac:dyDescent="0.25">
      <c r="A715" s="116">
        <v>708</v>
      </c>
      <c r="B715" s="60">
        <v>28481</v>
      </c>
      <c r="C715" s="65">
        <v>44631</v>
      </c>
      <c r="D715" s="60">
        <v>93</v>
      </c>
      <c r="E715" s="60" t="s">
        <v>35</v>
      </c>
      <c r="F715" s="59" t="s">
        <v>99</v>
      </c>
      <c r="G715" s="60" t="s">
        <v>53</v>
      </c>
      <c r="H715" s="60" t="s">
        <v>84</v>
      </c>
      <c r="I715" s="104">
        <f t="shared" si="22"/>
        <v>0</v>
      </c>
      <c r="J715" s="104" t="b">
        <f t="shared" si="23"/>
        <v>0</v>
      </c>
    </row>
    <row r="716" spans="1:10" ht="15" x14ac:dyDescent="0.25">
      <c r="A716" s="116">
        <v>709</v>
      </c>
      <c r="B716" s="58">
        <v>28482</v>
      </c>
      <c r="C716" s="64">
        <v>44631</v>
      </c>
      <c r="D716" s="58">
        <v>92</v>
      </c>
      <c r="E716" s="58" t="s">
        <v>35</v>
      </c>
      <c r="F716" s="57" t="s">
        <v>99</v>
      </c>
      <c r="G716" s="58" t="s">
        <v>53</v>
      </c>
      <c r="H716" s="58" t="s">
        <v>84</v>
      </c>
      <c r="I716" s="104">
        <f t="shared" si="22"/>
        <v>0</v>
      </c>
      <c r="J716" s="104" t="b">
        <f t="shared" si="23"/>
        <v>0</v>
      </c>
    </row>
    <row r="717" spans="1:10" ht="15" x14ac:dyDescent="0.25">
      <c r="A717" s="116">
        <v>710</v>
      </c>
      <c r="B717" s="60">
        <v>28486</v>
      </c>
      <c r="C717" s="65">
        <v>44631</v>
      </c>
      <c r="D717" s="60">
        <v>78</v>
      </c>
      <c r="E717" s="60" t="s">
        <v>35</v>
      </c>
      <c r="F717" s="59" t="s">
        <v>99</v>
      </c>
      <c r="G717" s="60" t="s">
        <v>53</v>
      </c>
      <c r="H717" s="60" t="s">
        <v>87</v>
      </c>
      <c r="I717" s="104">
        <f t="shared" si="22"/>
        <v>0</v>
      </c>
      <c r="J717" s="104" t="b">
        <f t="shared" si="23"/>
        <v>0</v>
      </c>
    </row>
    <row r="718" spans="1:10" ht="15" x14ac:dyDescent="0.25">
      <c r="A718" s="116">
        <v>711</v>
      </c>
      <c r="B718" s="58">
        <v>28487</v>
      </c>
      <c r="C718" s="64">
        <v>44631</v>
      </c>
      <c r="D718" s="58">
        <v>91</v>
      </c>
      <c r="E718" s="58" t="s">
        <v>35</v>
      </c>
      <c r="F718" s="57" t="s">
        <v>99</v>
      </c>
      <c r="G718" s="58" t="s">
        <v>53</v>
      </c>
      <c r="H718" s="58" t="s">
        <v>84</v>
      </c>
      <c r="I718" s="104">
        <f t="shared" si="22"/>
        <v>0</v>
      </c>
      <c r="J718" s="104" t="b">
        <f t="shared" si="23"/>
        <v>0</v>
      </c>
    </row>
    <row r="719" spans="1:10" ht="15" x14ac:dyDescent="0.25">
      <c r="A719" s="116">
        <v>712</v>
      </c>
      <c r="B719" s="60">
        <v>28488</v>
      </c>
      <c r="C719" s="65">
        <v>44631</v>
      </c>
      <c r="D719" s="60">
        <v>90</v>
      </c>
      <c r="E719" s="60" t="s">
        <v>35</v>
      </c>
      <c r="F719" s="59" t="s">
        <v>99</v>
      </c>
      <c r="G719" s="60" t="s">
        <v>53</v>
      </c>
      <c r="H719" s="60" t="s">
        <v>87</v>
      </c>
      <c r="I719" s="104">
        <f t="shared" si="22"/>
        <v>0</v>
      </c>
      <c r="J719" s="104" t="b">
        <f t="shared" si="23"/>
        <v>0</v>
      </c>
    </row>
    <row r="720" spans="1:10" ht="15" x14ac:dyDescent="0.25">
      <c r="A720" s="116">
        <v>713</v>
      </c>
      <c r="B720" s="58">
        <v>28489</v>
      </c>
      <c r="C720" s="64">
        <v>44631</v>
      </c>
      <c r="D720" s="58">
        <v>89</v>
      </c>
      <c r="E720" s="58" t="s">
        <v>35</v>
      </c>
      <c r="F720" s="57" t="s">
        <v>99</v>
      </c>
      <c r="G720" s="58" t="s">
        <v>53</v>
      </c>
      <c r="H720" s="58" t="s">
        <v>84</v>
      </c>
      <c r="I720" s="104">
        <f t="shared" si="22"/>
        <v>0</v>
      </c>
      <c r="J720" s="104" t="b">
        <f t="shared" si="23"/>
        <v>0</v>
      </c>
    </row>
    <row r="721" spans="1:10" ht="15" x14ac:dyDescent="0.25">
      <c r="A721" s="116">
        <v>714</v>
      </c>
      <c r="B721" s="60">
        <v>28490</v>
      </c>
      <c r="C721" s="65">
        <v>44631</v>
      </c>
      <c r="D721" s="60">
        <v>88</v>
      </c>
      <c r="E721" s="60" t="s">
        <v>35</v>
      </c>
      <c r="F721" s="59" t="s">
        <v>99</v>
      </c>
      <c r="G721" s="60" t="s">
        <v>53</v>
      </c>
      <c r="H721" s="60" t="s">
        <v>84</v>
      </c>
      <c r="I721" s="104">
        <f t="shared" si="22"/>
        <v>0</v>
      </c>
      <c r="J721" s="104" t="b">
        <f t="shared" si="23"/>
        <v>0</v>
      </c>
    </row>
    <row r="722" spans="1:10" ht="15" x14ac:dyDescent="0.25">
      <c r="A722" s="116">
        <v>715</v>
      </c>
      <c r="B722" s="58">
        <v>28492</v>
      </c>
      <c r="C722" s="64">
        <v>44631</v>
      </c>
      <c r="D722" s="58">
        <v>87</v>
      </c>
      <c r="E722" s="58" t="s">
        <v>35</v>
      </c>
      <c r="F722" s="57" t="s">
        <v>99</v>
      </c>
      <c r="G722" s="58" t="s">
        <v>53</v>
      </c>
      <c r="H722" s="58" t="s">
        <v>84</v>
      </c>
      <c r="I722" s="104">
        <f t="shared" si="22"/>
        <v>0</v>
      </c>
      <c r="J722" s="104" t="b">
        <f t="shared" si="23"/>
        <v>0</v>
      </c>
    </row>
    <row r="723" spans="1:10" ht="15" x14ac:dyDescent="0.25">
      <c r="A723" s="116">
        <v>716</v>
      </c>
      <c r="B723" s="60">
        <v>28493</v>
      </c>
      <c r="C723" s="65">
        <v>44631</v>
      </c>
      <c r="D723" s="60">
        <v>49</v>
      </c>
      <c r="E723" s="60" t="s">
        <v>35</v>
      </c>
      <c r="F723" s="59" t="s">
        <v>99</v>
      </c>
      <c r="G723" s="60" t="s">
        <v>53</v>
      </c>
      <c r="H723" s="60" t="s">
        <v>87</v>
      </c>
      <c r="I723" s="104">
        <f t="shared" si="22"/>
        <v>0</v>
      </c>
      <c r="J723" s="104" t="b">
        <f t="shared" si="23"/>
        <v>0</v>
      </c>
    </row>
    <row r="724" spans="1:10" ht="15" x14ac:dyDescent="0.25">
      <c r="A724" s="116">
        <v>717</v>
      </c>
      <c r="B724" s="58">
        <v>28494</v>
      </c>
      <c r="C724" s="64">
        <v>44631</v>
      </c>
      <c r="D724" s="58">
        <v>36</v>
      </c>
      <c r="E724" s="58" t="s">
        <v>35</v>
      </c>
      <c r="F724" s="57" t="s">
        <v>99</v>
      </c>
      <c r="G724" s="58" t="s">
        <v>53</v>
      </c>
      <c r="H724" s="58" t="s">
        <v>87</v>
      </c>
      <c r="I724" s="104">
        <f t="shared" si="22"/>
        <v>0</v>
      </c>
      <c r="J724" s="104" t="b">
        <f t="shared" si="23"/>
        <v>0</v>
      </c>
    </row>
    <row r="725" spans="1:10" ht="15" x14ac:dyDescent="0.25">
      <c r="A725" s="116">
        <v>718</v>
      </c>
      <c r="B725" s="60">
        <v>28495</v>
      </c>
      <c r="C725" s="65">
        <v>44631</v>
      </c>
      <c r="D725" s="60">
        <v>34</v>
      </c>
      <c r="E725" s="60" t="s">
        <v>35</v>
      </c>
      <c r="F725" s="59" t="s">
        <v>99</v>
      </c>
      <c r="G725" s="60" t="s">
        <v>53</v>
      </c>
      <c r="H725" s="60" t="s">
        <v>87</v>
      </c>
      <c r="I725" s="104">
        <f t="shared" si="22"/>
        <v>0</v>
      </c>
      <c r="J725" s="104" t="b">
        <f t="shared" si="23"/>
        <v>0</v>
      </c>
    </row>
    <row r="726" spans="1:10" ht="15" x14ac:dyDescent="0.25">
      <c r="A726" s="116">
        <v>719</v>
      </c>
      <c r="B726" s="58">
        <v>28496</v>
      </c>
      <c r="C726" s="64">
        <v>44631</v>
      </c>
      <c r="D726" s="58">
        <v>33</v>
      </c>
      <c r="E726" s="58" t="s">
        <v>35</v>
      </c>
      <c r="F726" s="57" t="s">
        <v>99</v>
      </c>
      <c r="G726" s="58" t="s">
        <v>53</v>
      </c>
      <c r="H726" s="58" t="s">
        <v>87</v>
      </c>
      <c r="I726" s="104">
        <f t="shared" si="22"/>
        <v>0</v>
      </c>
      <c r="J726" s="104" t="b">
        <f t="shared" si="23"/>
        <v>0</v>
      </c>
    </row>
    <row r="727" spans="1:10" ht="15" x14ac:dyDescent="0.25">
      <c r="A727" s="116">
        <v>720</v>
      </c>
      <c r="B727" s="60">
        <v>28497</v>
      </c>
      <c r="C727" s="65">
        <v>44631</v>
      </c>
      <c r="D727" s="60">
        <v>32</v>
      </c>
      <c r="E727" s="60" t="s">
        <v>35</v>
      </c>
      <c r="F727" s="59" t="s">
        <v>99</v>
      </c>
      <c r="G727" s="60" t="s">
        <v>53</v>
      </c>
      <c r="H727" s="60" t="s">
        <v>87</v>
      </c>
      <c r="I727" s="104">
        <f t="shared" si="22"/>
        <v>0</v>
      </c>
      <c r="J727" s="104" t="b">
        <f t="shared" si="23"/>
        <v>0</v>
      </c>
    </row>
    <row r="728" spans="1:10" ht="15" x14ac:dyDescent="0.25">
      <c r="A728" s="116">
        <v>721</v>
      </c>
      <c r="B728" s="58">
        <v>28541</v>
      </c>
      <c r="C728" s="64">
        <v>44634</v>
      </c>
      <c r="D728" s="58">
        <v>86</v>
      </c>
      <c r="E728" s="58" t="s">
        <v>35</v>
      </c>
      <c r="F728" s="57" t="s">
        <v>99</v>
      </c>
      <c r="G728" s="58" t="s">
        <v>53</v>
      </c>
      <c r="H728" s="58" t="s">
        <v>81</v>
      </c>
      <c r="I728" s="104">
        <f t="shared" si="22"/>
        <v>0</v>
      </c>
      <c r="J728" s="104" t="b">
        <f t="shared" si="23"/>
        <v>0</v>
      </c>
    </row>
    <row r="729" spans="1:10" ht="15" x14ac:dyDescent="0.25">
      <c r="A729" s="116">
        <v>722</v>
      </c>
      <c r="B729" s="60">
        <v>28542</v>
      </c>
      <c r="C729" s="65">
        <v>37329</v>
      </c>
      <c r="D729" s="60">
        <v>85</v>
      </c>
      <c r="E729" s="60" t="s">
        <v>35</v>
      </c>
      <c r="F729" s="59" t="s">
        <v>99</v>
      </c>
      <c r="G729" s="60" t="s">
        <v>53</v>
      </c>
      <c r="H729" s="60" t="s">
        <v>81</v>
      </c>
      <c r="I729" s="104">
        <f t="shared" si="22"/>
        <v>0</v>
      </c>
      <c r="J729" s="104" t="b">
        <f t="shared" si="23"/>
        <v>0</v>
      </c>
    </row>
    <row r="730" spans="1:10" ht="15" x14ac:dyDescent="0.25">
      <c r="A730" s="116">
        <v>723</v>
      </c>
      <c r="B730" s="58">
        <v>28543</v>
      </c>
      <c r="C730" s="64">
        <v>44634</v>
      </c>
      <c r="D730" s="58">
        <v>30</v>
      </c>
      <c r="E730" s="58" t="s">
        <v>35</v>
      </c>
      <c r="F730" s="57" t="s">
        <v>99</v>
      </c>
      <c r="G730" s="58" t="s">
        <v>53</v>
      </c>
      <c r="H730" s="58" t="s">
        <v>85</v>
      </c>
      <c r="I730" s="104">
        <f t="shared" si="22"/>
        <v>0</v>
      </c>
      <c r="J730" s="104" t="b">
        <f t="shared" si="23"/>
        <v>0</v>
      </c>
    </row>
    <row r="731" spans="1:10" ht="15" x14ac:dyDescent="0.25">
      <c r="A731" s="116">
        <v>724</v>
      </c>
      <c r="B731" s="60">
        <v>28544</v>
      </c>
      <c r="C731" s="65">
        <v>37329</v>
      </c>
      <c r="D731" s="60">
        <v>84</v>
      </c>
      <c r="E731" s="60" t="s">
        <v>35</v>
      </c>
      <c r="F731" s="59" t="s">
        <v>99</v>
      </c>
      <c r="G731" s="60" t="s">
        <v>53</v>
      </c>
      <c r="H731" s="60" t="s">
        <v>81</v>
      </c>
      <c r="I731" s="104">
        <f t="shared" si="22"/>
        <v>0</v>
      </c>
      <c r="J731" s="104" t="b">
        <f t="shared" si="23"/>
        <v>0</v>
      </c>
    </row>
    <row r="732" spans="1:10" ht="15" x14ac:dyDescent="0.25">
      <c r="A732" s="116">
        <v>725</v>
      </c>
      <c r="B732" s="58">
        <v>28545</v>
      </c>
      <c r="C732" s="64">
        <v>44634</v>
      </c>
      <c r="D732" s="58">
        <v>83</v>
      </c>
      <c r="E732" s="58" t="s">
        <v>35</v>
      </c>
      <c r="F732" s="57" t="s">
        <v>99</v>
      </c>
      <c r="G732" s="58" t="s">
        <v>53</v>
      </c>
      <c r="H732" s="58" t="s">
        <v>81</v>
      </c>
      <c r="I732" s="104">
        <f t="shared" si="22"/>
        <v>0</v>
      </c>
      <c r="J732" s="104" t="b">
        <f t="shared" si="23"/>
        <v>0</v>
      </c>
    </row>
    <row r="733" spans="1:10" ht="15" x14ac:dyDescent="0.25">
      <c r="A733" s="116">
        <v>726</v>
      </c>
      <c r="B733" s="60">
        <v>28546</v>
      </c>
      <c r="C733" s="65">
        <v>37329</v>
      </c>
      <c r="D733" s="60">
        <v>29</v>
      </c>
      <c r="E733" s="60" t="s">
        <v>35</v>
      </c>
      <c r="F733" s="59" t="s">
        <v>99</v>
      </c>
      <c r="G733" s="60" t="s">
        <v>53</v>
      </c>
      <c r="H733" s="60" t="s">
        <v>85</v>
      </c>
      <c r="I733" s="104">
        <f t="shared" si="22"/>
        <v>0</v>
      </c>
      <c r="J733" s="104" t="b">
        <f t="shared" si="23"/>
        <v>0</v>
      </c>
    </row>
    <row r="734" spans="1:10" ht="15" x14ac:dyDescent="0.25">
      <c r="A734" s="116">
        <v>727</v>
      </c>
      <c r="B734" s="58">
        <v>28647</v>
      </c>
      <c r="C734" s="64">
        <v>44634</v>
      </c>
      <c r="D734" s="58">
        <v>49</v>
      </c>
      <c r="E734" s="58" t="s">
        <v>35</v>
      </c>
      <c r="F734" s="57" t="s">
        <v>99</v>
      </c>
      <c r="G734" s="58" t="s">
        <v>53</v>
      </c>
      <c r="H734" s="58" t="s">
        <v>77</v>
      </c>
      <c r="I734" s="104">
        <f t="shared" si="22"/>
        <v>0</v>
      </c>
      <c r="J734" s="104" t="b">
        <f t="shared" si="23"/>
        <v>0</v>
      </c>
    </row>
    <row r="735" spans="1:10" ht="15" x14ac:dyDescent="0.25">
      <c r="A735" s="116">
        <v>728</v>
      </c>
      <c r="B735" s="60">
        <v>28548</v>
      </c>
      <c r="C735" s="65">
        <v>37329</v>
      </c>
      <c r="D735" s="60">
        <v>72</v>
      </c>
      <c r="E735" s="60" t="s">
        <v>35</v>
      </c>
      <c r="F735" s="59" t="s">
        <v>99</v>
      </c>
      <c r="G735" s="60" t="s">
        <v>53</v>
      </c>
      <c r="H735" s="60" t="s">
        <v>81</v>
      </c>
      <c r="I735" s="104">
        <f t="shared" si="22"/>
        <v>0</v>
      </c>
      <c r="J735" s="104" t="b">
        <f t="shared" si="23"/>
        <v>0</v>
      </c>
    </row>
    <row r="736" spans="1:10" ht="15" x14ac:dyDescent="0.25">
      <c r="A736" s="116">
        <v>729</v>
      </c>
      <c r="B736" s="58">
        <v>28549</v>
      </c>
      <c r="C736" s="64">
        <v>44634</v>
      </c>
      <c r="D736" s="58">
        <v>73</v>
      </c>
      <c r="E736" s="58" t="s">
        <v>35</v>
      </c>
      <c r="F736" s="57" t="s">
        <v>99</v>
      </c>
      <c r="G736" s="58" t="s">
        <v>53</v>
      </c>
      <c r="H736" s="58" t="s">
        <v>81</v>
      </c>
      <c r="I736" s="104">
        <f t="shared" si="22"/>
        <v>0</v>
      </c>
      <c r="J736" s="104" t="b">
        <f t="shared" si="23"/>
        <v>0</v>
      </c>
    </row>
    <row r="737" spans="1:10" ht="15" x14ac:dyDescent="0.25">
      <c r="A737" s="116">
        <v>730</v>
      </c>
      <c r="B737" s="60">
        <v>28550</v>
      </c>
      <c r="C737" s="65">
        <v>37329</v>
      </c>
      <c r="D737" s="60">
        <v>82</v>
      </c>
      <c r="E737" s="60" t="s">
        <v>35</v>
      </c>
      <c r="F737" s="59" t="s">
        <v>99</v>
      </c>
      <c r="G737" s="60" t="s">
        <v>53</v>
      </c>
      <c r="H737" s="60" t="s">
        <v>81</v>
      </c>
      <c r="I737" s="104">
        <f t="shared" si="22"/>
        <v>0</v>
      </c>
      <c r="J737" s="104" t="b">
        <f t="shared" si="23"/>
        <v>0</v>
      </c>
    </row>
    <row r="738" spans="1:10" ht="15" x14ac:dyDescent="0.25">
      <c r="A738" s="116">
        <v>731</v>
      </c>
      <c r="B738" s="58">
        <v>28551</v>
      </c>
      <c r="C738" s="64">
        <v>44634</v>
      </c>
      <c r="D738" s="58">
        <v>28</v>
      </c>
      <c r="E738" s="58" t="s">
        <v>35</v>
      </c>
      <c r="F738" s="57" t="s">
        <v>99</v>
      </c>
      <c r="G738" s="58" t="s">
        <v>53</v>
      </c>
      <c r="H738" s="58" t="s">
        <v>81</v>
      </c>
      <c r="I738" s="104">
        <f t="shared" si="22"/>
        <v>0</v>
      </c>
      <c r="J738" s="104" t="b">
        <f t="shared" si="23"/>
        <v>0</v>
      </c>
    </row>
    <row r="739" spans="1:10" ht="15" x14ac:dyDescent="0.25">
      <c r="A739" s="116">
        <v>732</v>
      </c>
      <c r="B739" s="60">
        <v>28552</v>
      </c>
      <c r="C739" s="65">
        <v>37329</v>
      </c>
      <c r="D739" s="60">
        <v>74</v>
      </c>
      <c r="E739" s="60" t="s">
        <v>35</v>
      </c>
      <c r="F739" s="59" t="s">
        <v>99</v>
      </c>
      <c r="G739" s="60" t="s">
        <v>53</v>
      </c>
      <c r="H739" s="60" t="s">
        <v>81</v>
      </c>
      <c r="I739" s="104">
        <f t="shared" si="22"/>
        <v>0</v>
      </c>
      <c r="J739" s="104" t="b">
        <f t="shared" si="23"/>
        <v>0</v>
      </c>
    </row>
    <row r="740" spans="1:10" ht="15" x14ac:dyDescent="0.25">
      <c r="A740" s="116">
        <v>733</v>
      </c>
      <c r="B740" s="58">
        <v>28553</v>
      </c>
      <c r="C740" s="64">
        <v>44634</v>
      </c>
      <c r="D740" s="58">
        <v>80</v>
      </c>
      <c r="E740" s="58" t="s">
        <v>35</v>
      </c>
      <c r="F740" s="57" t="s">
        <v>99</v>
      </c>
      <c r="G740" s="58" t="s">
        <v>53</v>
      </c>
      <c r="H740" s="58" t="s">
        <v>85</v>
      </c>
      <c r="I740" s="104">
        <f t="shared" si="22"/>
        <v>0</v>
      </c>
      <c r="J740" s="104" t="b">
        <f t="shared" si="23"/>
        <v>0</v>
      </c>
    </row>
    <row r="741" spans="1:10" ht="15" x14ac:dyDescent="0.25">
      <c r="A741" s="116">
        <v>734</v>
      </c>
      <c r="B741" s="60">
        <v>28554</v>
      </c>
      <c r="C741" s="65">
        <v>37329</v>
      </c>
      <c r="D741" s="60">
        <v>27</v>
      </c>
      <c r="E741" s="60" t="s">
        <v>35</v>
      </c>
      <c r="F741" s="59" t="s">
        <v>99</v>
      </c>
      <c r="G741" s="60" t="s">
        <v>53</v>
      </c>
      <c r="H741" s="60" t="s">
        <v>81</v>
      </c>
      <c r="I741" s="104">
        <f t="shared" si="22"/>
        <v>0</v>
      </c>
      <c r="J741" s="104" t="b">
        <f t="shared" si="23"/>
        <v>0</v>
      </c>
    </row>
    <row r="742" spans="1:10" ht="15" x14ac:dyDescent="0.25">
      <c r="A742" s="116">
        <v>735</v>
      </c>
      <c r="B742" s="58">
        <v>28556</v>
      </c>
      <c r="C742" s="64">
        <v>44634</v>
      </c>
      <c r="D742" s="58">
        <v>93</v>
      </c>
      <c r="E742" s="58" t="s">
        <v>35</v>
      </c>
      <c r="F742" s="57" t="s">
        <v>99</v>
      </c>
      <c r="G742" s="58" t="s">
        <v>53</v>
      </c>
      <c r="H742" s="58" t="s">
        <v>81</v>
      </c>
      <c r="I742" s="104">
        <f t="shared" si="22"/>
        <v>0</v>
      </c>
      <c r="J742" s="104" t="b">
        <f t="shared" si="23"/>
        <v>0</v>
      </c>
    </row>
    <row r="743" spans="1:10" ht="15" x14ac:dyDescent="0.25">
      <c r="A743" s="116">
        <v>736</v>
      </c>
      <c r="B743" s="60">
        <v>28557</v>
      </c>
      <c r="C743" s="65">
        <v>37329</v>
      </c>
      <c r="D743" s="60">
        <v>92</v>
      </c>
      <c r="E743" s="60" t="s">
        <v>35</v>
      </c>
      <c r="F743" s="59" t="s">
        <v>99</v>
      </c>
      <c r="G743" s="60" t="s">
        <v>53</v>
      </c>
      <c r="H743" s="60" t="s">
        <v>81</v>
      </c>
      <c r="I743" s="104">
        <f t="shared" si="22"/>
        <v>0</v>
      </c>
      <c r="J743" s="104" t="b">
        <f t="shared" si="23"/>
        <v>0</v>
      </c>
    </row>
    <row r="744" spans="1:10" ht="15" x14ac:dyDescent="0.25">
      <c r="A744" s="116">
        <v>737</v>
      </c>
      <c r="B744" s="58">
        <v>28558</v>
      </c>
      <c r="C744" s="64">
        <v>44634</v>
      </c>
      <c r="D744" s="58">
        <v>91</v>
      </c>
      <c r="E744" s="58" t="s">
        <v>35</v>
      </c>
      <c r="F744" s="57" t="s">
        <v>99</v>
      </c>
      <c r="G744" s="58" t="s">
        <v>53</v>
      </c>
      <c r="H744" s="58" t="s">
        <v>81</v>
      </c>
      <c r="I744" s="104">
        <f t="shared" si="22"/>
        <v>0</v>
      </c>
      <c r="J744" s="104" t="b">
        <f t="shared" si="23"/>
        <v>0</v>
      </c>
    </row>
    <row r="745" spans="1:10" ht="15" x14ac:dyDescent="0.25">
      <c r="A745" s="116">
        <v>738</v>
      </c>
      <c r="B745" s="60">
        <v>28559</v>
      </c>
      <c r="C745" s="65">
        <v>37329</v>
      </c>
      <c r="D745" s="60">
        <v>90</v>
      </c>
      <c r="E745" s="60" t="s">
        <v>35</v>
      </c>
      <c r="F745" s="59" t="s">
        <v>99</v>
      </c>
      <c r="G745" s="60" t="s">
        <v>53</v>
      </c>
      <c r="H745" s="60" t="s">
        <v>81</v>
      </c>
      <c r="I745" s="104">
        <f t="shared" si="22"/>
        <v>0</v>
      </c>
      <c r="J745" s="104" t="b">
        <f t="shared" si="23"/>
        <v>0</v>
      </c>
    </row>
    <row r="746" spans="1:10" ht="15" x14ac:dyDescent="0.25">
      <c r="A746" s="116">
        <v>739</v>
      </c>
      <c r="B746" s="58">
        <v>28560</v>
      </c>
      <c r="C746" s="64">
        <v>44634</v>
      </c>
      <c r="D746" s="58">
        <v>89</v>
      </c>
      <c r="E746" s="58" t="s">
        <v>35</v>
      </c>
      <c r="F746" s="57" t="s">
        <v>99</v>
      </c>
      <c r="G746" s="58" t="s">
        <v>53</v>
      </c>
      <c r="H746" s="58" t="s">
        <v>81</v>
      </c>
      <c r="I746" s="104">
        <f t="shared" si="22"/>
        <v>0</v>
      </c>
      <c r="J746" s="104" t="b">
        <f t="shared" si="23"/>
        <v>0</v>
      </c>
    </row>
    <row r="747" spans="1:10" ht="15" x14ac:dyDescent="0.25">
      <c r="A747" s="116">
        <v>740</v>
      </c>
      <c r="B747" s="60">
        <v>28561</v>
      </c>
      <c r="C747" s="65">
        <v>37329</v>
      </c>
      <c r="D747" s="60">
        <v>88</v>
      </c>
      <c r="E747" s="60" t="s">
        <v>35</v>
      </c>
      <c r="F747" s="59" t="s">
        <v>99</v>
      </c>
      <c r="G747" s="60" t="s">
        <v>53</v>
      </c>
      <c r="H747" s="60" t="s">
        <v>81</v>
      </c>
      <c r="I747" s="104">
        <f t="shared" si="22"/>
        <v>0</v>
      </c>
      <c r="J747" s="104" t="b">
        <f t="shared" si="23"/>
        <v>0</v>
      </c>
    </row>
    <row r="748" spans="1:10" ht="15" x14ac:dyDescent="0.25">
      <c r="A748" s="116">
        <v>741</v>
      </c>
      <c r="B748" s="58">
        <v>28563</v>
      </c>
      <c r="C748" s="64">
        <v>44634</v>
      </c>
      <c r="D748" s="58">
        <v>67</v>
      </c>
      <c r="E748" s="58" t="s">
        <v>35</v>
      </c>
      <c r="F748" s="57" t="s">
        <v>99</v>
      </c>
      <c r="G748" s="58" t="s">
        <v>53</v>
      </c>
      <c r="H748" s="58" t="s">
        <v>77</v>
      </c>
      <c r="I748" s="104">
        <f t="shared" si="22"/>
        <v>0</v>
      </c>
      <c r="J748" s="104" t="b">
        <f t="shared" si="23"/>
        <v>0</v>
      </c>
    </row>
    <row r="749" spans="1:10" ht="15" x14ac:dyDescent="0.25">
      <c r="A749" s="116">
        <v>742</v>
      </c>
      <c r="B749" s="60">
        <v>20564</v>
      </c>
      <c r="C749" s="65">
        <v>37329</v>
      </c>
      <c r="D749" s="60">
        <v>82</v>
      </c>
      <c r="E749" s="60" t="s">
        <v>35</v>
      </c>
      <c r="F749" s="59" t="s">
        <v>99</v>
      </c>
      <c r="G749" s="60" t="s">
        <v>53</v>
      </c>
      <c r="H749" s="60" t="s">
        <v>89</v>
      </c>
      <c r="I749" s="104">
        <f t="shared" si="22"/>
        <v>0</v>
      </c>
      <c r="J749" s="104" t="b">
        <f t="shared" si="23"/>
        <v>0</v>
      </c>
    </row>
    <row r="750" spans="1:10" ht="15" x14ac:dyDescent="0.25">
      <c r="A750" s="116">
        <v>743</v>
      </c>
      <c r="B750" s="58">
        <v>28567</v>
      </c>
      <c r="C750" s="64">
        <v>44634</v>
      </c>
      <c r="D750" s="58">
        <v>82</v>
      </c>
      <c r="E750" s="58" t="s">
        <v>35</v>
      </c>
      <c r="F750" s="57" t="s">
        <v>99</v>
      </c>
      <c r="G750" s="58" t="s">
        <v>53</v>
      </c>
      <c r="H750" s="58" t="s">
        <v>89</v>
      </c>
      <c r="I750" s="104">
        <f t="shared" si="22"/>
        <v>0</v>
      </c>
      <c r="J750" s="104" t="b">
        <f t="shared" si="23"/>
        <v>0</v>
      </c>
    </row>
    <row r="751" spans="1:10" ht="15" x14ac:dyDescent="0.25">
      <c r="A751" s="116">
        <v>744</v>
      </c>
      <c r="B751" s="60">
        <v>28568</v>
      </c>
      <c r="C751" s="65">
        <v>37329</v>
      </c>
      <c r="D751" s="60">
        <v>82</v>
      </c>
      <c r="E751" s="60" t="s">
        <v>35</v>
      </c>
      <c r="F751" s="59" t="s">
        <v>99</v>
      </c>
      <c r="G751" s="60" t="s">
        <v>53</v>
      </c>
      <c r="H751" s="60" t="s">
        <v>89</v>
      </c>
      <c r="I751" s="104">
        <f t="shared" si="22"/>
        <v>0</v>
      </c>
      <c r="J751" s="104" t="b">
        <f t="shared" si="23"/>
        <v>0</v>
      </c>
    </row>
    <row r="752" spans="1:10" ht="15" x14ac:dyDescent="0.25">
      <c r="A752" s="116">
        <v>745</v>
      </c>
      <c r="B752" s="58">
        <v>28567</v>
      </c>
      <c r="C752" s="64">
        <v>44634</v>
      </c>
      <c r="D752" s="58">
        <v>82</v>
      </c>
      <c r="E752" s="58" t="s">
        <v>35</v>
      </c>
      <c r="F752" s="57" t="s">
        <v>99</v>
      </c>
      <c r="G752" s="58" t="s">
        <v>53</v>
      </c>
      <c r="H752" s="58" t="s">
        <v>89</v>
      </c>
      <c r="I752" s="104">
        <f t="shared" si="22"/>
        <v>0</v>
      </c>
      <c r="J752" s="104" t="b">
        <f t="shared" si="23"/>
        <v>0</v>
      </c>
    </row>
    <row r="753" spans="1:10" ht="15" x14ac:dyDescent="0.25">
      <c r="A753" s="116">
        <v>746</v>
      </c>
      <c r="B753" s="60">
        <v>28570</v>
      </c>
      <c r="C753" s="65">
        <v>37329</v>
      </c>
      <c r="D753" s="60">
        <v>78</v>
      </c>
      <c r="E753" s="60" t="s">
        <v>35</v>
      </c>
      <c r="F753" s="59" t="s">
        <v>99</v>
      </c>
      <c r="G753" s="60" t="s">
        <v>53</v>
      </c>
      <c r="H753" s="60" t="s">
        <v>89</v>
      </c>
      <c r="I753" s="104">
        <f t="shared" si="22"/>
        <v>0</v>
      </c>
      <c r="J753" s="104" t="b">
        <f t="shared" si="23"/>
        <v>0</v>
      </c>
    </row>
    <row r="754" spans="1:10" ht="15" x14ac:dyDescent="0.25">
      <c r="A754" s="116">
        <v>747</v>
      </c>
      <c r="B754" s="58">
        <v>28571</v>
      </c>
      <c r="C754" s="64">
        <v>44634</v>
      </c>
      <c r="D754" s="58">
        <v>79</v>
      </c>
      <c r="E754" s="58" t="s">
        <v>35</v>
      </c>
      <c r="F754" s="57" t="s">
        <v>99</v>
      </c>
      <c r="G754" s="58" t="s">
        <v>53</v>
      </c>
      <c r="H754" s="58" t="s">
        <v>89</v>
      </c>
      <c r="I754" s="104">
        <f t="shared" si="22"/>
        <v>0</v>
      </c>
      <c r="J754" s="104" t="b">
        <f t="shared" si="23"/>
        <v>0</v>
      </c>
    </row>
    <row r="755" spans="1:10" ht="15" x14ac:dyDescent="0.25">
      <c r="A755" s="116">
        <v>748</v>
      </c>
      <c r="B755" s="60">
        <v>28573</v>
      </c>
      <c r="C755" s="65">
        <v>37329</v>
      </c>
      <c r="D755" s="60">
        <v>81</v>
      </c>
      <c r="E755" s="60" t="s">
        <v>35</v>
      </c>
      <c r="F755" s="59" t="s">
        <v>99</v>
      </c>
      <c r="G755" s="60" t="s">
        <v>53</v>
      </c>
      <c r="H755" s="60" t="s">
        <v>89</v>
      </c>
      <c r="I755" s="104">
        <f t="shared" si="22"/>
        <v>0</v>
      </c>
      <c r="J755" s="104" t="b">
        <f t="shared" si="23"/>
        <v>0</v>
      </c>
    </row>
    <row r="756" spans="1:10" ht="15" x14ac:dyDescent="0.25">
      <c r="A756" s="116">
        <v>749</v>
      </c>
      <c r="B756" s="58">
        <v>28578</v>
      </c>
      <c r="C756" s="64">
        <v>44634</v>
      </c>
      <c r="D756" s="58">
        <v>80</v>
      </c>
      <c r="E756" s="58" t="s">
        <v>35</v>
      </c>
      <c r="F756" s="57" t="s">
        <v>99</v>
      </c>
      <c r="G756" s="58" t="s">
        <v>53</v>
      </c>
      <c r="H756" s="58" t="s">
        <v>89</v>
      </c>
      <c r="I756" s="104">
        <f t="shared" si="22"/>
        <v>0</v>
      </c>
      <c r="J756" s="104" t="b">
        <f t="shared" si="23"/>
        <v>0</v>
      </c>
    </row>
    <row r="757" spans="1:10" ht="15" x14ac:dyDescent="0.25">
      <c r="A757" s="116">
        <v>750</v>
      </c>
      <c r="B757" s="60">
        <v>28576</v>
      </c>
      <c r="C757" s="65">
        <v>37329</v>
      </c>
      <c r="D757" s="60">
        <v>77</v>
      </c>
      <c r="E757" s="60" t="s">
        <v>35</v>
      </c>
      <c r="F757" s="59" t="s">
        <v>99</v>
      </c>
      <c r="G757" s="60" t="s">
        <v>53</v>
      </c>
      <c r="H757" s="60" t="s">
        <v>89</v>
      </c>
      <c r="I757" s="104">
        <f t="shared" si="22"/>
        <v>0</v>
      </c>
      <c r="J757" s="104" t="b">
        <f t="shared" si="23"/>
        <v>0</v>
      </c>
    </row>
    <row r="758" spans="1:10" ht="15" x14ac:dyDescent="0.25">
      <c r="A758" s="116">
        <v>751</v>
      </c>
      <c r="B758" s="58">
        <v>28577</v>
      </c>
      <c r="C758" s="64">
        <v>44634</v>
      </c>
      <c r="D758" s="58">
        <v>79</v>
      </c>
      <c r="E758" s="58" t="s">
        <v>35</v>
      </c>
      <c r="F758" s="57" t="s">
        <v>99</v>
      </c>
      <c r="G758" s="58" t="s">
        <v>53</v>
      </c>
      <c r="H758" s="58" t="s">
        <v>89</v>
      </c>
      <c r="I758" s="104">
        <f t="shared" si="22"/>
        <v>0</v>
      </c>
      <c r="J758" s="104" t="b">
        <f t="shared" si="23"/>
        <v>0</v>
      </c>
    </row>
    <row r="759" spans="1:10" ht="15" x14ac:dyDescent="0.25">
      <c r="A759" s="116">
        <v>752</v>
      </c>
      <c r="B759" s="60">
        <v>28578</v>
      </c>
      <c r="C759" s="65">
        <v>37329</v>
      </c>
      <c r="D759" s="58">
        <v>78</v>
      </c>
      <c r="E759" s="60" t="s">
        <v>35</v>
      </c>
      <c r="F759" s="59" t="s">
        <v>99</v>
      </c>
      <c r="G759" s="60" t="s">
        <v>53</v>
      </c>
      <c r="H759" s="60" t="s">
        <v>89</v>
      </c>
      <c r="I759" s="104">
        <f t="shared" si="22"/>
        <v>0</v>
      </c>
      <c r="J759" s="104" t="b">
        <f t="shared" si="23"/>
        <v>0</v>
      </c>
    </row>
    <row r="760" spans="1:10" ht="15" x14ac:dyDescent="0.25">
      <c r="A760" s="116">
        <v>753</v>
      </c>
      <c r="B760" s="58">
        <v>28576</v>
      </c>
      <c r="C760" s="64">
        <v>44634</v>
      </c>
      <c r="D760" s="58">
        <v>76</v>
      </c>
      <c r="E760" s="58" t="s">
        <v>35</v>
      </c>
      <c r="F760" s="57" t="s">
        <v>99</v>
      </c>
      <c r="G760" s="58" t="s">
        <v>53</v>
      </c>
      <c r="H760" s="58" t="s">
        <v>89</v>
      </c>
      <c r="I760" s="104">
        <f t="shared" si="22"/>
        <v>0</v>
      </c>
      <c r="J760" s="104" t="b">
        <f t="shared" si="23"/>
        <v>0</v>
      </c>
    </row>
    <row r="761" spans="1:10" ht="15" x14ac:dyDescent="0.25">
      <c r="A761" s="116">
        <v>754</v>
      </c>
      <c r="B761" s="60">
        <v>28580</v>
      </c>
      <c r="C761" s="65">
        <v>37329</v>
      </c>
      <c r="D761" s="60">
        <v>77</v>
      </c>
      <c r="E761" s="60" t="s">
        <v>35</v>
      </c>
      <c r="F761" s="59" t="s">
        <v>99</v>
      </c>
      <c r="G761" s="60" t="s">
        <v>53</v>
      </c>
      <c r="H761" s="60" t="s">
        <v>89</v>
      </c>
      <c r="I761" s="104">
        <f t="shared" si="22"/>
        <v>0</v>
      </c>
      <c r="J761" s="104" t="b">
        <f t="shared" si="23"/>
        <v>0</v>
      </c>
    </row>
    <row r="762" spans="1:10" ht="15" x14ac:dyDescent="0.25">
      <c r="A762" s="116">
        <v>755</v>
      </c>
      <c r="B762" s="58">
        <v>28581</v>
      </c>
      <c r="C762" s="64">
        <v>44634</v>
      </c>
      <c r="D762" s="58">
        <v>76</v>
      </c>
      <c r="E762" s="58" t="s">
        <v>35</v>
      </c>
      <c r="F762" s="57" t="s">
        <v>99</v>
      </c>
      <c r="G762" s="58" t="s">
        <v>53</v>
      </c>
      <c r="H762" s="58" t="s">
        <v>89</v>
      </c>
      <c r="I762" s="104">
        <f t="shared" si="22"/>
        <v>0</v>
      </c>
      <c r="J762" s="104" t="b">
        <f t="shared" si="23"/>
        <v>0</v>
      </c>
    </row>
    <row r="763" spans="1:10" ht="15" x14ac:dyDescent="0.25">
      <c r="A763" s="116">
        <v>756</v>
      </c>
      <c r="B763" s="60">
        <v>28582</v>
      </c>
      <c r="C763" s="65">
        <v>37329</v>
      </c>
      <c r="D763" s="60">
        <v>75</v>
      </c>
      <c r="E763" s="60" t="s">
        <v>35</v>
      </c>
      <c r="F763" s="59" t="s">
        <v>99</v>
      </c>
      <c r="G763" s="60" t="s">
        <v>53</v>
      </c>
      <c r="H763" s="60" t="s">
        <v>89</v>
      </c>
      <c r="I763" s="104">
        <f t="shared" si="22"/>
        <v>0</v>
      </c>
      <c r="J763" s="104" t="b">
        <f t="shared" si="23"/>
        <v>0</v>
      </c>
    </row>
    <row r="764" spans="1:10" ht="15" x14ac:dyDescent="0.25">
      <c r="A764" s="116">
        <v>757</v>
      </c>
      <c r="B764" s="58">
        <v>28583</v>
      </c>
      <c r="C764" s="64">
        <v>44634</v>
      </c>
      <c r="D764" s="58">
        <v>75</v>
      </c>
      <c r="E764" s="58" t="s">
        <v>35</v>
      </c>
      <c r="F764" s="57" t="s">
        <v>99</v>
      </c>
      <c r="G764" s="58" t="s">
        <v>53</v>
      </c>
      <c r="H764" s="58" t="s">
        <v>89</v>
      </c>
      <c r="I764" s="104">
        <f t="shared" si="22"/>
        <v>0</v>
      </c>
      <c r="J764" s="104" t="b">
        <f t="shared" si="23"/>
        <v>0</v>
      </c>
    </row>
    <row r="765" spans="1:10" ht="15" x14ac:dyDescent="0.25">
      <c r="A765" s="116">
        <v>758</v>
      </c>
      <c r="B765" s="60">
        <v>28584</v>
      </c>
      <c r="C765" s="65">
        <v>37329</v>
      </c>
      <c r="D765" s="60">
        <v>74</v>
      </c>
      <c r="E765" s="60" t="s">
        <v>35</v>
      </c>
      <c r="F765" s="59" t="s">
        <v>99</v>
      </c>
      <c r="G765" s="60" t="s">
        <v>53</v>
      </c>
      <c r="H765" s="60" t="s">
        <v>89</v>
      </c>
      <c r="I765" s="104">
        <f t="shared" si="22"/>
        <v>0</v>
      </c>
      <c r="J765" s="104" t="b">
        <f t="shared" si="23"/>
        <v>0</v>
      </c>
    </row>
    <row r="766" spans="1:10" ht="15" x14ac:dyDescent="0.25">
      <c r="A766" s="116">
        <v>759</v>
      </c>
      <c r="B766" s="58">
        <v>28585</v>
      </c>
      <c r="C766" s="64">
        <v>44634</v>
      </c>
      <c r="D766" s="58">
        <v>73</v>
      </c>
      <c r="E766" s="58" t="s">
        <v>35</v>
      </c>
      <c r="F766" s="57" t="s">
        <v>99</v>
      </c>
      <c r="G766" s="58" t="s">
        <v>53</v>
      </c>
      <c r="H766" s="58" t="s">
        <v>89</v>
      </c>
      <c r="I766" s="104">
        <f t="shared" si="22"/>
        <v>0</v>
      </c>
      <c r="J766" s="104" t="b">
        <f t="shared" si="23"/>
        <v>0</v>
      </c>
    </row>
    <row r="767" spans="1:10" ht="15" x14ac:dyDescent="0.25">
      <c r="A767" s="116">
        <v>760</v>
      </c>
      <c r="B767" s="60">
        <v>28586</v>
      </c>
      <c r="C767" s="65">
        <v>37329</v>
      </c>
      <c r="D767" s="60">
        <v>72</v>
      </c>
      <c r="E767" s="60" t="s">
        <v>35</v>
      </c>
      <c r="F767" s="59" t="s">
        <v>99</v>
      </c>
      <c r="G767" s="60" t="s">
        <v>53</v>
      </c>
      <c r="H767" s="60" t="s">
        <v>89</v>
      </c>
      <c r="I767" s="104">
        <f t="shared" si="22"/>
        <v>0</v>
      </c>
      <c r="J767" s="104" t="b">
        <f t="shared" si="23"/>
        <v>0</v>
      </c>
    </row>
    <row r="768" spans="1:10" ht="15" x14ac:dyDescent="0.25">
      <c r="A768" s="116">
        <v>761</v>
      </c>
      <c r="B768" s="58">
        <v>28597</v>
      </c>
      <c r="C768" s="64">
        <v>44635</v>
      </c>
      <c r="D768" s="58">
        <v>68</v>
      </c>
      <c r="E768" s="58" t="s">
        <v>35</v>
      </c>
      <c r="F768" s="57" t="s">
        <v>111</v>
      </c>
      <c r="G768" s="58" t="s">
        <v>53</v>
      </c>
      <c r="H768" s="58" t="s">
        <v>89</v>
      </c>
      <c r="I768" s="104">
        <f t="shared" si="22"/>
        <v>0</v>
      </c>
      <c r="J768" s="104" t="b">
        <f t="shared" si="23"/>
        <v>0</v>
      </c>
    </row>
    <row r="769" spans="1:10" ht="15" x14ac:dyDescent="0.25">
      <c r="A769" s="116">
        <v>762</v>
      </c>
      <c r="B769" s="60">
        <v>28598</v>
      </c>
      <c r="C769" s="65">
        <v>44635</v>
      </c>
      <c r="D769" s="60">
        <v>87</v>
      </c>
      <c r="E769" s="60" t="s">
        <v>35</v>
      </c>
      <c r="F769" s="59" t="s">
        <v>99</v>
      </c>
      <c r="G769" s="60" t="s">
        <v>53</v>
      </c>
      <c r="H769" s="60" t="s">
        <v>89</v>
      </c>
      <c r="I769" s="104">
        <f t="shared" si="22"/>
        <v>0</v>
      </c>
      <c r="J769" s="104" t="b">
        <f t="shared" si="23"/>
        <v>0</v>
      </c>
    </row>
    <row r="770" spans="1:10" ht="15" x14ac:dyDescent="0.25">
      <c r="A770" s="116">
        <v>763</v>
      </c>
      <c r="B770" s="58">
        <v>28603</v>
      </c>
      <c r="C770" s="64">
        <v>44635</v>
      </c>
      <c r="D770" s="58">
        <v>49</v>
      </c>
      <c r="E770" s="58" t="s">
        <v>35</v>
      </c>
      <c r="F770" s="57" t="s">
        <v>99</v>
      </c>
      <c r="G770" s="58" t="s">
        <v>53</v>
      </c>
      <c r="H770" s="58" t="s">
        <v>83</v>
      </c>
      <c r="I770" s="104">
        <f t="shared" si="22"/>
        <v>0</v>
      </c>
      <c r="J770" s="104" t="b">
        <f t="shared" si="23"/>
        <v>0</v>
      </c>
    </row>
    <row r="771" spans="1:10" ht="15" x14ac:dyDescent="0.25">
      <c r="A771" s="116">
        <v>764</v>
      </c>
      <c r="B771" s="60">
        <v>28604</v>
      </c>
      <c r="C771" s="65">
        <v>44635</v>
      </c>
      <c r="D771" s="60">
        <v>50</v>
      </c>
      <c r="E771" s="60" t="s">
        <v>35</v>
      </c>
      <c r="F771" s="59" t="s">
        <v>99</v>
      </c>
      <c r="G771" s="60" t="s">
        <v>53</v>
      </c>
      <c r="H771" s="60" t="s">
        <v>83</v>
      </c>
      <c r="I771" s="104">
        <f t="shared" si="22"/>
        <v>0</v>
      </c>
      <c r="J771" s="104" t="b">
        <f t="shared" si="23"/>
        <v>0</v>
      </c>
    </row>
    <row r="772" spans="1:10" ht="15" x14ac:dyDescent="0.25">
      <c r="A772" s="116">
        <v>765</v>
      </c>
      <c r="B772" s="58">
        <v>28605</v>
      </c>
      <c r="C772" s="64">
        <v>44635</v>
      </c>
      <c r="D772" s="58">
        <v>51</v>
      </c>
      <c r="E772" s="58" t="s">
        <v>35</v>
      </c>
      <c r="F772" s="57" t="s">
        <v>99</v>
      </c>
      <c r="G772" s="58" t="s">
        <v>53</v>
      </c>
      <c r="H772" s="58" t="s">
        <v>83</v>
      </c>
      <c r="I772" s="104">
        <f t="shared" si="22"/>
        <v>0</v>
      </c>
      <c r="J772" s="104" t="b">
        <f t="shared" si="23"/>
        <v>0</v>
      </c>
    </row>
    <row r="773" spans="1:10" ht="15" x14ac:dyDescent="0.25">
      <c r="A773" s="116">
        <v>766</v>
      </c>
      <c r="B773" s="60" t="s">
        <v>105</v>
      </c>
      <c r="C773" s="65">
        <v>44635</v>
      </c>
      <c r="D773" s="60">
        <v>52</v>
      </c>
      <c r="E773" s="60" t="s">
        <v>34</v>
      </c>
      <c r="F773" s="59" t="s">
        <v>100</v>
      </c>
      <c r="G773" s="60" t="s">
        <v>53</v>
      </c>
      <c r="H773" s="60" t="s">
        <v>83</v>
      </c>
      <c r="I773" s="104">
        <f t="shared" si="22"/>
        <v>1</v>
      </c>
      <c r="J773" s="104" t="b">
        <f t="shared" si="23"/>
        <v>0</v>
      </c>
    </row>
    <row r="774" spans="1:10" ht="15" x14ac:dyDescent="0.25">
      <c r="A774" s="116">
        <v>767</v>
      </c>
      <c r="B774" s="58">
        <v>28624</v>
      </c>
      <c r="C774" s="64">
        <v>44636</v>
      </c>
      <c r="D774" s="58">
        <v>86</v>
      </c>
      <c r="E774" s="58" t="s">
        <v>35</v>
      </c>
      <c r="F774" s="57" t="s">
        <v>99</v>
      </c>
      <c r="G774" s="58" t="s">
        <v>53</v>
      </c>
      <c r="H774" s="58" t="s">
        <v>83</v>
      </c>
      <c r="I774" s="104">
        <f t="shared" si="22"/>
        <v>0</v>
      </c>
      <c r="J774" s="104" t="b">
        <f t="shared" si="23"/>
        <v>0</v>
      </c>
    </row>
    <row r="775" spans="1:10" ht="15" x14ac:dyDescent="0.25">
      <c r="A775" s="116">
        <v>768</v>
      </c>
      <c r="B775" s="60">
        <v>28625</v>
      </c>
      <c r="C775" s="65">
        <v>44636</v>
      </c>
      <c r="D775" s="60">
        <v>84</v>
      </c>
      <c r="E775" s="60" t="s">
        <v>35</v>
      </c>
      <c r="F775" s="59" t="s">
        <v>99</v>
      </c>
      <c r="G775" s="60" t="s">
        <v>53</v>
      </c>
      <c r="H775" s="60" t="s">
        <v>83</v>
      </c>
      <c r="I775" s="104">
        <f t="shared" si="22"/>
        <v>0</v>
      </c>
      <c r="J775" s="104" t="b">
        <f t="shared" si="23"/>
        <v>0</v>
      </c>
    </row>
    <row r="776" spans="1:10" ht="15" x14ac:dyDescent="0.25">
      <c r="A776" s="116">
        <v>769</v>
      </c>
      <c r="B776" s="58">
        <v>28626</v>
      </c>
      <c r="C776" s="64">
        <v>44636</v>
      </c>
      <c r="D776" s="58">
        <v>84</v>
      </c>
      <c r="E776" s="58" t="s">
        <v>35</v>
      </c>
      <c r="F776" s="57" t="s">
        <v>99</v>
      </c>
      <c r="G776" s="58" t="s">
        <v>53</v>
      </c>
      <c r="H776" s="58" t="s">
        <v>83</v>
      </c>
      <c r="I776" s="104">
        <f t="shared" ref="I776:I839" si="24">IF(AND(D776&lt;&gt;D777,E776="Inoperativo"),1,0)</f>
        <v>0</v>
      </c>
      <c r="J776" s="104" t="b">
        <f t="shared" ref="J776:J839" si="25">ISTEXT(C776)</f>
        <v>0</v>
      </c>
    </row>
    <row r="777" spans="1:10" ht="15" x14ac:dyDescent="0.25">
      <c r="A777" s="116">
        <v>770</v>
      </c>
      <c r="B777" s="60">
        <v>28628</v>
      </c>
      <c r="C777" s="65">
        <v>44636</v>
      </c>
      <c r="D777" s="60">
        <v>83</v>
      </c>
      <c r="E777" s="60" t="s">
        <v>35</v>
      </c>
      <c r="F777" s="59" t="s">
        <v>99</v>
      </c>
      <c r="G777" s="60" t="s">
        <v>53</v>
      </c>
      <c r="H777" s="60" t="s">
        <v>83</v>
      </c>
      <c r="I777" s="104">
        <f t="shared" si="24"/>
        <v>0</v>
      </c>
      <c r="J777" s="104" t="b">
        <f t="shared" si="25"/>
        <v>0</v>
      </c>
    </row>
    <row r="778" spans="1:10" ht="15" x14ac:dyDescent="0.25">
      <c r="A778" s="116">
        <v>771</v>
      </c>
      <c r="B778" s="58">
        <v>28629</v>
      </c>
      <c r="C778" s="64">
        <v>44636</v>
      </c>
      <c r="D778" s="58">
        <v>82</v>
      </c>
      <c r="E778" s="58" t="s">
        <v>35</v>
      </c>
      <c r="F778" s="57" t="s">
        <v>99</v>
      </c>
      <c r="G778" s="58" t="s">
        <v>53</v>
      </c>
      <c r="H778" s="58" t="s">
        <v>83</v>
      </c>
      <c r="I778" s="104">
        <f t="shared" si="24"/>
        <v>0</v>
      </c>
      <c r="J778" s="104" t="b">
        <f t="shared" si="25"/>
        <v>0</v>
      </c>
    </row>
    <row r="779" spans="1:10" ht="15" x14ac:dyDescent="0.25">
      <c r="A779" s="116">
        <v>772</v>
      </c>
      <c r="B779" s="60">
        <v>28630</v>
      </c>
      <c r="C779" s="65">
        <v>44636</v>
      </c>
      <c r="D779" s="60">
        <v>80</v>
      </c>
      <c r="E779" s="60" t="s">
        <v>35</v>
      </c>
      <c r="F779" s="59" t="s">
        <v>99</v>
      </c>
      <c r="G779" s="60" t="s">
        <v>53</v>
      </c>
      <c r="H779" s="60" t="s">
        <v>83</v>
      </c>
      <c r="I779" s="104">
        <f t="shared" si="24"/>
        <v>0</v>
      </c>
      <c r="J779" s="104" t="b">
        <f t="shared" si="25"/>
        <v>0</v>
      </c>
    </row>
    <row r="780" spans="1:10" ht="15" x14ac:dyDescent="0.25">
      <c r="A780" s="116">
        <v>773</v>
      </c>
      <c r="B780" s="58">
        <v>28633</v>
      </c>
      <c r="C780" s="64">
        <v>44636</v>
      </c>
      <c r="D780" s="58">
        <v>79</v>
      </c>
      <c r="E780" s="58" t="s">
        <v>35</v>
      </c>
      <c r="F780" s="57" t="s">
        <v>99</v>
      </c>
      <c r="G780" s="58" t="s">
        <v>53</v>
      </c>
      <c r="H780" s="58" t="s">
        <v>83</v>
      </c>
      <c r="I780" s="104">
        <f t="shared" si="24"/>
        <v>0</v>
      </c>
      <c r="J780" s="104" t="b">
        <f t="shared" si="25"/>
        <v>0</v>
      </c>
    </row>
    <row r="781" spans="1:10" ht="15" x14ac:dyDescent="0.25">
      <c r="A781" s="116">
        <v>774</v>
      </c>
      <c r="B781" s="60">
        <v>28635</v>
      </c>
      <c r="C781" s="65">
        <v>44636</v>
      </c>
      <c r="D781" s="60">
        <v>78</v>
      </c>
      <c r="E781" s="60" t="s">
        <v>35</v>
      </c>
      <c r="F781" s="59" t="s">
        <v>99</v>
      </c>
      <c r="G781" s="60" t="s">
        <v>53</v>
      </c>
      <c r="H781" s="60" t="s">
        <v>83</v>
      </c>
      <c r="I781" s="104">
        <f t="shared" si="24"/>
        <v>0</v>
      </c>
      <c r="J781" s="104" t="b">
        <f t="shared" si="25"/>
        <v>0</v>
      </c>
    </row>
    <row r="782" spans="1:10" ht="15" x14ac:dyDescent="0.25">
      <c r="A782" s="116">
        <v>775</v>
      </c>
      <c r="B782" s="58" t="s">
        <v>105</v>
      </c>
      <c r="C782" s="64">
        <v>44636</v>
      </c>
      <c r="D782" s="58">
        <v>85</v>
      </c>
      <c r="E782" s="58" t="s">
        <v>34</v>
      </c>
      <c r="F782" s="57" t="s">
        <v>100</v>
      </c>
      <c r="G782" s="58" t="s">
        <v>53</v>
      </c>
      <c r="H782" s="58" t="s">
        <v>83</v>
      </c>
      <c r="I782" s="104">
        <f t="shared" si="24"/>
        <v>1</v>
      </c>
      <c r="J782" s="104" t="b">
        <f t="shared" si="25"/>
        <v>0</v>
      </c>
    </row>
    <row r="783" spans="1:10" ht="15" x14ac:dyDescent="0.25">
      <c r="A783" s="116">
        <v>776</v>
      </c>
      <c r="B783" s="60" t="s">
        <v>105</v>
      </c>
      <c r="C783" s="65">
        <v>44636</v>
      </c>
      <c r="D783" s="60">
        <v>81</v>
      </c>
      <c r="E783" s="60" t="s">
        <v>34</v>
      </c>
      <c r="F783" s="59" t="s">
        <v>100</v>
      </c>
      <c r="G783" s="60" t="s">
        <v>53</v>
      </c>
      <c r="H783" s="60" t="s">
        <v>83</v>
      </c>
      <c r="I783" s="104">
        <f t="shared" si="24"/>
        <v>1</v>
      </c>
      <c r="J783" s="104" t="b">
        <f t="shared" si="25"/>
        <v>0</v>
      </c>
    </row>
    <row r="784" spans="1:10" ht="15" x14ac:dyDescent="0.25">
      <c r="A784" s="116">
        <v>777</v>
      </c>
      <c r="B784" s="58">
        <v>28644</v>
      </c>
      <c r="C784" s="64">
        <v>44636</v>
      </c>
      <c r="D784" s="58">
        <v>88</v>
      </c>
      <c r="E784" s="58" t="s">
        <v>35</v>
      </c>
      <c r="F784" s="57" t="s">
        <v>111</v>
      </c>
      <c r="G784" s="58" t="s">
        <v>53</v>
      </c>
      <c r="H784" s="58" t="s">
        <v>85</v>
      </c>
      <c r="I784" s="104">
        <f t="shared" si="24"/>
        <v>0</v>
      </c>
      <c r="J784" s="104" t="b">
        <f t="shared" si="25"/>
        <v>0</v>
      </c>
    </row>
    <row r="785" spans="1:10" ht="15" x14ac:dyDescent="0.25">
      <c r="A785" s="116">
        <v>778</v>
      </c>
      <c r="B785" s="60">
        <v>28645</v>
      </c>
      <c r="C785" s="65">
        <v>44636</v>
      </c>
      <c r="D785" s="60">
        <v>89</v>
      </c>
      <c r="E785" s="60" t="s">
        <v>35</v>
      </c>
      <c r="F785" s="59" t="s">
        <v>99</v>
      </c>
      <c r="G785" s="60" t="s">
        <v>53</v>
      </c>
      <c r="H785" s="60" t="s">
        <v>85</v>
      </c>
      <c r="I785" s="104">
        <f t="shared" si="24"/>
        <v>0</v>
      </c>
      <c r="J785" s="104" t="b">
        <f t="shared" si="25"/>
        <v>0</v>
      </c>
    </row>
    <row r="786" spans="1:10" ht="15" x14ac:dyDescent="0.25">
      <c r="A786" s="116">
        <v>779</v>
      </c>
      <c r="B786" s="58">
        <v>28647</v>
      </c>
      <c r="C786" s="64">
        <v>44636</v>
      </c>
      <c r="D786" s="58">
        <v>90</v>
      </c>
      <c r="E786" s="58" t="s">
        <v>35</v>
      </c>
      <c r="F786" s="57" t="s">
        <v>160</v>
      </c>
      <c r="G786" s="58" t="s">
        <v>53</v>
      </c>
      <c r="H786" s="58" t="s">
        <v>85</v>
      </c>
      <c r="I786" s="104">
        <f t="shared" si="24"/>
        <v>0</v>
      </c>
      <c r="J786" s="104" t="b">
        <f t="shared" si="25"/>
        <v>0</v>
      </c>
    </row>
    <row r="787" spans="1:10" ht="15" x14ac:dyDescent="0.25">
      <c r="A787" s="116">
        <v>780</v>
      </c>
      <c r="B787" s="60">
        <v>28648</v>
      </c>
      <c r="C787" s="65">
        <v>44636</v>
      </c>
      <c r="D787" s="60">
        <v>91</v>
      </c>
      <c r="E787" s="60" t="s">
        <v>35</v>
      </c>
      <c r="F787" s="59" t="s">
        <v>99</v>
      </c>
      <c r="G787" s="60" t="s">
        <v>53</v>
      </c>
      <c r="H787" s="60" t="s">
        <v>85</v>
      </c>
      <c r="I787" s="104">
        <f t="shared" si="24"/>
        <v>0</v>
      </c>
      <c r="J787" s="104" t="b">
        <f t="shared" si="25"/>
        <v>0</v>
      </c>
    </row>
    <row r="788" spans="1:10" ht="15" x14ac:dyDescent="0.25">
      <c r="A788" s="116">
        <v>781</v>
      </c>
      <c r="B788" s="58">
        <v>28649</v>
      </c>
      <c r="C788" s="64">
        <v>44636</v>
      </c>
      <c r="D788" s="58">
        <v>92</v>
      </c>
      <c r="E788" s="58" t="s">
        <v>35</v>
      </c>
      <c r="F788" s="57" t="s">
        <v>99</v>
      </c>
      <c r="G788" s="58" t="s">
        <v>53</v>
      </c>
      <c r="H788" s="58" t="s">
        <v>85</v>
      </c>
      <c r="I788" s="104">
        <f t="shared" si="24"/>
        <v>0</v>
      </c>
      <c r="J788" s="104" t="b">
        <f t="shared" si="25"/>
        <v>0</v>
      </c>
    </row>
    <row r="789" spans="1:10" ht="15" x14ac:dyDescent="0.25">
      <c r="A789" s="116">
        <v>782</v>
      </c>
      <c r="B789" s="60">
        <v>28650</v>
      </c>
      <c r="C789" s="65">
        <v>44636</v>
      </c>
      <c r="D789" s="60">
        <v>93</v>
      </c>
      <c r="E789" s="60" t="s">
        <v>35</v>
      </c>
      <c r="F789" s="59" t="s">
        <v>99</v>
      </c>
      <c r="G789" s="60" t="s">
        <v>53</v>
      </c>
      <c r="H789" s="60" t="s">
        <v>85</v>
      </c>
      <c r="I789" s="104">
        <f t="shared" si="24"/>
        <v>0</v>
      </c>
      <c r="J789" s="104" t="b">
        <f t="shared" si="25"/>
        <v>0</v>
      </c>
    </row>
    <row r="790" spans="1:10" ht="15" x14ac:dyDescent="0.25">
      <c r="A790" s="116">
        <v>783</v>
      </c>
      <c r="B790" s="58" t="s">
        <v>105</v>
      </c>
      <c r="C790" s="64">
        <v>44636</v>
      </c>
      <c r="D790" s="58">
        <v>94</v>
      </c>
      <c r="E790" s="58" t="s">
        <v>34</v>
      </c>
      <c r="F790" s="57" t="s">
        <v>100</v>
      </c>
      <c r="G790" s="58" t="s">
        <v>53</v>
      </c>
      <c r="H790" s="58" t="s">
        <v>85</v>
      </c>
      <c r="I790" s="104">
        <f t="shared" si="24"/>
        <v>1</v>
      </c>
      <c r="J790" s="104" t="b">
        <f t="shared" si="25"/>
        <v>0</v>
      </c>
    </row>
    <row r="791" spans="1:10" ht="15" x14ac:dyDescent="0.25">
      <c r="A791" s="116">
        <v>784</v>
      </c>
      <c r="B791" s="60">
        <v>28657</v>
      </c>
      <c r="C791" s="65">
        <v>44637</v>
      </c>
      <c r="D791" s="60">
        <v>30</v>
      </c>
      <c r="E791" s="60" t="s">
        <v>35</v>
      </c>
      <c r="F791" s="59" t="s">
        <v>162</v>
      </c>
      <c r="G791" s="60" t="s">
        <v>53</v>
      </c>
      <c r="H791" s="60" t="s">
        <v>85</v>
      </c>
      <c r="I791" s="104">
        <f t="shared" si="24"/>
        <v>0</v>
      </c>
      <c r="J791" s="104" t="b">
        <f t="shared" si="25"/>
        <v>0</v>
      </c>
    </row>
    <row r="792" spans="1:10" ht="15" x14ac:dyDescent="0.25">
      <c r="A792" s="116">
        <v>785</v>
      </c>
      <c r="B792" s="58">
        <v>28658</v>
      </c>
      <c r="C792" s="64">
        <v>44637</v>
      </c>
      <c r="D792" s="58">
        <v>68</v>
      </c>
      <c r="E792" s="58" t="s">
        <v>35</v>
      </c>
      <c r="F792" s="57" t="s">
        <v>99</v>
      </c>
      <c r="G792" s="58" t="s">
        <v>53</v>
      </c>
      <c r="H792" s="58" t="s">
        <v>81</v>
      </c>
      <c r="I792" s="104">
        <f t="shared" si="24"/>
        <v>0</v>
      </c>
      <c r="J792" s="104" t="b">
        <f t="shared" si="25"/>
        <v>0</v>
      </c>
    </row>
    <row r="793" spans="1:10" ht="15" x14ac:dyDescent="0.25">
      <c r="A793" s="116">
        <v>786</v>
      </c>
      <c r="B793" s="60">
        <v>28660</v>
      </c>
      <c r="C793" s="65">
        <v>44637</v>
      </c>
      <c r="D793" s="60">
        <v>63</v>
      </c>
      <c r="E793" s="60" t="s">
        <v>35</v>
      </c>
      <c r="F793" s="59" t="s">
        <v>99</v>
      </c>
      <c r="G793" s="60" t="s">
        <v>53</v>
      </c>
      <c r="H793" s="60" t="s">
        <v>89</v>
      </c>
      <c r="I793" s="104">
        <f t="shared" si="24"/>
        <v>0</v>
      </c>
      <c r="J793" s="104" t="b">
        <f t="shared" si="25"/>
        <v>0</v>
      </c>
    </row>
    <row r="794" spans="1:10" ht="15" x14ac:dyDescent="0.25">
      <c r="A794" s="116">
        <v>787</v>
      </c>
      <c r="B794" s="58">
        <v>28662</v>
      </c>
      <c r="C794" s="64">
        <v>44637</v>
      </c>
      <c r="D794" s="58">
        <v>72</v>
      </c>
      <c r="E794" s="58" t="s">
        <v>35</v>
      </c>
      <c r="F794" s="57" t="s">
        <v>99</v>
      </c>
      <c r="G794" s="58" t="s">
        <v>53</v>
      </c>
      <c r="H794" s="58" t="s">
        <v>81</v>
      </c>
      <c r="I794" s="104">
        <f t="shared" si="24"/>
        <v>0</v>
      </c>
      <c r="J794" s="104" t="b">
        <f t="shared" si="25"/>
        <v>0</v>
      </c>
    </row>
    <row r="795" spans="1:10" ht="15" x14ac:dyDescent="0.25">
      <c r="A795" s="116">
        <v>788</v>
      </c>
      <c r="B795" s="60">
        <v>28663</v>
      </c>
      <c r="C795" s="65">
        <v>44637</v>
      </c>
      <c r="D795" s="60">
        <v>64</v>
      </c>
      <c r="E795" s="60" t="s">
        <v>35</v>
      </c>
      <c r="F795" s="59" t="s">
        <v>99</v>
      </c>
      <c r="G795" s="60" t="s">
        <v>53</v>
      </c>
      <c r="H795" s="60" t="s">
        <v>89</v>
      </c>
      <c r="I795" s="104">
        <f t="shared" si="24"/>
        <v>0</v>
      </c>
      <c r="J795" s="104" t="b">
        <f t="shared" si="25"/>
        <v>0</v>
      </c>
    </row>
    <row r="796" spans="1:10" ht="15" x14ac:dyDescent="0.25">
      <c r="A796" s="116">
        <v>789</v>
      </c>
      <c r="B796" s="58">
        <v>28664</v>
      </c>
      <c r="C796" s="64">
        <v>44637</v>
      </c>
      <c r="D796" s="58">
        <v>65</v>
      </c>
      <c r="E796" s="58" t="s">
        <v>35</v>
      </c>
      <c r="F796" s="57" t="s">
        <v>99</v>
      </c>
      <c r="G796" s="58" t="s">
        <v>53</v>
      </c>
      <c r="H796" s="58" t="s">
        <v>89</v>
      </c>
      <c r="I796" s="104">
        <f t="shared" si="24"/>
        <v>0</v>
      </c>
      <c r="J796" s="104" t="b">
        <f t="shared" si="25"/>
        <v>0</v>
      </c>
    </row>
    <row r="797" spans="1:10" ht="15" x14ac:dyDescent="0.25">
      <c r="A797" s="116">
        <v>790</v>
      </c>
      <c r="B797" s="60">
        <v>28665</v>
      </c>
      <c r="C797" s="65">
        <v>44637</v>
      </c>
      <c r="D797" s="60">
        <v>73</v>
      </c>
      <c r="E797" s="60" t="s">
        <v>35</v>
      </c>
      <c r="F797" s="59" t="s">
        <v>99</v>
      </c>
      <c r="G797" s="60" t="s">
        <v>53</v>
      </c>
      <c r="H797" s="60" t="s">
        <v>81</v>
      </c>
      <c r="I797" s="104">
        <f t="shared" si="24"/>
        <v>0</v>
      </c>
      <c r="J797" s="104" t="b">
        <f t="shared" si="25"/>
        <v>0</v>
      </c>
    </row>
    <row r="798" spans="1:10" ht="15" x14ac:dyDescent="0.25">
      <c r="A798" s="116">
        <v>791</v>
      </c>
      <c r="B798" s="58">
        <v>28666</v>
      </c>
      <c r="C798" s="64">
        <v>44637</v>
      </c>
      <c r="D798" s="58">
        <v>74</v>
      </c>
      <c r="E798" s="58" t="s">
        <v>35</v>
      </c>
      <c r="F798" s="57" t="s">
        <v>99</v>
      </c>
      <c r="G798" s="58" t="s">
        <v>53</v>
      </c>
      <c r="H798" s="58" t="s">
        <v>81</v>
      </c>
      <c r="I798" s="104">
        <f t="shared" si="24"/>
        <v>0</v>
      </c>
      <c r="J798" s="104" t="b">
        <f t="shared" si="25"/>
        <v>0</v>
      </c>
    </row>
    <row r="799" spans="1:10" ht="15" x14ac:dyDescent="0.25">
      <c r="A799" s="116">
        <v>792</v>
      </c>
      <c r="B799" s="60">
        <v>28667</v>
      </c>
      <c r="C799" s="65">
        <v>44637</v>
      </c>
      <c r="D799" s="60">
        <v>75</v>
      </c>
      <c r="E799" s="60" t="s">
        <v>35</v>
      </c>
      <c r="F799" s="59" t="s">
        <v>99</v>
      </c>
      <c r="G799" s="60" t="s">
        <v>53</v>
      </c>
      <c r="H799" s="60" t="s">
        <v>81</v>
      </c>
      <c r="I799" s="104">
        <f t="shared" si="24"/>
        <v>0</v>
      </c>
      <c r="J799" s="104" t="b">
        <f t="shared" si="25"/>
        <v>0</v>
      </c>
    </row>
    <row r="800" spans="1:10" ht="15" x14ac:dyDescent="0.25">
      <c r="A800" s="116">
        <v>793</v>
      </c>
      <c r="B800" s="58">
        <v>28668</v>
      </c>
      <c r="C800" s="64">
        <v>44637</v>
      </c>
      <c r="D800" s="58">
        <v>76</v>
      </c>
      <c r="E800" s="58" t="s">
        <v>35</v>
      </c>
      <c r="F800" s="57" t="s">
        <v>99</v>
      </c>
      <c r="G800" s="58" t="s">
        <v>53</v>
      </c>
      <c r="H800" s="58" t="s">
        <v>81</v>
      </c>
      <c r="I800" s="104">
        <f t="shared" si="24"/>
        <v>0</v>
      </c>
      <c r="J800" s="104" t="b">
        <f t="shared" si="25"/>
        <v>0</v>
      </c>
    </row>
    <row r="801" spans="1:10" ht="15" x14ac:dyDescent="0.25">
      <c r="A801" s="116">
        <v>794</v>
      </c>
      <c r="B801" s="60">
        <v>28671</v>
      </c>
      <c r="C801" s="65">
        <v>44637</v>
      </c>
      <c r="D801" s="60">
        <v>76</v>
      </c>
      <c r="E801" s="60" t="s">
        <v>35</v>
      </c>
      <c r="F801" s="59" t="s">
        <v>99</v>
      </c>
      <c r="G801" s="60" t="s">
        <v>53</v>
      </c>
      <c r="H801" s="60" t="s">
        <v>163</v>
      </c>
      <c r="I801" s="104">
        <f t="shared" si="24"/>
        <v>0</v>
      </c>
      <c r="J801" s="104" t="b">
        <f t="shared" si="25"/>
        <v>0</v>
      </c>
    </row>
    <row r="802" spans="1:10" ht="15" x14ac:dyDescent="0.25">
      <c r="A802" s="116">
        <v>795</v>
      </c>
      <c r="B802" s="58">
        <v>28672</v>
      </c>
      <c r="C802" s="64">
        <v>44637</v>
      </c>
      <c r="D802" s="58">
        <v>77</v>
      </c>
      <c r="E802" s="58" t="s">
        <v>35</v>
      </c>
      <c r="F802" s="57" t="s">
        <v>99</v>
      </c>
      <c r="G802" s="58" t="s">
        <v>53</v>
      </c>
      <c r="H802" s="58" t="s">
        <v>163</v>
      </c>
      <c r="I802" s="104">
        <f t="shared" si="24"/>
        <v>0</v>
      </c>
      <c r="J802" s="104" t="b">
        <f t="shared" si="25"/>
        <v>0</v>
      </c>
    </row>
    <row r="803" spans="1:10" ht="15" x14ac:dyDescent="0.25">
      <c r="A803" s="116">
        <v>796</v>
      </c>
      <c r="B803" s="60" t="s">
        <v>105</v>
      </c>
      <c r="C803" s="65">
        <v>44637</v>
      </c>
      <c r="D803" s="60">
        <v>69</v>
      </c>
      <c r="E803" s="60" t="s">
        <v>34</v>
      </c>
      <c r="F803" s="59" t="s">
        <v>100</v>
      </c>
      <c r="G803" s="60" t="s">
        <v>53</v>
      </c>
      <c r="H803" s="60" t="s">
        <v>81</v>
      </c>
      <c r="I803" s="104">
        <f t="shared" si="24"/>
        <v>1</v>
      </c>
      <c r="J803" s="104" t="b">
        <f t="shared" si="25"/>
        <v>0</v>
      </c>
    </row>
    <row r="804" spans="1:10" ht="15" x14ac:dyDescent="0.25">
      <c r="A804" s="116">
        <v>797</v>
      </c>
      <c r="B804" s="58" t="s">
        <v>105</v>
      </c>
      <c r="C804" s="64">
        <v>44637</v>
      </c>
      <c r="D804" s="58">
        <v>70</v>
      </c>
      <c r="E804" s="58" t="s">
        <v>34</v>
      </c>
      <c r="F804" s="57" t="s">
        <v>100</v>
      </c>
      <c r="G804" s="58" t="s">
        <v>53</v>
      </c>
      <c r="H804" s="58" t="s">
        <v>81</v>
      </c>
      <c r="I804" s="104">
        <f t="shared" si="24"/>
        <v>1</v>
      </c>
      <c r="J804" s="104" t="b">
        <f t="shared" si="25"/>
        <v>0</v>
      </c>
    </row>
    <row r="805" spans="1:10" ht="15" x14ac:dyDescent="0.25">
      <c r="A805" s="116">
        <v>798</v>
      </c>
      <c r="B805" s="60" t="s">
        <v>105</v>
      </c>
      <c r="C805" s="65">
        <v>44637</v>
      </c>
      <c r="D805" s="60">
        <v>71</v>
      </c>
      <c r="E805" s="60" t="s">
        <v>35</v>
      </c>
      <c r="F805" s="59" t="s">
        <v>99</v>
      </c>
      <c r="G805" s="60" t="s">
        <v>53</v>
      </c>
      <c r="H805" s="60" t="s">
        <v>81</v>
      </c>
      <c r="I805" s="104">
        <f t="shared" si="24"/>
        <v>0</v>
      </c>
      <c r="J805" s="104" t="b">
        <f t="shared" si="25"/>
        <v>0</v>
      </c>
    </row>
    <row r="806" spans="1:10" ht="15" x14ac:dyDescent="0.25">
      <c r="A806" s="116">
        <v>799</v>
      </c>
      <c r="B806" s="58">
        <v>28673</v>
      </c>
      <c r="C806" s="64">
        <v>44637</v>
      </c>
      <c r="D806" s="58">
        <v>29</v>
      </c>
      <c r="E806" s="58" t="s">
        <v>35</v>
      </c>
      <c r="F806" s="57" t="s">
        <v>99</v>
      </c>
      <c r="G806" s="58" t="s">
        <v>53</v>
      </c>
      <c r="H806" s="58" t="s">
        <v>85</v>
      </c>
      <c r="I806" s="104">
        <f t="shared" si="24"/>
        <v>0</v>
      </c>
      <c r="J806" s="104" t="b">
        <f t="shared" si="25"/>
        <v>0</v>
      </c>
    </row>
    <row r="807" spans="1:10" ht="15" x14ac:dyDescent="0.25">
      <c r="A807" s="116">
        <v>800</v>
      </c>
      <c r="B807" s="60">
        <v>28674</v>
      </c>
      <c r="C807" s="65">
        <v>44637</v>
      </c>
      <c r="D807" s="60">
        <v>85</v>
      </c>
      <c r="E807" s="60" t="s">
        <v>35</v>
      </c>
      <c r="F807" s="59" t="s">
        <v>111</v>
      </c>
      <c r="G807" s="60" t="s">
        <v>53</v>
      </c>
      <c r="H807" s="60" t="s">
        <v>163</v>
      </c>
      <c r="I807" s="104">
        <f t="shared" si="24"/>
        <v>0</v>
      </c>
      <c r="J807" s="104" t="b">
        <f t="shared" si="25"/>
        <v>0</v>
      </c>
    </row>
    <row r="808" spans="1:10" ht="15" x14ac:dyDescent="0.25">
      <c r="A808" s="116">
        <v>801</v>
      </c>
      <c r="B808" s="58">
        <v>28675</v>
      </c>
      <c r="C808" s="64">
        <v>44637</v>
      </c>
      <c r="D808" s="58">
        <v>28</v>
      </c>
      <c r="E808" s="58" t="s">
        <v>35</v>
      </c>
      <c r="F808" s="57" t="s">
        <v>99</v>
      </c>
      <c r="G808" s="58" t="s">
        <v>53</v>
      </c>
      <c r="H808" s="58" t="s">
        <v>85</v>
      </c>
      <c r="I808" s="104">
        <f t="shared" si="24"/>
        <v>0</v>
      </c>
      <c r="J808" s="104" t="b">
        <f t="shared" si="25"/>
        <v>0</v>
      </c>
    </row>
    <row r="809" spans="1:10" ht="15" x14ac:dyDescent="0.25">
      <c r="A809" s="116">
        <v>802</v>
      </c>
      <c r="B809" s="60">
        <v>28678</v>
      </c>
      <c r="C809" s="65">
        <v>44637</v>
      </c>
      <c r="D809" s="60">
        <v>27</v>
      </c>
      <c r="E809" s="60" t="s">
        <v>35</v>
      </c>
      <c r="F809" s="59" t="s">
        <v>99</v>
      </c>
      <c r="G809" s="60" t="s">
        <v>53</v>
      </c>
      <c r="H809" s="60" t="s">
        <v>85</v>
      </c>
      <c r="I809" s="104">
        <f t="shared" si="24"/>
        <v>0</v>
      </c>
      <c r="J809" s="104" t="b">
        <f t="shared" si="25"/>
        <v>0</v>
      </c>
    </row>
    <row r="810" spans="1:10" ht="15" x14ac:dyDescent="0.25">
      <c r="A810" s="116">
        <v>803</v>
      </c>
      <c r="B810" s="58">
        <v>28685</v>
      </c>
      <c r="C810" s="64">
        <v>44638</v>
      </c>
      <c r="D810" s="58">
        <v>49</v>
      </c>
      <c r="E810" s="58" t="s">
        <v>35</v>
      </c>
      <c r="F810" s="57" t="s">
        <v>99</v>
      </c>
      <c r="G810" s="58" t="s">
        <v>53</v>
      </c>
      <c r="H810" s="58" t="s">
        <v>82</v>
      </c>
      <c r="I810" s="104">
        <f t="shared" si="24"/>
        <v>0</v>
      </c>
      <c r="J810" s="104" t="b">
        <f t="shared" si="25"/>
        <v>0</v>
      </c>
    </row>
    <row r="811" spans="1:10" ht="15" x14ac:dyDescent="0.25">
      <c r="A811" s="116">
        <v>804</v>
      </c>
      <c r="B811" s="60">
        <v>28686</v>
      </c>
      <c r="C811" s="65">
        <v>44638</v>
      </c>
      <c r="D811" s="60">
        <v>50</v>
      </c>
      <c r="E811" s="60" t="s">
        <v>35</v>
      </c>
      <c r="F811" s="59" t="s">
        <v>99</v>
      </c>
      <c r="G811" s="60" t="s">
        <v>53</v>
      </c>
      <c r="H811" s="60" t="s">
        <v>82</v>
      </c>
      <c r="I811" s="104">
        <f t="shared" si="24"/>
        <v>0</v>
      </c>
      <c r="J811" s="104" t="b">
        <f t="shared" si="25"/>
        <v>0</v>
      </c>
    </row>
    <row r="812" spans="1:10" ht="15" x14ac:dyDescent="0.25">
      <c r="A812" s="116">
        <v>805</v>
      </c>
      <c r="B812" s="58">
        <v>28687</v>
      </c>
      <c r="C812" s="64">
        <v>44638</v>
      </c>
      <c r="D812" s="58">
        <v>51</v>
      </c>
      <c r="E812" s="58" t="s">
        <v>35</v>
      </c>
      <c r="F812" s="57" t="s">
        <v>99</v>
      </c>
      <c r="G812" s="58" t="s">
        <v>53</v>
      </c>
      <c r="H812" s="58" t="s">
        <v>82</v>
      </c>
      <c r="I812" s="104">
        <f t="shared" si="24"/>
        <v>0</v>
      </c>
      <c r="J812" s="104" t="b">
        <f t="shared" si="25"/>
        <v>0</v>
      </c>
    </row>
    <row r="813" spans="1:10" ht="15" x14ac:dyDescent="0.25">
      <c r="A813" s="116">
        <v>806</v>
      </c>
      <c r="B813" s="60">
        <v>28689</v>
      </c>
      <c r="C813" s="65">
        <v>44638</v>
      </c>
      <c r="D813" s="60">
        <v>52</v>
      </c>
      <c r="E813" s="60" t="s">
        <v>35</v>
      </c>
      <c r="F813" s="59" t="s">
        <v>99</v>
      </c>
      <c r="G813" s="60" t="s">
        <v>53</v>
      </c>
      <c r="H813" s="60" t="s">
        <v>89</v>
      </c>
      <c r="I813" s="104">
        <f t="shared" si="24"/>
        <v>0</v>
      </c>
      <c r="J813" s="104" t="b">
        <f t="shared" si="25"/>
        <v>0</v>
      </c>
    </row>
    <row r="814" spans="1:10" ht="15" x14ac:dyDescent="0.25">
      <c r="A814" s="116">
        <v>807</v>
      </c>
      <c r="B814" s="58">
        <v>28693</v>
      </c>
      <c r="C814" s="64">
        <v>44638</v>
      </c>
      <c r="D814" s="58">
        <v>50</v>
      </c>
      <c r="E814" s="58" t="s">
        <v>35</v>
      </c>
      <c r="F814" s="57" t="s">
        <v>99</v>
      </c>
      <c r="G814" s="58" t="s">
        <v>53</v>
      </c>
      <c r="H814" s="58" t="s">
        <v>89</v>
      </c>
      <c r="I814" s="104">
        <f t="shared" si="24"/>
        <v>0</v>
      </c>
      <c r="J814" s="104" t="b">
        <f t="shared" si="25"/>
        <v>0</v>
      </c>
    </row>
    <row r="815" spans="1:10" ht="15" x14ac:dyDescent="0.25">
      <c r="A815" s="116">
        <v>808</v>
      </c>
      <c r="B815" s="60">
        <v>28694</v>
      </c>
      <c r="C815" s="65">
        <v>44638</v>
      </c>
      <c r="D815" s="60">
        <v>51</v>
      </c>
      <c r="E815" s="60" t="s">
        <v>35</v>
      </c>
      <c r="F815" s="59" t="s">
        <v>99</v>
      </c>
      <c r="G815" s="60" t="s">
        <v>53</v>
      </c>
      <c r="H815" s="60" t="s">
        <v>89</v>
      </c>
      <c r="I815" s="104">
        <f t="shared" si="24"/>
        <v>0</v>
      </c>
      <c r="J815" s="104" t="b">
        <f t="shared" si="25"/>
        <v>0</v>
      </c>
    </row>
    <row r="816" spans="1:10" ht="15" x14ac:dyDescent="0.25">
      <c r="A816" s="116">
        <v>809</v>
      </c>
      <c r="B816" s="58">
        <v>28696</v>
      </c>
      <c r="C816" s="64">
        <v>44638</v>
      </c>
      <c r="D816" s="58">
        <v>52</v>
      </c>
      <c r="E816" s="58" t="s">
        <v>35</v>
      </c>
      <c r="F816" s="57" t="s">
        <v>99</v>
      </c>
      <c r="G816" s="58" t="s">
        <v>53</v>
      </c>
      <c r="H816" s="58" t="s">
        <v>82</v>
      </c>
      <c r="I816" s="104">
        <f t="shared" si="24"/>
        <v>0</v>
      </c>
      <c r="J816" s="104" t="b">
        <f t="shared" si="25"/>
        <v>0</v>
      </c>
    </row>
    <row r="817" spans="1:10" ht="15" x14ac:dyDescent="0.25">
      <c r="A817" s="116">
        <v>810</v>
      </c>
      <c r="B817" s="60">
        <v>28698</v>
      </c>
      <c r="C817" s="65">
        <v>44638</v>
      </c>
      <c r="D817" s="60">
        <v>61</v>
      </c>
      <c r="E817" s="60" t="s">
        <v>35</v>
      </c>
      <c r="F817" s="59" t="s">
        <v>99</v>
      </c>
      <c r="G817" s="60" t="s">
        <v>53</v>
      </c>
      <c r="H817" s="60" t="s">
        <v>89</v>
      </c>
      <c r="I817" s="104">
        <f t="shared" si="24"/>
        <v>0</v>
      </c>
      <c r="J817" s="104" t="b">
        <f t="shared" si="25"/>
        <v>0</v>
      </c>
    </row>
    <row r="818" spans="1:10" ht="15" x14ac:dyDescent="0.25">
      <c r="A818" s="116">
        <v>811</v>
      </c>
      <c r="B818" s="58">
        <v>28700</v>
      </c>
      <c r="C818" s="64">
        <v>44638</v>
      </c>
      <c r="D818" s="58">
        <v>62</v>
      </c>
      <c r="E818" s="58" t="s">
        <v>35</v>
      </c>
      <c r="F818" s="57" t="s">
        <v>99</v>
      </c>
      <c r="G818" s="58" t="s">
        <v>53</v>
      </c>
      <c r="H818" s="58" t="s">
        <v>89</v>
      </c>
      <c r="I818" s="104">
        <f t="shared" si="24"/>
        <v>0</v>
      </c>
      <c r="J818" s="104" t="b">
        <f t="shared" si="25"/>
        <v>0</v>
      </c>
    </row>
    <row r="819" spans="1:10" ht="15" x14ac:dyDescent="0.25">
      <c r="A819" s="116">
        <v>812</v>
      </c>
      <c r="B819" s="60">
        <v>28701</v>
      </c>
      <c r="C819" s="65">
        <v>44638</v>
      </c>
      <c r="D819" s="60">
        <v>63</v>
      </c>
      <c r="E819" s="60" t="s">
        <v>35</v>
      </c>
      <c r="F819" s="59" t="s">
        <v>99</v>
      </c>
      <c r="G819" s="60" t="s">
        <v>53</v>
      </c>
      <c r="H819" s="60" t="s">
        <v>89</v>
      </c>
      <c r="I819" s="104">
        <f t="shared" si="24"/>
        <v>0</v>
      </c>
      <c r="J819" s="104" t="b">
        <f t="shared" si="25"/>
        <v>0</v>
      </c>
    </row>
    <row r="820" spans="1:10" ht="15" x14ac:dyDescent="0.25">
      <c r="A820" s="116">
        <v>813</v>
      </c>
      <c r="B820" s="58">
        <v>28702</v>
      </c>
      <c r="C820" s="64">
        <v>44638</v>
      </c>
      <c r="D820" s="58">
        <v>64</v>
      </c>
      <c r="E820" s="58" t="s">
        <v>35</v>
      </c>
      <c r="F820" s="57" t="s">
        <v>99</v>
      </c>
      <c r="G820" s="58" t="s">
        <v>53</v>
      </c>
      <c r="H820" s="58" t="s">
        <v>89</v>
      </c>
      <c r="I820" s="104">
        <f t="shared" si="24"/>
        <v>0</v>
      </c>
      <c r="J820" s="104" t="b">
        <f t="shared" si="25"/>
        <v>0</v>
      </c>
    </row>
    <row r="821" spans="1:10" ht="15" x14ac:dyDescent="0.25">
      <c r="A821" s="116">
        <v>814</v>
      </c>
      <c r="B821" s="60">
        <v>28703</v>
      </c>
      <c r="C821" s="65">
        <v>44638</v>
      </c>
      <c r="D821" s="60">
        <v>7</v>
      </c>
      <c r="E821" s="60" t="s">
        <v>35</v>
      </c>
      <c r="F821" s="59" t="s">
        <v>99</v>
      </c>
      <c r="G821" s="60" t="s">
        <v>53</v>
      </c>
      <c r="H821" s="60" t="s">
        <v>86</v>
      </c>
      <c r="I821" s="104">
        <f t="shared" si="24"/>
        <v>0</v>
      </c>
      <c r="J821" s="104" t="b">
        <f t="shared" si="25"/>
        <v>0</v>
      </c>
    </row>
    <row r="822" spans="1:10" ht="15" x14ac:dyDescent="0.25">
      <c r="A822" s="116">
        <v>815</v>
      </c>
      <c r="B822" s="58">
        <v>28704</v>
      </c>
      <c r="C822" s="64">
        <v>44638</v>
      </c>
      <c r="D822" s="58">
        <v>65</v>
      </c>
      <c r="E822" s="58" t="s">
        <v>35</v>
      </c>
      <c r="F822" s="57" t="s">
        <v>99</v>
      </c>
      <c r="G822" s="58" t="s">
        <v>53</v>
      </c>
      <c r="H822" s="58" t="s">
        <v>89</v>
      </c>
      <c r="I822" s="104">
        <f t="shared" si="24"/>
        <v>0</v>
      </c>
      <c r="J822" s="104" t="b">
        <f t="shared" si="25"/>
        <v>0</v>
      </c>
    </row>
    <row r="823" spans="1:10" ht="15" x14ac:dyDescent="0.25">
      <c r="A823" s="116">
        <v>816</v>
      </c>
      <c r="B823" s="60" t="s">
        <v>105</v>
      </c>
      <c r="C823" s="65">
        <v>44638</v>
      </c>
      <c r="D823" s="60">
        <v>9</v>
      </c>
      <c r="E823" s="60" t="s">
        <v>34</v>
      </c>
      <c r="F823" s="59" t="s">
        <v>100</v>
      </c>
      <c r="G823" s="60" t="s">
        <v>53</v>
      </c>
      <c r="H823" s="60" t="s">
        <v>86</v>
      </c>
      <c r="I823" s="104">
        <f t="shared" si="24"/>
        <v>1</v>
      </c>
      <c r="J823" s="104" t="b">
        <f t="shared" si="25"/>
        <v>0</v>
      </c>
    </row>
    <row r="824" spans="1:10" ht="15" x14ac:dyDescent="0.25">
      <c r="A824" s="116">
        <v>817</v>
      </c>
      <c r="B824" s="58" t="s">
        <v>105</v>
      </c>
      <c r="C824" s="64">
        <v>44638</v>
      </c>
      <c r="D824" s="58">
        <v>8</v>
      </c>
      <c r="E824" s="58" t="s">
        <v>34</v>
      </c>
      <c r="F824" s="57" t="s">
        <v>164</v>
      </c>
      <c r="G824" s="58" t="s">
        <v>53</v>
      </c>
      <c r="H824" s="58" t="s">
        <v>86</v>
      </c>
      <c r="I824" s="104">
        <f t="shared" si="24"/>
        <v>1</v>
      </c>
      <c r="J824" s="104" t="b">
        <f t="shared" si="25"/>
        <v>0</v>
      </c>
    </row>
    <row r="825" spans="1:10" ht="15" x14ac:dyDescent="0.25">
      <c r="A825" s="116">
        <v>818</v>
      </c>
      <c r="B825" s="60">
        <v>28729</v>
      </c>
      <c r="C825" s="65">
        <v>44641</v>
      </c>
      <c r="D825" s="60">
        <v>31</v>
      </c>
      <c r="E825" s="60" t="s">
        <v>35</v>
      </c>
      <c r="F825" s="59" t="s">
        <v>99</v>
      </c>
      <c r="G825" s="60" t="s">
        <v>53</v>
      </c>
      <c r="H825" s="60" t="s">
        <v>84</v>
      </c>
      <c r="I825" s="104">
        <f t="shared" si="24"/>
        <v>0</v>
      </c>
      <c r="J825" s="104" t="b">
        <f t="shared" si="25"/>
        <v>0</v>
      </c>
    </row>
    <row r="826" spans="1:10" ht="15" x14ac:dyDescent="0.25">
      <c r="A826" s="116">
        <v>819</v>
      </c>
      <c r="B826" s="58">
        <v>28731</v>
      </c>
      <c r="C826" s="64">
        <v>44641</v>
      </c>
      <c r="D826" s="58">
        <v>32</v>
      </c>
      <c r="E826" s="58" t="s">
        <v>35</v>
      </c>
      <c r="F826" s="57" t="s">
        <v>99</v>
      </c>
      <c r="G826" s="58" t="s">
        <v>53</v>
      </c>
      <c r="H826" s="58" t="s">
        <v>84</v>
      </c>
      <c r="I826" s="104">
        <f t="shared" si="24"/>
        <v>0</v>
      </c>
      <c r="J826" s="104" t="b">
        <f t="shared" si="25"/>
        <v>0</v>
      </c>
    </row>
    <row r="827" spans="1:10" ht="15" x14ac:dyDescent="0.25">
      <c r="A827" s="116">
        <v>820</v>
      </c>
      <c r="B827" s="60">
        <v>28732</v>
      </c>
      <c r="C827" s="65">
        <v>44641</v>
      </c>
      <c r="D827" s="60">
        <v>86</v>
      </c>
      <c r="E827" s="60" t="s">
        <v>35</v>
      </c>
      <c r="F827" s="59" t="s">
        <v>99</v>
      </c>
      <c r="G827" s="60" t="s">
        <v>53</v>
      </c>
      <c r="H827" s="60" t="s">
        <v>83</v>
      </c>
      <c r="I827" s="104">
        <f t="shared" si="24"/>
        <v>0</v>
      </c>
      <c r="J827" s="104" t="b">
        <f t="shared" si="25"/>
        <v>0</v>
      </c>
    </row>
    <row r="828" spans="1:10" ht="15" x14ac:dyDescent="0.25">
      <c r="A828" s="116">
        <v>821</v>
      </c>
      <c r="B828" s="58">
        <v>28733</v>
      </c>
      <c r="C828" s="64">
        <v>44641</v>
      </c>
      <c r="D828" s="58">
        <v>30</v>
      </c>
      <c r="E828" s="58" t="s">
        <v>35</v>
      </c>
      <c r="F828" s="57" t="s">
        <v>99</v>
      </c>
      <c r="G828" s="58" t="s">
        <v>53</v>
      </c>
      <c r="H828" s="58" t="s">
        <v>85</v>
      </c>
      <c r="I828" s="104">
        <f t="shared" si="24"/>
        <v>0</v>
      </c>
      <c r="J828" s="104" t="b">
        <f t="shared" si="25"/>
        <v>0</v>
      </c>
    </row>
    <row r="829" spans="1:10" ht="15" x14ac:dyDescent="0.25">
      <c r="A829" s="116">
        <v>822</v>
      </c>
      <c r="B829" s="60">
        <v>28734</v>
      </c>
      <c r="C829" s="65">
        <v>44641</v>
      </c>
      <c r="D829" s="60">
        <v>33</v>
      </c>
      <c r="E829" s="60" t="s">
        <v>35</v>
      </c>
      <c r="F829" s="59" t="s">
        <v>99</v>
      </c>
      <c r="G829" s="60" t="s">
        <v>53</v>
      </c>
      <c r="H829" s="60" t="s">
        <v>84</v>
      </c>
      <c r="I829" s="104">
        <f t="shared" si="24"/>
        <v>0</v>
      </c>
      <c r="J829" s="104" t="b">
        <f t="shared" si="25"/>
        <v>0</v>
      </c>
    </row>
    <row r="830" spans="1:10" ht="15" x14ac:dyDescent="0.25">
      <c r="A830" s="116">
        <v>823</v>
      </c>
      <c r="B830" s="58">
        <v>28735</v>
      </c>
      <c r="C830" s="64">
        <v>44641</v>
      </c>
      <c r="D830" s="58">
        <v>85</v>
      </c>
      <c r="E830" s="58" t="s">
        <v>35</v>
      </c>
      <c r="F830" s="57" t="s">
        <v>99</v>
      </c>
      <c r="G830" s="58" t="s">
        <v>53</v>
      </c>
      <c r="H830" s="58" t="s">
        <v>83</v>
      </c>
      <c r="I830" s="104">
        <f t="shared" si="24"/>
        <v>0</v>
      </c>
      <c r="J830" s="104" t="b">
        <f t="shared" si="25"/>
        <v>0</v>
      </c>
    </row>
    <row r="831" spans="1:10" ht="15" x14ac:dyDescent="0.25">
      <c r="A831" s="116">
        <v>824</v>
      </c>
      <c r="B831" s="60" t="s">
        <v>101</v>
      </c>
      <c r="C831" s="65">
        <v>44641</v>
      </c>
      <c r="D831" s="60">
        <v>35</v>
      </c>
      <c r="E831" s="60" t="s">
        <v>34</v>
      </c>
      <c r="F831" s="59" t="s">
        <v>159</v>
      </c>
      <c r="G831" s="60" t="s">
        <v>53</v>
      </c>
      <c r="H831" s="60" t="s">
        <v>84</v>
      </c>
      <c r="I831" s="104">
        <f t="shared" si="24"/>
        <v>1</v>
      </c>
      <c r="J831" s="104" t="b">
        <f t="shared" si="25"/>
        <v>0</v>
      </c>
    </row>
    <row r="832" spans="1:10" ht="15" x14ac:dyDescent="0.25">
      <c r="A832" s="116">
        <v>825</v>
      </c>
      <c r="B832" s="58">
        <v>28736</v>
      </c>
      <c r="C832" s="64">
        <v>44641</v>
      </c>
      <c r="D832" s="58">
        <v>34</v>
      </c>
      <c r="E832" s="58" t="s">
        <v>35</v>
      </c>
      <c r="F832" s="57" t="s">
        <v>99</v>
      </c>
      <c r="G832" s="58" t="s">
        <v>53</v>
      </c>
      <c r="H832" s="58" t="s">
        <v>84</v>
      </c>
      <c r="I832" s="104">
        <f t="shared" si="24"/>
        <v>0</v>
      </c>
      <c r="J832" s="104" t="b">
        <f t="shared" si="25"/>
        <v>0</v>
      </c>
    </row>
    <row r="833" spans="1:10" ht="15" x14ac:dyDescent="0.25">
      <c r="A833" s="116">
        <v>826</v>
      </c>
      <c r="B833" s="60">
        <v>28737</v>
      </c>
      <c r="C833" s="65">
        <v>44641</v>
      </c>
      <c r="D833" s="60">
        <v>68</v>
      </c>
      <c r="E833" s="60" t="s">
        <v>35</v>
      </c>
      <c r="F833" s="59" t="s">
        <v>99</v>
      </c>
      <c r="G833" s="60" t="s">
        <v>53</v>
      </c>
      <c r="H833" s="60" t="s">
        <v>81</v>
      </c>
      <c r="I833" s="104">
        <f t="shared" si="24"/>
        <v>0</v>
      </c>
      <c r="J833" s="104" t="b">
        <f t="shared" si="25"/>
        <v>0</v>
      </c>
    </row>
    <row r="834" spans="1:10" ht="15" x14ac:dyDescent="0.25">
      <c r="A834" s="116">
        <v>827</v>
      </c>
      <c r="B834" s="58">
        <v>28738</v>
      </c>
      <c r="C834" s="64">
        <v>44641</v>
      </c>
      <c r="D834" s="58">
        <v>84</v>
      </c>
      <c r="E834" s="58" t="s">
        <v>35</v>
      </c>
      <c r="F834" s="57" t="s">
        <v>99</v>
      </c>
      <c r="G834" s="58" t="s">
        <v>53</v>
      </c>
      <c r="H834" s="58" t="s">
        <v>83</v>
      </c>
      <c r="I834" s="104">
        <f t="shared" si="24"/>
        <v>0</v>
      </c>
      <c r="J834" s="104" t="b">
        <f t="shared" si="25"/>
        <v>0</v>
      </c>
    </row>
    <row r="835" spans="1:10" ht="15" x14ac:dyDescent="0.25">
      <c r="A835" s="116">
        <v>828</v>
      </c>
      <c r="B835" s="60">
        <v>28739</v>
      </c>
      <c r="C835" s="65">
        <v>44641</v>
      </c>
      <c r="D835" s="60">
        <v>69</v>
      </c>
      <c r="E835" s="60" t="s">
        <v>35</v>
      </c>
      <c r="F835" s="59" t="s">
        <v>99</v>
      </c>
      <c r="G835" s="60" t="s">
        <v>53</v>
      </c>
      <c r="H835" s="60" t="s">
        <v>81</v>
      </c>
      <c r="I835" s="104">
        <f t="shared" si="24"/>
        <v>0</v>
      </c>
      <c r="J835" s="104" t="b">
        <f t="shared" si="25"/>
        <v>0</v>
      </c>
    </row>
    <row r="836" spans="1:10" ht="15" x14ac:dyDescent="0.25">
      <c r="A836" s="116">
        <v>829</v>
      </c>
      <c r="B836" s="58">
        <v>28740</v>
      </c>
      <c r="C836" s="64">
        <v>44641</v>
      </c>
      <c r="D836" s="58">
        <v>83</v>
      </c>
      <c r="E836" s="58" t="s">
        <v>35</v>
      </c>
      <c r="F836" s="57" t="s">
        <v>99</v>
      </c>
      <c r="G836" s="58" t="s">
        <v>53</v>
      </c>
      <c r="H836" s="60" t="s">
        <v>83</v>
      </c>
      <c r="I836" s="104">
        <f t="shared" si="24"/>
        <v>0</v>
      </c>
      <c r="J836" s="104" t="b">
        <f t="shared" si="25"/>
        <v>0</v>
      </c>
    </row>
    <row r="837" spans="1:10" ht="15" x14ac:dyDescent="0.25">
      <c r="A837" s="116">
        <v>830</v>
      </c>
      <c r="B837" s="60">
        <v>28742</v>
      </c>
      <c r="C837" s="65">
        <v>44641</v>
      </c>
      <c r="D837" s="60">
        <v>70</v>
      </c>
      <c r="E837" s="60" t="s">
        <v>35</v>
      </c>
      <c r="F837" s="59" t="s">
        <v>99</v>
      </c>
      <c r="G837" s="60" t="s">
        <v>53</v>
      </c>
      <c r="H837" s="60" t="s">
        <v>81</v>
      </c>
      <c r="I837" s="104">
        <f t="shared" si="24"/>
        <v>0</v>
      </c>
      <c r="J837" s="104" t="b">
        <f t="shared" si="25"/>
        <v>0</v>
      </c>
    </row>
    <row r="838" spans="1:10" ht="15" x14ac:dyDescent="0.25">
      <c r="A838" s="116">
        <v>831</v>
      </c>
      <c r="B838" s="58" t="s">
        <v>101</v>
      </c>
      <c r="C838" s="64">
        <v>44641</v>
      </c>
      <c r="D838" s="58">
        <v>81</v>
      </c>
      <c r="E838" s="58" t="s">
        <v>34</v>
      </c>
      <c r="F838" s="57" t="s">
        <v>100</v>
      </c>
      <c r="G838" s="58" t="s">
        <v>53</v>
      </c>
      <c r="H838" s="58" t="s">
        <v>83</v>
      </c>
      <c r="I838" s="104">
        <f t="shared" si="24"/>
        <v>1</v>
      </c>
      <c r="J838" s="104" t="b">
        <f t="shared" si="25"/>
        <v>0</v>
      </c>
    </row>
    <row r="839" spans="1:10" ht="15" x14ac:dyDescent="0.25">
      <c r="A839" s="116">
        <v>832</v>
      </c>
      <c r="B839" s="60">
        <v>28743</v>
      </c>
      <c r="C839" s="65">
        <v>44641</v>
      </c>
      <c r="D839" s="60">
        <v>82</v>
      </c>
      <c r="E839" s="60" t="s">
        <v>35</v>
      </c>
      <c r="F839" s="59" t="s">
        <v>99</v>
      </c>
      <c r="G839" s="60" t="s">
        <v>53</v>
      </c>
      <c r="H839" s="60" t="s">
        <v>83</v>
      </c>
      <c r="I839" s="104">
        <f t="shared" si="24"/>
        <v>0</v>
      </c>
      <c r="J839" s="104" t="b">
        <f t="shared" si="25"/>
        <v>0</v>
      </c>
    </row>
    <row r="840" spans="1:10" ht="15" x14ac:dyDescent="0.25">
      <c r="A840" s="116">
        <v>833</v>
      </c>
      <c r="B840" s="58">
        <v>28744</v>
      </c>
      <c r="C840" s="64">
        <v>44641</v>
      </c>
      <c r="D840" s="58">
        <v>36</v>
      </c>
      <c r="E840" s="58" t="s">
        <v>35</v>
      </c>
      <c r="F840" s="57" t="s">
        <v>99</v>
      </c>
      <c r="G840" s="58" t="s">
        <v>53</v>
      </c>
      <c r="H840" s="58" t="s">
        <v>84</v>
      </c>
      <c r="I840" s="104">
        <f t="shared" ref="I840:I903" si="26">IF(AND(D840&lt;&gt;D841,E840="Inoperativo"),1,0)</f>
        <v>0</v>
      </c>
      <c r="J840" s="104" t="b">
        <f t="shared" ref="J840:J903" si="27">ISTEXT(C840)</f>
        <v>0</v>
      </c>
    </row>
    <row r="841" spans="1:10" ht="15" x14ac:dyDescent="0.25">
      <c r="A841" s="116">
        <v>834</v>
      </c>
      <c r="B841" s="60">
        <v>28745</v>
      </c>
      <c r="C841" s="65">
        <v>44641</v>
      </c>
      <c r="D841" s="60">
        <v>71</v>
      </c>
      <c r="E841" s="60" t="s">
        <v>35</v>
      </c>
      <c r="F841" s="59" t="s">
        <v>99</v>
      </c>
      <c r="G841" s="60" t="s">
        <v>53</v>
      </c>
      <c r="H841" s="60" t="s">
        <v>81</v>
      </c>
      <c r="I841" s="104">
        <f t="shared" si="26"/>
        <v>0</v>
      </c>
      <c r="J841" s="104" t="b">
        <f t="shared" si="27"/>
        <v>0</v>
      </c>
    </row>
    <row r="842" spans="1:10" ht="15" x14ac:dyDescent="0.25">
      <c r="A842" s="116">
        <v>835</v>
      </c>
      <c r="B842" s="58">
        <v>28746</v>
      </c>
      <c r="C842" s="64">
        <v>44641</v>
      </c>
      <c r="D842" s="58">
        <v>80</v>
      </c>
      <c r="E842" s="58" t="s">
        <v>35</v>
      </c>
      <c r="F842" s="57" t="s">
        <v>99</v>
      </c>
      <c r="G842" s="58" t="s">
        <v>53</v>
      </c>
      <c r="H842" s="58" t="s">
        <v>83</v>
      </c>
      <c r="I842" s="104">
        <f t="shared" si="26"/>
        <v>0</v>
      </c>
      <c r="J842" s="104" t="b">
        <f t="shared" si="27"/>
        <v>0</v>
      </c>
    </row>
    <row r="843" spans="1:10" ht="15" x14ac:dyDescent="0.25">
      <c r="A843" s="116">
        <v>836</v>
      </c>
      <c r="B843" s="60">
        <v>28747</v>
      </c>
      <c r="C843" s="65">
        <v>44641</v>
      </c>
      <c r="D843" s="60">
        <v>29</v>
      </c>
      <c r="E843" s="60" t="s">
        <v>35</v>
      </c>
      <c r="F843" s="59" t="s">
        <v>99</v>
      </c>
      <c r="G843" s="60" t="s">
        <v>53</v>
      </c>
      <c r="H843" s="60" t="s">
        <v>85</v>
      </c>
      <c r="I843" s="104">
        <f t="shared" si="26"/>
        <v>0</v>
      </c>
      <c r="J843" s="104" t="b">
        <f t="shared" si="27"/>
        <v>0</v>
      </c>
    </row>
    <row r="844" spans="1:10" ht="15" x14ac:dyDescent="0.25">
      <c r="A844" s="116">
        <v>837</v>
      </c>
      <c r="B844" s="58">
        <v>28748</v>
      </c>
      <c r="C844" s="64">
        <v>44641</v>
      </c>
      <c r="D844" s="58">
        <v>28</v>
      </c>
      <c r="E844" s="58" t="s">
        <v>35</v>
      </c>
      <c r="F844" s="57" t="s">
        <v>99</v>
      </c>
      <c r="G844" s="58" t="s">
        <v>53</v>
      </c>
      <c r="H844" s="58" t="s">
        <v>85</v>
      </c>
      <c r="I844" s="104">
        <f t="shared" si="26"/>
        <v>0</v>
      </c>
      <c r="J844" s="104" t="b">
        <f t="shared" si="27"/>
        <v>0</v>
      </c>
    </row>
    <row r="845" spans="1:10" ht="15" x14ac:dyDescent="0.25">
      <c r="A845" s="116">
        <v>838</v>
      </c>
      <c r="B845" s="60">
        <v>28750</v>
      </c>
      <c r="C845" s="65">
        <v>44641</v>
      </c>
      <c r="D845" s="60">
        <v>72</v>
      </c>
      <c r="E845" s="60" t="s">
        <v>35</v>
      </c>
      <c r="F845" s="59" t="s">
        <v>99</v>
      </c>
      <c r="G845" s="60" t="s">
        <v>53</v>
      </c>
      <c r="H845" s="60" t="s">
        <v>81</v>
      </c>
      <c r="I845" s="104">
        <f t="shared" si="26"/>
        <v>0</v>
      </c>
      <c r="J845" s="104" t="b">
        <f t="shared" si="27"/>
        <v>0</v>
      </c>
    </row>
    <row r="846" spans="1:10" ht="15" x14ac:dyDescent="0.25">
      <c r="A846" s="116">
        <v>839</v>
      </c>
      <c r="B846" s="58">
        <v>28751</v>
      </c>
      <c r="C846" s="64">
        <v>44641</v>
      </c>
      <c r="D846" s="58">
        <v>27</v>
      </c>
      <c r="E846" s="58" t="s">
        <v>35</v>
      </c>
      <c r="F846" s="57" t="s">
        <v>99</v>
      </c>
      <c r="G846" s="58" t="s">
        <v>53</v>
      </c>
      <c r="H846" s="58" t="s">
        <v>85</v>
      </c>
      <c r="I846" s="104">
        <f t="shared" si="26"/>
        <v>0</v>
      </c>
      <c r="J846" s="104" t="b">
        <f t="shared" si="27"/>
        <v>0</v>
      </c>
    </row>
    <row r="847" spans="1:10" ht="15" x14ac:dyDescent="0.25">
      <c r="A847" s="116">
        <v>840</v>
      </c>
      <c r="B847" s="60">
        <v>28753</v>
      </c>
      <c r="C847" s="65">
        <v>44641</v>
      </c>
      <c r="D847" s="60">
        <v>93</v>
      </c>
      <c r="E847" s="60" t="s">
        <v>35</v>
      </c>
      <c r="F847" s="59" t="s">
        <v>99</v>
      </c>
      <c r="G847" s="60" t="s">
        <v>53</v>
      </c>
      <c r="H847" s="60" t="s">
        <v>85</v>
      </c>
      <c r="I847" s="104">
        <f t="shared" si="26"/>
        <v>0</v>
      </c>
      <c r="J847" s="104" t="b">
        <f t="shared" si="27"/>
        <v>0</v>
      </c>
    </row>
    <row r="848" spans="1:10" ht="15" x14ac:dyDescent="0.25">
      <c r="A848" s="116">
        <v>841</v>
      </c>
      <c r="B848" s="58">
        <v>28754</v>
      </c>
      <c r="C848" s="64">
        <v>44641</v>
      </c>
      <c r="D848" s="58">
        <v>73</v>
      </c>
      <c r="E848" s="58" t="s">
        <v>35</v>
      </c>
      <c r="F848" s="57" t="s">
        <v>99</v>
      </c>
      <c r="G848" s="58" t="s">
        <v>53</v>
      </c>
      <c r="H848" s="58" t="s">
        <v>81</v>
      </c>
      <c r="I848" s="104">
        <f t="shared" si="26"/>
        <v>0</v>
      </c>
      <c r="J848" s="104" t="b">
        <f t="shared" si="27"/>
        <v>0</v>
      </c>
    </row>
    <row r="849" spans="1:10" ht="15" x14ac:dyDescent="0.25">
      <c r="A849" s="116">
        <v>842</v>
      </c>
      <c r="B849" s="60">
        <v>28755</v>
      </c>
      <c r="C849" s="65">
        <v>44641</v>
      </c>
      <c r="D849" s="60">
        <v>92</v>
      </c>
      <c r="E849" s="60" t="s">
        <v>35</v>
      </c>
      <c r="F849" s="59" t="s">
        <v>99</v>
      </c>
      <c r="G849" s="60" t="s">
        <v>53</v>
      </c>
      <c r="H849" s="60" t="s">
        <v>85</v>
      </c>
      <c r="I849" s="104">
        <f t="shared" si="26"/>
        <v>0</v>
      </c>
      <c r="J849" s="104" t="b">
        <f t="shared" si="27"/>
        <v>0</v>
      </c>
    </row>
    <row r="850" spans="1:10" ht="15" x14ac:dyDescent="0.25">
      <c r="A850" s="116">
        <v>843</v>
      </c>
      <c r="B850" s="58">
        <v>28756</v>
      </c>
      <c r="C850" s="64">
        <v>44641</v>
      </c>
      <c r="D850" s="58">
        <v>74</v>
      </c>
      <c r="E850" s="58" t="s">
        <v>35</v>
      </c>
      <c r="F850" s="57" t="s">
        <v>99</v>
      </c>
      <c r="G850" s="58" t="s">
        <v>53</v>
      </c>
      <c r="H850" s="60" t="s">
        <v>81</v>
      </c>
      <c r="I850" s="104">
        <f t="shared" si="26"/>
        <v>0</v>
      </c>
      <c r="J850" s="104" t="b">
        <f t="shared" si="27"/>
        <v>0</v>
      </c>
    </row>
    <row r="851" spans="1:10" ht="15" x14ac:dyDescent="0.25">
      <c r="A851" s="116">
        <v>844</v>
      </c>
      <c r="B851" s="60">
        <v>28757</v>
      </c>
      <c r="C851" s="65">
        <v>44641</v>
      </c>
      <c r="D851" s="60">
        <v>74</v>
      </c>
      <c r="E851" s="60" t="s">
        <v>35</v>
      </c>
      <c r="F851" s="59" t="s">
        <v>99</v>
      </c>
      <c r="G851" s="60" t="s">
        <v>53</v>
      </c>
      <c r="H851" s="60" t="s">
        <v>81</v>
      </c>
      <c r="I851" s="104">
        <f t="shared" si="26"/>
        <v>0</v>
      </c>
      <c r="J851" s="104" t="b">
        <f t="shared" si="27"/>
        <v>0</v>
      </c>
    </row>
    <row r="852" spans="1:10" ht="15" x14ac:dyDescent="0.25">
      <c r="A852" s="116">
        <v>845</v>
      </c>
      <c r="B852" s="58">
        <v>28758</v>
      </c>
      <c r="C852" s="64">
        <v>44641</v>
      </c>
      <c r="D852" s="58">
        <v>91</v>
      </c>
      <c r="E852" s="58" t="s">
        <v>35</v>
      </c>
      <c r="F852" s="57" t="s">
        <v>99</v>
      </c>
      <c r="G852" s="58" t="s">
        <v>53</v>
      </c>
      <c r="H852" s="58" t="s">
        <v>85</v>
      </c>
      <c r="I852" s="104">
        <f t="shared" si="26"/>
        <v>0</v>
      </c>
      <c r="J852" s="104" t="b">
        <f t="shared" si="27"/>
        <v>0</v>
      </c>
    </row>
    <row r="853" spans="1:10" ht="15" x14ac:dyDescent="0.25">
      <c r="A853" s="116">
        <v>846</v>
      </c>
      <c r="B853" s="60">
        <v>28759</v>
      </c>
      <c r="C853" s="65">
        <v>44641</v>
      </c>
      <c r="D853" s="60">
        <v>75</v>
      </c>
      <c r="E853" s="60" t="s">
        <v>35</v>
      </c>
      <c r="F853" s="59" t="s">
        <v>99</v>
      </c>
      <c r="G853" s="60" t="s">
        <v>53</v>
      </c>
      <c r="H853" s="60" t="s">
        <v>81</v>
      </c>
      <c r="I853" s="104">
        <f t="shared" si="26"/>
        <v>0</v>
      </c>
      <c r="J853" s="104" t="b">
        <f t="shared" si="27"/>
        <v>0</v>
      </c>
    </row>
    <row r="854" spans="1:10" ht="15" x14ac:dyDescent="0.25">
      <c r="A854" s="116">
        <v>847</v>
      </c>
      <c r="B854" s="58">
        <v>28761</v>
      </c>
      <c r="C854" s="64">
        <v>44641</v>
      </c>
      <c r="D854" s="58">
        <v>90</v>
      </c>
      <c r="E854" s="58" t="s">
        <v>35</v>
      </c>
      <c r="F854" s="57" t="s">
        <v>160</v>
      </c>
      <c r="G854" s="58" t="s">
        <v>53</v>
      </c>
      <c r="H854" s="58" t="s">
        <v>85</v>
      </c>
      <c r="I854" s="104">
        <f t="shared" si="26"/>
        <v>0</v>
      </c>
      <c r="J854" s="104" t="b">
        <f t="shared" si="27"/>
        <v>0</v>
      </c>
    </row>
    <row r="855" spans="1:10" ht="15" x14ac:dyDescent="0.25">
      <c r="A855" s="116">
        <v>848</v>
      </c>
      <c r="B855" s="60">
        <v>28762</v>
      </c>
      <c r="C855" s="65">
        <v>44641</v>
      </c>
      <c r="D855" s="60">
        <v>76</v>
      </c>
      <c r="E855" s="60" t="s">
        <v>35</v>
      </c>
      <c r="F855" s="59" t="s">
        <v>99</v>
      </c>
      <c r="G855" s="60" t="s">
        <v>53</v>
      </c>
      <c r="H855" s="60" t="s">
        <v>81</v>
      </c>
      <c r="I855" s="104">
        <f t="shared" si="26"/>
        <v>0</v>
      </c>
      <c r="J855" s="104" t="b">
        <f t="shared" si="27"/>
        <v>0</v>
      </c>
    </row>
    <row r="856" spans="1:10" ht="15" x14ac:dyDescent="0.25">
      <c r="A856" s="116">
        <v>849</v>
      </c>
      <c r="B856" s="58">
        <v>28765</v>
      </c>
      <c r="C856" s="64">
        <v>44641</v>
      </c>
      <c r="D856" s="58">
        <v>77</v>
      </c>
      <c r="E856" s="58" t="s">
        <v>35</v>
      </c>
      <c r="F856" s="57" t="s">
        <v>99</v>
      </c>
      <c r="G856" s="58" t="s">
        <v>53</v>
      </c>
      <c r="H856" s="58" t="s">
        <v>81</v>
      </c>
      <c r="I856" s="104">
        <f t="shared" si="26"/>
        <v>0</v>
      </c>
      <c r="J856" s="104" t="b">
        <f t="shared" si="27"/>
        <v>0</v>
      </c>
    </row>
    <row r="857" spans="1:10" ht="15" x14ac:dyDescent="0.25">
      <c r="A857" s="116">
        <v>850</v>
      </c>
      <c r="B857" s="60">
        <v>28766</v>
      </c>
      <c r="C857" s="65">
        <v>44641</v>
      </c>
      <c r="D857" s="60">
        <v>78</v>
      </c>
      <c r="E857" s="60" t="s">
        <v>35</v>
      </c>
      <c r="F857" s="59" t="s">
        <v>99</v>
      </c>
      <c r="G857" s="60" t="s">
        <v>53</v>
      </c>
      <c r="H857" s="60" t="s">
        <v>83</v>
      </c>
      <c r="I857" s="104">
        <f t="shared" si="26"/>
        <v>0</v>
      </c>
      <c r="J857" s="104" t="b">
        <f t="shared" si="27"/>
        <v>0</v>
      </c>
    </row>
    <row r="858" spans="1:10" ht="15" x14ac:dyDescent="0.25">
      <c r="A858" s="116">
        <v>851</v>
      </c>
      <c r="B858" s="58">
        <v>28767</v>
      </c>
      <c r="C858" s="64">
        <v>44641</v>
      </c>
      <c r="D858" s="58">
        <v>79</v>
      </c>
      <c r="E858" s="58" t="s">
        <v>35</v>
      </c>
      <c r="F858" s="57" t="s">
        <v>99</v>
      </c>
      <c r="G858" s="58" t="s">
        <v>53</v>
      </c>
      <c r="H858" s="58" t="s">
        <v>83</v>
      </c>
      <c r="I858" s="104">
        <f t="shared" si="26"/>
        <v>0</v>
      </c>
      <c r="J858" s="104" t="b">
        <f t="shared" si="27"/>
        <v>0</v>
      </c>
    </row>
    <row r="859" spans="1:10" ht="15" x14ac:dyDescent="0.25">
      <c r="A859" s="116">
        <v>852</v>
      </c>
      <c r="B859" s="60">
        <v>28768</v>
      </c>
      <c r="C859" s="65">
        <v>44641</v>
      </c>
      <c r="D859" s="60">
        <v>89</v>
      </c>
      <c r="E859" s="60" t="s">
        <v>35</v>
      </c>
      <c r="F859" s="59" t="s">
        <v>99</v>
      </c>
      <c r="G859" s="60" t="s">
        <v>53</v>
      </c>
      <c r="H859" s="60" t="s">
        <v>85</v>
      </c>
      <c r="I859" s="104">
        <f t="shared" si="26"/>
        <v>0</v>
      </c>
      <c r="J859" s="104" t="b">
        <f t="shared" si="27"/>
        <v>0</v>
      </c>
    </row>
    <row r="860" spans="1:10" ht="15" x14ac:dyDescent="0.25">
      <c r="A860" s="116">
        <v>853</v>
      </c>
      <c r="B860" s="58">
        <v>28769</v>
      </c>
      <c r="C860" s="64">
        <v>44641</v>
      </c>
      <c r="D860" s="58">
        <v>88</v>
      </c>
      <c r="E860" s="58" t="s">
        <v>35</v>
      </c>
      <c r="F860" s="57" t="s">
        <v>99</v>
      </c>
      <c r="G860" s="58" t="s">
        <v>53</v>
      </c>
      <c r="H860" s="58" t="s">
        <v>85</v>
      </c>
      <c r="I860" s="104">
        <f t="shared" si="26"/>
        <v>0</v>
      </c>
      <c r="J860" s="104" t="b">
        <f t="shared" si="27"/>
        <v>0</v>
      </c>
    </row>
    <row r="861" spans="1:10" ht="15" x14ac:dyDescent="0.25">
      <c r="A861" s="116">
        <v>854</v>
      </c>
      <c r="B861" s="60" t="s">
        <v>101</v>
      </c>
      <c r="C861" s="65">
        <v>44641</v>
      </c>
      <c r="D861" s="60">
        <v>94</v>
      </c>
      <c r="E861" s="60" t="s">
        <v>34</v>
      </c>
      <c r="F861" s="59" t="s">
        <v>100</v>
      </c>
      <c r="G861" s="60" t="s">
        <v>53</v>
      </c>
      <c r="H861" s="60" t="s">
        <v>85</v>
      </c>
      <c r="I861" s="104">
        <f t="shared" si="26"/>
        <v>1</v>
      </c>
      <c r="J861" s="104" t="b">
        <f t="shared" si="27"/>
        <v>0</v>
      </c>
    </row>
    <row r="862" spans="1:10" ht="15" x14ac:dyDescent="0.25">
      <c r="A862" s="116">
        <v>855</v>
      </c>
      <c r="B862" s="58">
        <v>28770</v>
      </c>
      <c r="C862" s="64">
        <v>44641</v>
      </c>
      <c r="D862" s="58">
        <v>87</v>
      </c>
      <c r="E862" s="58" t="s">
        <v>35</v>
      </c>
      <c r="F862" s="57" t="s">
        <v>99</v>
      </c>
      <c r="G862" s="58" t="s">
        <v>53</v>
      </c>
      <c r="H862" s="58" t="s">
        <v>85</v>
      </c>
      <c r="I862" s="104">
        <f t="shared" si="26"/>
        <v>0</v>
      </c>
      <c r="J862" s="104" t="b">
        <f t="shared" si="27"/>
        <v>0</v>
      </c>
    </row>
    <row r="863" spans="1:10" ht="15" x14ac:dyDescent="0.25">
      <c r="A863" s="116">
        <v>856</v>
      </c>
      <c r="B863" s="60" t="s">
        <v>101</v>
      </c>
      <c r="C863" s="65">
        <v>44642</v>
      </c>
      <c r="D863" s="60">
        <v>66</v>
      </c>
      <c r="E863" s="60" t="s">
        <v>34</v>
      </c>
      <c r="F863" s="59" t="s">
        <v>100</v>
      </c>
      <c r="G863" s="60" t="s">
        <v>53</v>
      </c>
      <c r="H863" s="60" t="s">
        <v>80</v>
      </c>
      <c r="I863" s="104">
        <f t="shared" si="26"/>
        <v>1</v>
      </c>
      <c r="J863" s="104" t="b">
        <f t="shared" si="27"/>
        <v>0</v>
      </c>
    </row>
    <row r="864" spans="1:10" ht="15" x14ac:dyDescent="0.25">
      <c r="A864" s="116">
        <v>857</v>
      </c>
      <c r="B864" s="58">
        <v>28781</v>
      </c>
      <c r="C864" s="64">
        <v>44642</v>
      </c>
      <c r="D864" s="58">
        <v>65</v>
      </c>
      <c r="E864" s="58" t="s">
        <v>35</v>
      </c>
      <c r="F864" s="57" t="s">
        <v>99</v>
      </c>
      <c r="G864" s="58" t="s">
        <v>53</v>
      </c>
      <c r="H864" s="58" t="s">
        <v>80</v>
      </c>
      <c r="I864" s="104">
        <f t="shared" si="26"/>
        <v>0</v>
      </c>
      <c r="J864" s="104" t="b">
        <f t="shared" si="27"/>
        <v>0</v>
      </c>
    </row>
    <row r="865" spans="1:10" ht="15" x14ac:dyDescent="0.25">
      <c r="A865" s="116">
        <v>858</v>
      </c>
      <c r="B865" s="60">
        <v>28764</v>
      </c>
      <c r="C865" s="65">
        <v>44642</v>
      </c>
      <c r="D865" s="60">
        <v>64</v>
      </c>
      <c r="E865" s="60" t="s">
        <v>35</v>
      </c>
      <c r="F865" s="59" t="s">
        <v>99</v>
      </c>
      <c r="G865" s="60" t="s">
        <v>53</v>
      </c>
      <c r="H865" s="60" t="s">
        <v>80</v>
      </c>
      <c r="I865" s="104">
        <f t="shared" si="26"/>
        <v>0</v>
      </c>
      <c r="J865" s="104" t="b">
        <f t="shared" si="27"/>
        <v>0</v>
      </c>
    </row>
    <row r="866" spans="1:10" ht="15" x14ac:dyDescent="0.25">
      <c r="A866" s="116">
        <v>859</v>
      </c>
      <c r="B866" s="58">
        <v>28785</v>
      </c>
      <c r="C866" s="64">
        <v>44642</v>
      </c>
      <c r="D866" s="58">
        <v>67</v>
      </c>
      <c r="E866" s="58" t="s">
        <v>35</v>
      </c>
      <c r="F866" s="57" t="s">
        <v>99</v>
      </c>
      <c r="G866" s="58" t="s">
        <v>53</v>
      </c>
      <c r="H866" s="58" t="s">
        <v>89</v>
      </c>
      <c r="I866" s="104">
        <f t="shared" si="26"/>
        <v>0</v>
      </c>
      <c r="J866" s="104" t="b">
        <f t="shared" si="27"/>
        <v>0</v>
      </c>
    </row>
    <row r="867" spans="1:10" ht="15" x14ac:dyDescent="0.25">
      <c r="A867" s="116">
        <v>860</v>
      </c>
      <c r="B867" s="60">
        <v>28786</v>
      </c>
      <c r="C867" s="65">
        <v>44642</v>
      </c>
      <c r="D867" s="60">
        <v>67</v>
      </c>
      <c r="E867" s="60" t="s">
        <v>35</v>
      </c>
      <c r="F867" s="59" t="s">
        <v>99</v>
      </c>
      <c r="G867" s="60" t="s">
        <v>53</v>
      </c>
      <c r="H867" s="60" t="s">
        <v>89</v>
      </c>
      <c r="I867" s="104">
        <f t="shared" si="26"/>
        <v>0</v>
      </c>
      <c r="J867" s="104" t="b">
        <f t="shared" si="27"/>
        <v>0</v>
      </c>
    </row>
    <row r="868" spans="1:10" ht="15" x14ac:dyDescent="0.25">
      <c r="A868" s="116">
        <v>861</v>
      </c>
      <c r="B868" s="58">
        <v>28787</v>
      </c>
      <c r="C868" s="64">
        <v>44642</v>
      </c>
      <c r="D868" s="58">
        <v>63</v>
      </c>
      <c r="E868" s="58" t="s">
        <v>35</v>
      </c>
      <c r="F868" s="57" t="s">
        <v>99</v>
      </c>
      <c r="G868" s="58" t="s">
        <v>53</v>
      </c>
      <c r="H868" s="58" t="s">
        <v>80</v>
      </c>
      <c r="I868" s="104">
        <f t="shared" si="26"/>
        <v>0</v>
      </c>
      <c r="J868" s="104" t="b">
        <f t="shared" si="27"/>
        <v>0</v>
      </c>
    </row>
    <row r="869" spans="1:10" ht="15" x14ac:dyDescent="0.25">
      <c r="A869" s="116">
        <v>862</v>
      </c>
      <c r="B869" s="60">
        <v>28789</v>
      </c>
      <c r="C869" s="65">
        <v>44642</v>
      </c>
      <c r="D869" s="60">
        <v>62</v>
      </c>
      <c r="E869" s="60" t="s">
        <v>35</v>
      </c>
      <c r="F869" s="59" t="s">
        <v>99</v>
      </c>
      <c r="G869" s="60" t="s">
        <v>53</v>
      </c>
      <c r="H869" s="60" t="s">
        <v>80</v>
      </c>
      <c r="I869" s="104">
        <f t="shared" si="26"/>
        <v>0</v>
      </c>
      <c r="J869" s="104" t="b">
        <f t="shared" si="27"/>
        <v>0</v>
      </c>
    </row>
    <row r="870" spans="1:10" ht="15" x14ac:dyDescent="0.25">
      <c r="A870" s="116">
        <v>863</v>
      </c>
      <c r="B870" s="58">
        <v>28790</v>
      </c>
      <c r="C870" s="64">
        <v>44642</v>
      </c>
      <c r="D870" s="58">
        <v>61</v>
      </c>
      <c r="E870" s="58" t="s">
        <v>35</v>
      </c>
      <c r="F870" s="57" t="s">
        <v>99</v>
      </c>
      <c r="G870" s="58" t="s">
        <v>53</v>
      </c>
      <c r="H870" s="58" t="s">
        <v>80</v>
      </c>
      <c r="I870" s="104">
        <f t="shared" si="26"/>
        <v>0</v>
      </c>
      <c r="J870" s="104" t="b">
        <f t="shared" si="27"/>
        <v>0</v>
      </c>
    </row>
    <row r="871" spans="1:10" ht="15" x14ac:dyDescent="0.25">
      <c r="A871" s="116">
        <v>864</v>
      </c>
      <c r="B871" s="60">
        <v>28791</v>
      </c>
      <c r="C871" s="65">
        <v>44642</v>
      </c>
      <c r="D871" s="60">
        <v>49</v>
      </c>
      <c r="E871" s="60" t="s">
        <v>35</v>
      </c>
      <c r="F871" s="59" t="s">
        <v>99</v>
      </c>
      <c r="G871" s="60" t="s">
        <v>53</v>
      </c>
      <c r="H871" s="60" t="s">
        <v>82</v>
      </c>
      <c r="I871" s="104">
        <f t="shared" si="26"/>
        <v>0</v>
      </c>
      <c r="J871" s="104" t="b">
        <f t="shared" si="27"/>
        <v>0</v>
      </c>
    </row>
    <row r="872" spans="1:10" ht="15" x14ac:dyDescent="0.25">
      <c r="A872" s="116">
        <v>865</v>
      </c>
      <c r="B872" s="58">
        <v>28793</v>
      </c>
      <c r="C872" s="64">
        <v>44642</v>
      </c>
      <c r="D872" s="58">
        <v>51</v>
      </c>
      <c r="E872" s="58" t="s">
        <v>34</v>
      </c>
      <c r="F872" s="57" t="s">
        <v>113</v>
      </c>
      <c r="G872" s="58" t="s">
        <v>53</v>
      </c>
      <c r="H872" s="58" t="s">
        <v>82</v>
      </c>
      <c r="I872" s="104">
        <f t="shared" si="26"/>
        <v>0</v>
      </c>
      <c r="J872" s="104" t="b">
        <f t="shared" si="27"/>
        <v>0</v>
      </c>
    </row>
    <row r="873" spans="1:10" ht="15" x14ac:dyDescent="0.25">
      <c r="A873" s="116">
        <v>866</v>
      </c>
      <c r="B873" s="60">
        <v>28794</v>
      </c>
      <c r="C873" s="65">
        <v>44642</v>
      </c>
      <c r="D873" s="60">
        <v>51</v>
      </c>
      <c r="E873" s="60" t="s">
        <v>34</v>
      </c>
      <c r="F873" s="59" t="s">
        <v>113</v>
      </c>
      <c r="G873" s="60" t="s">
        <v>53</v>
      </c>
      <c r="H873" s="60" t="s">
        <v>82</v>
      </c>
      <c r="I873" s="104">
        <f t="shared" si="26"/>
        <v>1</v>
      </c>
      <c r="J873" s="104" t="b">
        <f t="shared" si="27"/>
        <v>0</v>
      </c>
    </row>
    <row r="874" spans="1:10" ht="15" x14ac:dyDescent="0.25">
      <c r="A874" s="116">
        <v>867</v>
      </c>
      <c r="B874" s="58">
        <v>28796</v>
      </c>
      <c r="C874" s="64">
        <v>44642</v>
      </c>
      <c r="D874" s="58">
        <v>52</v>
      </c>
      <c r="E874" s="58" t="s">
        <v>34</v>
      </c>
      <c r="F874" s="57" t="s">
        <v>113</v>
      </c>
      <c r="G874" s="58" t="s">
        <v>53</v>
      </c>
      <c r="H874" s="58" t="s">
        <v>82</v>
      </c>
      <c r="I874" s="104">
        <f t="shared" si="26"/>
        <v>1</v>
      </c>
      <c r="J874" s="104" t="b">
        <f t="shared" si="27"/>
        <v>0</v>
      </c>
    </row>
    <row r="875" spans="1:10" ht="15" x14ac:dyDescent="0.25">
      <c r="A875" s="116">
        <v>868</v>
      </c>
      <c r="B875" s="60">
        <v>28799</v>
      </c>
      <c r="C875" s="65">
        <v>44642</v>
      </c>
      <c r="D875" s="60">
        <v>67</v>
      </c>
      <c r="E875" s="60" t="s">
        <v>35</v>
      </c>
      <c r="F875" s="59" t="s">
        <v>99</v>
      </c>
      <c r="G875" s="60" t="s">
        <v>53</v>
      </c>
      <c r="H875" s="60" t="s">
        <v>80</v>
      </c>
      <c r="I875" s="104">
        <f t="shared" si="26"/>
        <v>0</v>
      </c>
      <c r="J875" s="104" t="b">
        <f t="shared" si="27"/>
        <v>0</v>
      </c>
    </row>
    <row r="876" spans="1:10" ht="15" x14ac:dyDescent="0.25">
      <c r="A876" s="116">
        <v>869</v>
      </c>
      <c r="B876" s="58" t="s">
        <v>101</v>
      </c>
      <c r="C876" s="64">
        <v>44642</v>
      </c>
      <c r="D876" s="58">
        <v>50</v>
      </c>
      <c r="E876" s="58" t="s">
        <v>34</v>
      </c>
      <c r="F876" s="57" t="s">
        <v>100</v>
      </c>
      <c r="G876" s="58" t="s">
        <v>53</v>
      </c>
      <c r="H876" s="58" t="s">
        <v>82</v>
      </c>
      <c r="I876" s="104">
        <f t="shared" si="26"/>
        <v>1</v>
      </c>
      <c r="J876" s="104" t="b">
        <f t="shared" si="27"/>
        <v>0</v>
      </c>
    </row>
    <row r="877" spans="1:10" ht="15" x14ac:dyDescent="0.25">
      <c r="A877" s="116">
        <v>870</v>
      </c>
      <c r="B877" s="60">
        <v>28809</v>
      </c>
      <c r="C877" s="65">
        <v>44643</v>
      </c>
      <c r="D877" s="60">
        <v>87</v>
      </c>
      <c r="E877" s="60" t="s">
        <v>35</v>
      </c>
      <c r="F877" s="59" t="s">
        <v>99</v>
      </c>
      <c r="G877" s="60" t="s">
        <v>53</v>
      </c>
      <c r="H877" s="60" t="s">
        <v>85</v>
      </c>
      <c r="I877" s="104">
        <f t="shared" si="26"/>
        <v>0</v>
      </c>
      <c r="J877" s="104" t="b">
        <f t="shared" si="27"/>
        <v>0</v>
      </c>
    </row>
    <row r="878" spans="1:10" ht="15" x14ac:dyDescent="0.25">
      <c r="A878" s="116">
        <v>871</v>
      </c>
      <c r="B878" s="58">
        <v>28810</v>
      </c>
      <c r="C878" s="64">
        <v>44643</v>
      </c>
      <c r="D878" s="58">
        <v>88</v>
      </c>
      <c r="E878" s="58" t="s">
        <v>35</v>
      </c>
      <c r="F878" s="57" t="s">
        <v>99</v>
      </c>
      <c r="G878" s="58" t="s">
        <v>53</v>
      </c>
      <c r="H878" s="58" t="s">
        <v>85</v>
      </c>
      <c r="I878" s="104">
        <f t="shared" si="26"/>
        <v>0</v>
      </c>
      <c r="J878" s="104" t="b">
        <f t="shared" si="27"/>
        <v>0</v>
      </c>
    </row>
    <row r="879" spans="1:10" ht="15" x14ac:dyDescent="0.25">
      <c r="A879" s="116">
        <v>872</v>
      </c>
      <c r="B879" s="60">
        <v>28811</v>
      </c>
      <c r="C879" s="65">
        <v>44643</v>
      </c>
      <c r="D879" s="60">
        <v>88</v>
      </c>
      <c r="E879" s="60" t="s">
        <v>35</v>
      </c>
      <c r="F879" s="59" t="s">
        <v>99</v>
      </c>
      <c r="G879" s="60" t="s">
        <v>53</v>
      </c>
      <c r="H879" s="60" t="s">
        <v>85</v>
      </c>
      <c r="I879" s="104">
        <f t="shared" si="26"/>
        <v>0</v>
      </c>
      <c r="J879" s="104" t="b">
        <f t="shared" si="27"/>
        <v>0</v>
      </c>
    </row>
    <row r="880" spans="1:10" ht="15" x14ac:dyDescent="0.25">
      <c r="A880" s="116">
        <v>873</v>
      </c>
      <c r="B880" s="58">
        <v>28814</v>
      </c>
      <c r="C880" s="64">
        <v>44643</v>
      </c>
      <c r="D880" s="58">
        <v>89</v>
      </c>
      <c r="E880" s="58" t="s">
        <v>35</v>
      </c>
      <c r="F880" s="57" t="s">
        <v>99</v>
      </c>
      <c r="G880" s="58" t="s">
        <v>53</v>
      </c>
      <c r="H880" s="58" t="s">
        <v>85</v>
      </c>
      <c r="I880" s="104">
        <f t="shared" si="26"/>
        <v>0</v>
      </c>
      <c r="J880" s="104" t="b">
        <f t="shared" si="27"/>
        <v>0</v>
      </c>
    </row>
    <row r="881" spans="1:10" ht="15" x14ac:dyDescent="0.25">
      <c r="A881" s="116">
        <v>874</v>
      </c>
      <c r="B881" s="60">
        <v>28815</v>
      </c>
      <c r="C881" s="65">
        <v>44643</v>
      </c>
      <c r="D881" s="60">
        <v>90</v>
      </c>
      <c r="E881" s="60" t="s">
        <v>35</v>
      </c>
      <c r="F881" s="59" t="s">
        <v>160</v>
      </c>
      <c r="G881" s="60" t="s">
        <v>53</v>
      </c>
      <c r="H881" s="60" t="s">
        <v>85</v>
      </c>
      <c r="I881" s="104">
        <f t="shared" si="26"/>
        <v>0</v>
      </c>
      <c r="J881" s="104" t="b">
        <f t="shared" si="27"/>
        <v>0</v>
      </c>
    </row>
    <row r="882" spans="1:10" ht="15" x14ac:dyDescent="0.25">
      <c r="A882" s="116">
        <v>875</v>
      </c>
      <c r="B882" s="58">
        <v>28816</v>
      </c>
      <c r="C882" s="64">
        <v>44643</v>
      </c>
      <c r="D882" s="58">
        <v>91</v>
      </c>
      <c r="E882" s="58" t="s">
        <v>35</v>
      </c>
      <c r="F882" s="57" t="s">
        <v>99</v>
      </c>
      <c r="G882" s="58" t="s">
        <v>53</v>
      </c>
      <c r="H882" s="58" t="s">
        <v>85</v>
      </c>
      <c r="I882" s="104">
        <f t="shared" si="26"/>
        <v>0</v>
      </c>
      <c r="J882" s="104" t="b">
        <f t="shared" si="27"/>
        <v>0</v>
      </c>
    </row>
    <row r="883" spans="1:10" ht="15" x14ac:dyDescent="0.25">
      <c r="A883" s="116">
        <v>876</v>
      </c>
      <c r="B883" s="60">
        <v>28817</v>
      </c>
      <c r="C883" s="65">
        <v>44643</v>
      </c>
      <c r="D883" s="60">
        <v>92</v>
      </c>
      <c r="E883" s="60" t="s">
        <v>35</v>
      </c>
      <c r="F883" s="59" t="s">
        <v>99</v>
      </c>
      <c r="G883" s="60" t="s">
        <v>53</v>
      </c>
      <c r="H883" s="60" t="s">
        <v>85</v>
      </c>
      <c r="I883" s="104">
        <f t="shared" si="26"/>
        <v>0</v>
      </c>
      <c r="J883" s="104" t="b">
        <f t="shared" si="27"/>
        <v>0</v>
      </c>
    </row>
    <row r="884" spans="1:10" ht="15" x14ac:dyDescent="0.25">
      <c r="A884" s="116">
        <v>877</v>
      </c>
      <c r="B884" s="58">
        <v>28818</v>
      </c>
      <c r="C884" s="64">
        <v>44643</v>
      </c>
      <c r="D884" s="58">
        <v>93</v>
      </c>
      <c r="E884" s="58" t="s">
        <v>35</v>
      </c>
      <c r="F884" s="57" t="s">
        <v>99</v>
      </c>
      <c r="G884" s="58" t="s">
        <v>53</v>
      </c>
      <c r="H884" s="58" t="s">
        <v>85</v>
      </c>
      <c r="I884" s="104">
        <f t="shared" si="26"/>
        <v>0</v>
      </c>
      <c r="J884" s="104" t="b">
        <f t="shared" si="27"/>
        <v>0</v>
      </c>
    </row>
    <row r="885" spans="1:10" ht="15" x14ac:dyDescent="0.25">
      <c r="A885" s="116">
        <v>878</v>
      </c>
      <c r="B885" s="60" t="s">
        <v>101</v>
      </c>
      <c r="C885" s="65">
        <v>44643</v>
      </c>
      <c r="D885" s="60">
        <v>94</v>
      </c>
      <c r="E885" s="60" t="s">
        <v>34</v>
      </c>
      <c r="F885" s="59" t="s">
        <v>100</v>
      </c>
      <c r="G885" s="60" t="s">
        <v>53</v>
      </c>
      <c r="H885" s="60" t="s">
        <v>85</v>
      </c>
      <c r="I885" s="104">
        <f t="shared" si="26"/>
        <v>1</v>
      </c>
      <c r="J885" s="104" t="b">
        <f t="shared" si="27"/>
        <v>0</v>
      </c>
    </row>
    <row r="886" spans="1:10" ht="15" x14ac:dyDescent="0.25">
      <c r="A886" s="116">
        <v>879</v>
      </c>
      <c r="B886" s="58">
        <v>28822</v>
      </c>
      <c r="C886" s="64">
        <v>44644</v>
      </c>
      <c r="D886" s="58">
        <v>31</v>
      </c>
      <c r="E886" s="58" t="s">
        <v>35</v>
      </c>
      <c r="F886" s="57" t="s">
        <v>99</v>
      </c>
      <c r="G886" s="58" t="s">
        <v>53</v>
      </c>
      <c r="H886" s="58" t="s">
        <v>87</v>
      </c>
      <c r="I886" s="104">
        <f t="shared" si="26"/>
        <v>0</v>
      </c>
      <c r="J886" s="104" t="b">
        <f t="shared" si="27"/>
        <v>0</v>
      </c>
    </row>
    <row r="887" spans="1:10" ht="15" x14ac:dyDescent="0.25">
      <c r="A887" s="116">
        <v>880</v>
      </c>
      <c r="B887" s="60">
        <v>28823</v>
      </c>
      <c r="C887" s="65">
        <v>44644</v>
      </c>
      <c r="D887" s="60">
        <v>32</v>
      </c>
      <c r="E887" s="60" t="s">
        <v>35</v>
      </c>
      <c r="F887" s="59" t="s">
        <v>99</v>
      </c>
      <c r="G887" s="60" t="s">
        <v>53</v>
      </c>
      <c r="H887" s="60" t="s">
        <v>87</v>
      </c>
      <c r="I887" s="104">
        <f t="shared" si="26"/>
        <v>0</v>
      </c>
      <c r="J887" s="104" t="b">
        <f t="shared" si="27"/>
        <v>0</v>
      </c>
    </row>
    <row r="888" spans="1:10" ht="15" x14ac:dyDescent="0.25">
      <c r="A888" s="116">
        <v>881</v>
      </c>
      <c r="B888" s="58">
        <v>28824</v>
      </c>
      <c r="C888" s="64">
        <v>44644</v>
      </c>
      <c r="D888" s="58">
        <v>33</v>
      </c>
      <c r="E888" s="58" t="s">
        <v>35</v>
      </c>
      <c r="F888" s="57" t="s">
        <v>99</v>
      </c>
      <c r="G888" s="58" t="s">
        <v>53</v>
      </c>
      <c r="H888" s="58" t="s">
        <v>87</v>
      </c>
      <c r="I888" s="104">
        <f t="shared" si="26"/>
        <v>0</v>
      </c>
      <c r="J888" s="104" t="b">
        <f t="shared" si="27"/>
        <v>0</v>
      </c>
    </row>
    <row r="889" spans="1:10" ht="15" x14ac:dyDescent="0.25">
      <c r="A889" s="116">
        <v>882</v>
      </c>
      <c r="B889" s="60">
        <v>28825</v>
      </c>
      <c r="C889" s="65">
        <v>44644</v>
      </c>
      <c r="D889" s="60">
        <v>34</v>
      </c>
      <c r="E889" s="60" t="s">
        <v>35</v>
      </c>
      <c r="F889" s="59" t="s">
        <v>99</v>
      </c>
      <c r="G889" s="60" t="s">
        <v>53</v>
      </c>
      <c r="H889" s="60" t="s">
        <v>87</v>
      </c>
      <c r="I889" s="104">
        <f t="shared" si="26"/>
        <v>0</v>
      </c>
      <c r="J889" s="104" t="b">
        <f t="shared" si="27"/>
        <v>0</v>
      </c>
    </row>
    <row r="890" spans="1:10" ht="15" x14ac:dyDescent="0.25">
      <c r="A890" s="116">
        <v>883</v>
      </c>
      <c r="B890" s="58">
        <v>28828</v>
      </c>
      <c r="C890" s="64">
        <v>44644</v>
      </c>
      <c r="D890" s="58">
        <v>68</v>
      </c>
      <c r="E890" s="58" t="s">
        <v>35</v>
      </c>
      <c r="F890" s="57" t="s">
        <v>99</v>
      </c>
      <c r="G890" s="58" t="s">
        <v>53</v>
      </c>
      <c r="H890" s="58" t="s">
        <v>81</v>
      </c>
      <c r="I890" s="104">
        <f t="shared" si="26"/>
        <v>0</v>
      </c>
      <c r="J890" s="104" t="b">
        <f t="shared" si="27"/>
        <v>0</v>
      </c>
    </row>
    <row r="891" spans="1:10" ht="15" x14ac:dyDescent="0.25">
      <c r="A891" s="116">
        <v>884</v>
      </c>
      <c r="B891" s="60">
        <v>28829</v>
      </c>
      <c r="C891" s="65">
        <v>44644</v>
      </c>
      <c r="D891" s="60">
        <v>36</v>
      </c>
      <c r="E891" s="60" t="s">
        <v>35</v>
      </c>
      <c r="F891" s="59" t="s">
        <v>99</v>
      </c>
      <c r="G891" s="60" t="s">
        <v>53</v>
      </c>
      <c r="H891" s="60" t="s">
        <v>87</v>
      </c>
      <c r="I891" s="104">
        <f t="shared" si="26"/>
        <v>0</v>
      </c>
      <c r="J891" s="104" t="b">
        <f t="shared" si="27"/>
        <v>0</v>
      </c>
    </row>
    <row r="892" spans="1:10" ht="15" x14ac:dyDescent="0.25">
      <c r="A892" s="116">
        <v>885</v>
      </c>
      <c r="B892" s="58">
        <v>28831</v>
      </c>
      <c r="C892" s="64">
        <v>44644</v>
      </c>
      <c r="D892" s="58">
        <v>65</v>
      </c>
      <c r="E892" s="58" t="s">
        <v>35</v>
      </c>
      <c r="F892" s="57" t="s">
        <v>99</v>
      </c>
      <c r="G892" s="58" t="s">
        <v>53</v>
      </c>
      <c r="H892" s="58" t="s">
        <v>80</v>
      </c>
      <c r="I892" s="104">
        <f t="shared" si="26"/>
        <v>0</v>
      </c>
      <c r="J892" s="104" t="b">
        <f t="shared" si="27"/>
        <v>0</v>
      </c>
    </row>
    <row r="893" spans="1:10" ht="15" x14ac:dyDescent="0.25">
      <c r="A893" s="116">
        <v>886</v>
      </c>
      <c r="B893" s="60">
        <v>28832</v>
      </c>
      <c r="C893" s="65">
        <v>44644</v>
      </c>
      <c r="D893" s="60">
        <v>69</v>
      </c>
      <c r="E893" s="60" t="s">
        <v>35</v>
      </c>
      <c r="F893" s="59" t="s">
        <v>99</v>
      </c>
      <c r="G893" s="60" t="s">
        <v>53</v>
      </c>
      <c r="H893" s="60" t="s">
        <v>81</v>
      </c>
      <c r="I893" s="104">
        <f t="shared" si="26"/>
        <v>0</v>
      </c>
      <c r="J893" s="104" t="b">
        <f t="shared" si="27"/>
        <v>0</v>
      </c>
    </row>
    <row r="894" spans="1:10" ht="15" x14ac:dyDescent="0.25">
      <c r="A894" s="116">
        <v>887</v>
      </c>
      <c r="B894" s="58" t="s">
        <v>101</v>
      </c>
      <c r="C894" s="64">
        <v>44644</v>
      </c>
      <c r="D894" s="58">
        <v>71</v>
      </c>
      <c r="E894" s="58" t="s">
        <v>34</v>
      </c>
      <c r="F894" s="57" t="s">
        <v>100</v>
      </c>
      <c r="G894" s="58" t="s">
        <v>53</v>
      </c>
      <c r="H894" s="58" t="s">
        <v>81</v>
      </c>
      <c r="I894" s="104">
        <f t="shared" si="26"/>
        <v>1</v>
      </c>
      <c r="J894" s="104" t="b">
        <f t="shared" si="27"/>
        <v>0</v>
      </c>
    </row>
    <row r="895" spans="1:10" ht="15" x14ac:dyDescent="0.25">
      <c r="A895" s="116">
        <v>888</v>
      </c>
      <c r="B895" s="60">
        <v>28834</v>
      </c>
      <c r="C895" s="65">
        <v>44644</v>
      </c>
      <c r="D895" s="60">
        <v>70</v>
      </c>
      <c r="E895" s="60" t="s">
        <v>34</v>
      </c>
      <c r="F895" s="59" t="s">
        <v>109</v>
      </c>
      <c r="G895" s="60" t="s">
        <v>53</v>
      </c>
      <c r="H895" s="60" t="s">
        <v>81</v>
      </c>
      <c r="I895" s="104">
        <f t="shared" si="26"/>
        <v>1</v>
      </c>
      <c r="J895" s="104" t="b">
        <f t="shared" si="27"/>
        <v>0</v>
      </c>
    </row>
    <row r="896" spans="1:10" ht="15" x14ac:dyDescent="0.25">
      <c r="A896" s="116">
        <v>889</v>
      </c>
      <c r="B896" s="58">
        <v>28836</v>
      </c>
      <c r="C896" s="64">
        <v>44644</v>
      </c>
      <c r="D896" s="58">
        <v>63</v>
      </c>
      <c r="E896" s="58" t="s">
        <v>35</v>
      </c>
      <c r="F896" s="57" t="s">
        <v>99</v>
      </c>
      <c r="G896" s="58" t="s">
        <v>53</v>
      </c>
      <c r="H896" s="58" t="s">
        <v>80</v>
      </c>
      <c r="I896" s="104">
        <f t="shared" si="26"/>
        <v>0</v>
      </c>
      <c r="J896" s="104" t="b">
        <f t="shared" si="27"/>
        <v>0</v>
      </c>
    </row>
    <row r="897" spans="1:10" ht="15" x14ac:dyDescent="0.25">
      <c r="A897" s="116">
        <v>890</v>
      </c>
      <c r="B897" s="60">
        <v>28837</v>
      </c>
      <c r="C897" s="65">
        <v>44644</v>
      </c>
      <c r="D897" s="60">
        <v>72</v>
      </c>
      <c r="E897" s="60" t="s">
        <v>35</v>
      </c>
      <c r="F897" s="59" t="s">
        <v>99</v>
      </c>
      <c r="G897" s="60" t="s">
        <v>53</v>
      </c>
      <c r="H897" s="60" t="s">
        <v>81</v>
      </c>
      <c r="I897" s="104">
        <f t="shared" si="26"/>
        <v>0</v>
      </c>
      <c r="J897" s="104" t="b">
        <f t="shared" si="27"/>
        <v>0</v>
      </c>
    </row>
    <row r="898" spans="1:10" ht="15" x14ac:dyDescent="0.25">
      <c r="A898" s="116">
        <v>891</v>
      </c>
      <c r="B898" s="58">
        <v>28838</v>
      </c>
      <c r="C898" s="64">
        <v>44644</v>
      </c>
      <c r="D898" s="58">
        <v>62</v>
      </c>
      <c r="E898" s="58" t="s">
        <v>35</v>
      </c>
      <c r="F898" s="57" t="s">
        <v>99</v>
      </c>
      <c r="G898" s="58" t="s">
        <v>53</v>
      </c>
      <c r="H898" s="58" t="s">
        <v>80</v>
      </c>
      <c r="I898" s="104">
        <f t="shared" si="26"/>
        <v>0</v>
      </c>
      <c r="J898" s="104" t="b">
        <f t="shared" si="27"/>
        <v>0</v>
      </c>
    </row>
    <row r="899" spans="1:10" ht="15" x14ac:dyDescent="0.25">
      <c r="A899" s="116">
        <v>892</v>
      </c>
      <c r="B899" s="60">
        <v>28839</v>
      </c>
      <c r="C899" s="65">
        <v>44644</v>
      </c>
      <c r="D899" s="60">
        <v>61</v>
      </c>
      <c r="E899" s="60" t="s">
        <v>35</v>
      </c>
      <c r="F899" s="59" t="s">
        <v>99</v>
      </c>
      <c r="G899" s="60" t="s">
        <v>53</v>
      </c>
      <c r="H899" s="60" t="s">
        <v>80</v>
      </c>
      <c r="I899" s="104">
        <f t="shared" si="26"/>
        <v>0</v>
      </c>
      <c r="J899" s="104" t="b">
        <f t="shared" si="27"/>
        <v>0</v>
      </c>
    </row>
    <row r="900" spans="1:10" ht="15" x14ac:dyDescent="0.25">
      <c r="A900" s="116">
        <v>893</v>
      </c>
      <c r="B900" s="58">
        <v>28840</v>
      </c>
      <c r="C900" s="64">
        <v>44644</v>
      </c>
      <c r="D900" s="58">
        <v>73</v>
      </c>
      <c r="E900" s="58" t="s">
        <v>35</v>
      </c>
      <c r="F900" s="57" t="s">
        <v>99</v>
      </c>
      <c r="G900" s="58" t="s">
        <v>53</v>
      </c>
      <c r="H900" s="58" t="s">
        <v>81</v>
      </c>
      <c r="I900" s="104">
        <f t="shared" si="26"/>
        <v>0</v>
      </c>
      <c r="J900" s="104" t="b">
        <f t="shared" si="27"/>
        <v>0</v>
      </c>
    </row>
    <row r="901" spans="1:10" ht="15" x14ac:dyDescent="0.25">
      <c r="A901" s="116">
        <v>894</v>
      </c>
      <c r="B901" s="60">
        <v>28841</v>
      </c>
      <c r="C901" s="65">
        <v>44644</v>
      </c>
      <c r="D901" s="60">
        <v>74</v>
      </c>
      <c r="E901" s="60" t="s">
        <v>35</v>
      </c>
      <c r="F901" s="59" t="s">
        <v>99</v>
      </c>
      <c r="G901" s="60" t="s">
        <v>53</v>
      </c>
      <c r="H901" s="60" t="s">
        <v>81</v>
      </c>
      <c r="I901" s="104">
        <f t="shared" si="26"/>
        <v>0</v>
      </c>
      <c r="J901" s="104" t="b">
        <f t="shared" si="27"/>
        <v>0</v>
      </c>
    </row>
    <row r="902" spans="1:10" ht="15" x14ac:dyDescent="0.25">
      <c r="A902" s="116">
        <v>895</v>
      </c>
      <c r="B902" s="58">
        <v>28843</v>
      </c>
      <c r="C902" s="64">
        <v>44644</v>
      </c>
      <c r="D902" s="58">
        <v>75</v>
      </c>
      <c r="E902" s="58" t="s">
        <v>35</v>
      </c>
      <c r="F902" s="57" t="s">
        <v>99</v>
      </c>
      <c r="G902" s="58" t="s">
        <v>53</v>
      </c>
      <c r="H902" s="58" t="s">
        <v>81</v>
      </c>
      <c r="I902" s="104">
        <f t="shared" si="26"/>
        <v>0</v>
      </c>
      <c r="J902" s="104" t="b">
        <f t="shared" si="27"/>
        <v>0</v>
      </c>
    </row>
    <row r="903" spans="1:10" ht="15" x14ac:dyDescent="0.25">
      <c r="A903" s="116">
        <v>896</v>
      </c>
      <c r="B903" s="60">
        <v>28844</v>
      </c>
      <c r="C903" s="65">
        <v>44644</v>
      </c>
      <c r="D903" s="60">
        <v>49</v>
      </c>
      <c r="E903" s="60" t="s">
        <v>35</v>
      </c>
      <c r="F903" s="59" t="s">
        <v>99</v>
      </c>
      <c r="G903" s="60" t="s">
        <v>53</v>
      </c>
      <c r="H903" s="60" t="s">
        <v>80</v>
      </c>
      <c r="I903" s="104">
        <f t="shared" si="26"/>
        <v>0</v>
      </c>
      <c r="J903" s="104" t="b">
        <f t="shared" si="27"/>
        <v>0</v>
      </c>
    </row>
    <row r="904" spans="1:10" ht="15" x14ac:dyDescent="0.25">
      <c r="A904" s="116">
        <v>897</v>
      </c>
      <c r="B904" s="58">
        <v>28845</v>
      </c>
      <c r="C904" s="64">
        <v>44644</v>
      </c>
      <c r="D904" s="58">
        <v>76</v>
      </c>
      <c r="E904" s="58" t="s">
        <v>35</v>
      </c>
      <c r="F904" s="57" t="s">
        <v>99</v>
      </c>
      <c r="G904" s="58" t="s">
        <v>53</v>
      </c>
      <c r="H904" s="58" t="s">
        <v>81</v>
      </c>
      <c r="I904" s="104">
        <f t="shared" ref="I904:I967" si="28">IF(AND(D904&lt;&gt;D905,E904="Inoperativo"),1,0)</f>
        <v>0</v>
      </c>
      <c r="J904" s="104" t="b">
        <f t="shared" ref="J904:J967" si="29">ISTEXT(C904)</f>
        <v>0</v>
      </c>
    </row>
    <row r="905" spans="1:10" ht="15" x14ac:dyDescent="0.25">
      <c r="A905" s="116">
        <v>898</v>
      </c>
      <c r="B905" s="60">
        <v>28846</v>
      </c>
      <c r="C905" s="65">
        <v>44644</v>
      </c>
      <c r="D905" s="60">
        <v>50</v>
      </c>
      <c r="E905" s="60" t="s">
        <v>35</v>
      </c>
      <c r="F905" s="59" t="s">
        <v>99</v>
      </c>
      <c r="G905" s="60" t="s">
        <v>53</v>
      </c>
      <c r="H905" s="60" t="s">
        <v>80</v>
      </c>
      <c r="I905" s="104">
        <f t="shared" si="28"/>
        <v>0</v>
      </c>
      <c r="J905" s="104" t="b">
        <f t="shared" si="29"/>
        <v>0</v>
      </c>
    </row>
    <row r="906" spans="1:10" ht="15" x14ac:dyDescent="0.25">
      <c r="A906" s="116">
        <v>899</v>
      </c>
      <c r="B906" s="58">
        <v>28847</v>
      </c>
      <c r="C906" s="64">
        <v>44644</v>
      </c>
      <c r="D906" s="58">
        <v>77</v>
      </c>
      <c r="E906" s="58" t="s">
        <v>35</v>
      </c>
      <c r="F906" s="57" t="s">
        <v>99</v>
      </c>
      <c r="G906" s="58" t="s">
        <v>53</v>
      </c>
      <c r="H906" s="58" t="s">
        <v>81</v>
      </c>
      <c r="I906" s="104">
        <f t="shared" si="28"/>
        <v>0</v>
      </c>
      <c r="J906" s="104" t="b">
        <f t="shared" si="29"/>
        <v>0</v>
      </c>
    </row>
    <row r="907" spans="1:10" ht="15" x14ac:dyDescent="0.25">
      <c r="A907" s="116">
        <v>900</v>
      </c>
      <c r="B907" s="60">
        <v>28848</v>
      </c>
      <c r="C907" s="65">
        <v>44644</v>
      </c>
      <c r="D907" s="60">
        <v>51</v>
      </c>
      <c r="E907" s="60" t="s">
        <v>34</v>
      </c>
      <c r="F907" s="59" t="s">
        <v>113</v>
      </c>
      <c r="G907" s="60" t="s">
        <v>53</v>
      </c>
      <c r="H907" s="60" t="s">
        <v>80</v>
      </c>
      <c r="I907" s="104">
        <f t="shared" si="28"/>
        <v>1</v>
      </c>
      <c r="J907" s="104" t="b">
        <f t="shared" si="29"/>
        <v>0</v>
      </c>
    </row>
    <row r="908" spans="1:10" ht="15" x14ac:dyDescent="0.25">
      <c r="A908" s="116">
        <v>901</v>
      </c>
      <c r="B908" s="58">
        <v>28849</v>
      </c>
      <c r="C908" s="64">
        <v>44644</v>
      </c>
      <c r="D908" s="58">
        <v>52</v>
      </c>
      <c r="E908" s="58" t="s">
        <v>34</v>
      </c>
      <c r="F908" s="57" t="s">
        <v>113</v>
      </c>
      <c r="G908" s="58" t="s">
        <v>53</v>
      </c>
      <c r="H908" s="58" t="s">
        <v>80</v>
      </c>
      <c r="I908" s="104">
        <f t="shared" si="28"/>
        <v>1</v>
      </c>
      <c r="J908" s="104" t="b">
        <f t="shared" si="29"/>
        <v>0</v>
      </c>
    </row>
    <row r="909" spans="1:10" ht="15" x14ac:dyDescent="0.25">
      <c r="A909" s="116">
        <v>902</v>
      </c>
      <c r="B909" s="60">
        <v>28850</v>
      </c>
      <c r="C909" s="65">
        <v>44644</v>
      </c>
      <c r="D909" s="60">
        <v>30</v>
      </c>
      <c r="E909" s="60" t="s">
        <v>35</v>
      </c>
      <c r="F909" s="59" t="s">
        <v>99</v>
      </c>
      <c r="G909" s="60" t="s">
        <v>53</v>
      </c>
      <c r="H909" s="60" t="s">
        <v>85</v>
      </c>
      <c r="I909" s="104">
        <f t="shared" si="28"/>
        <v>0</v>
      </c>
      <c r="J909" s="104" t="b">
        <f t="shared" si="29"/>
        <v>0</v>
      </c>
    </row>
    <row r="910" spans="1:10" ht="15" x14ac:dyDescent="0.25">
      <c r="A910" s="116">
        <v>903</v>
      </c>
      <c r="B910" s="58">
        <v>28853</v>
      </c>
      <c r="C910" s="64">
        <v>44644</v>
      </c>
      <c r="D910" s="58">
        <v>29</v>
      </c>
      <c r="E910" s="58" t="s">
        <v>35</v>
      </c>
      <c r="F910" s="57" t="s">
        <v>99</v>
      </c>
      <c r="G910" s="58" t="s">
        <v>53</v>
      </c>
      <c r="H910" s="58" t="s">
        <v>85</v>
      </c>
      <c r="I910" s="104">
        <f t="shared" si="28"/>
        <v>0</v>
      </c>
      <c r="J910" s="104" t="b">
        <f t="shared" si="29"/>
        <v>0</v>
      </c>
    </row>
    <row r="911" spans="1:10" ht="15" x14ac:dyDescent="0.25">
      <c r="A911" s="116">
        <v>904</v>
      </c>
      <c r="B911" s="60">
        <v>28854</v>
      </c>
      <c r="C911" s="65">
        <v>44644</v>
      </c>
      <c r="D911" s="60">
        <v>28</v>
      </c>
      <c r="E911" s="60" t="s">
        <v>35</v>
      </c>
      <c r="F911" s="59" t="s">
        <v>99</v>
      </c>
      <c r="G911" s="60" t="s">
        <v>53</v>
      </c>
      <c r="H911" s="60" t="s">
        <v>85</v>
      </c>
      <c r="I911" s="104">
        <f t="shared" si="28"/>
        <v>0</v>
      </c>
      <c r="J911" s="104" t="b">
        <f t="shared" si="29"/>
        <v>0</v>
      </c>
    </row>
    <row r="912" spans="1:10" ht="15" x14ac:dyDescent="0.25">
      <c r="A912" s="116">
        <v>905</v>
      </c>
      <c r="B912" s="58">
        <v>28855</v>
      </c>
      <c r="C912" s="64">
        <v>44644</v>
      </c>
      <c r="D912" s="58">
        <v>27</v>
      </c>
      <c r="E912" s="58" t="s">
        <v>35</v>
      </c>
      <c r="F912" s="57" t="s">
        <v>99</v>
      </c>
      <c r="G912" s="58" t="s">
        <v>53</v>
      </c>
      <c r="H912" s="58" t="s">
        <v>85</v>
      </c>
      <c r="I912" s="104">
        <f t="shared" si="28"/>
        <v>0</v>
      </c>
      <c r="J912" s="104" t="b">
        <f t="shared" si="29"/>
        <v>0</v>
      </c>
    </row>
    <row r="913" spans="1:10" ht="15" x14ac:dyDescent="0.25">
      <c r="A913" s="116">
        <v>906</v>
      </c>
      <c r="B913" s="60">
        <v>28858</v>
      </c>
      <c r="C913" s="65">
        <v>44645</v>
      </c>
      <c r="D913" s="60">
        <v>30</v>
      </c>
      <c r="E913" s="60" t="s">
        <v>35</v>
      </c>
      <c r="F913" s="59" t="s">
        <v>99</v>
      </c>
      <c r="G913" s="60" t="s">
        <v>53</v>
      </c>
      <c r="H913" s="60" t="s">
        <v>85</v>
      </c>
      <c r="I913" s="104">
        <f t="shared" si="28"/>
        <v>0</v>
      </c>
      <c r="J913" s="104" t="b">
        <f t="shared" si="29"/>
        <v>0</v>
      </c>
    </row>
    <row r="914" spans="1:10" ht="15" x14ac:dyDescent="0.25">
      <c r="A914" s="116">
        <v>907</v>
      </c>
      <c r="B914" s="58">
        <v>28887</v>
      </c>
      <c r="C914" s="64">
        <v>44647</v>
      </c>
      <c r="D914" s="58">
        <v>31</v>
      </c>
      <c r="E914" s="58" t="s">
        <v>35</v>
      </c>
      <c r="F914" s="57" t="s">
        <v>99</v>
      </c>
      <c r="G914" s="58" t="s">
        <v>53</v>
      </c>
      <c r="H914" s="58" t="s">
        <v>87</v>
      </c>
      <c r="I914" s="104">
        <f t="shared" si="28"/>
        <v>0</v>
      </c>
      <c r="J914" s="104" t="b">
        <f t="shared" si="29"/>
        <v>0</v>
      </c>
    </row>
    <row r="915" spans="1:10" ht="15" x14ac:dyDescent="0.25">
      <c r="A915" s="116">
        <v>908</v>
      </c>
      <c r="B915" s="60">
        <v>28890</v>
      </c>
      <c r="C915" s="65">
        <v>44647</v>
      </c>
      <c r="D915" s="60">
        <v>34</v>
      </c>
      <c r="E915" s="60" t="s">
        <v>35</v>
      </c>
      <c r="F915" s="59" t="s">
        <v>99</v>
      </c>
      <c r="G915" s="60" t="s">
        <v>53</v>
      </c>
      <c r="H915" s="60" t="s">
        <v>87</v>
      </c>
      <c r="I915" s="104">
        <f t="shared" si="28"/>
        <v>0</v>
      </c>
      <c r="J915" s="104" t="b">
        <f t="shared" si="29"/>
        <v>0</v>
      </c>
    </row>
    <row r="916" spans="1:10" ht="15" x14ac:dyDescent="0.25">
      <c r="A916" s="116">
        <v>909</v>
      </c>
      <c r="B916" s="58">
        <v>28889</v>
      </c>
      <c r="C916" s="64">
        <v>44647</v>
      </c>
      <c r="D916" s="58">
        <v>33</v>
      </c>
      <c r="E916" s="58" t="s">
        <v>35</v>
      </c>
      <c r="F916" s="57" t="s">
        <v>99</v>
      </c>
      <c r="G916" s="58" t="s">
        <v>53</v>
      </c>
      <c r="H916" s="58" t="s">
        <v>87</v>
      </c>
      <c r="I916" s="104">
        <f t="shared" si="28"/>
        <v>0</v>
      </c>
      <c r="J916" s="104" t="b">
        <f t="shared" si="29"/>
        <v>0</v>
      </c>
    </row>
    <row r="917" spans="1:10" ht="15" x14ac:dyDescent="0.25">
      <c r="A917" s="116">
        <v>910</v>
      </c>
      <c r="B917" s="60">
        <v>28968</v>
      </c>
      <c r="C917" s="65">
        <v>44650</v>
      </c>
      <c r="D917" s="60">
        <v>68</v>
      </c>
      <c r="E917" s="60" t="s">
        <v>35</v>
      </c>
      <c r="F917" s="59" t="s">
        <v>99</v>
      </c>
      <c r="G917" s="60" t="s">
        <v>53</v>
      </c>
      <c r="H917" s="60" t="s">
        <v>81</v>
      </c>
      <c r="I917" s="104">
        <f t="shared" si="28"/>
        <v>0</v>
      </c>
      <c r="J917" s="104" t="b">
        <f t="shared" si="29"/>
        <v>0</v>
      </c>
    </row>
    <row r="918" spans="1:10" ht="15" x14ac:dyDescent="0.25">
      <c r="A918" s="116">
        <v>911</v>
      </c>
      <c r="B918" s="58">
        <v>28969</v>
      </c>
      <c r="C918" s="64">
        <v>44650</v>
      </c>
      <c r="D918" s="58">
        <v>69</v>
      </c>
      <c r="E918" s="58" t="s">
        <v>35</v>
      </c>
      <c r="F918" s="57" t="s">
        <v>99</v>
      </c>
      <c r="G918" s="58" t="s">
        <v>53</v>
      </c>
      <c r="H918" s="58" t="s">
        <v>81</v>
      </c>
      <c r="I918" s="104">
        <f t="shared" si="28"/>
        <v>0</v>
      </c>
      <c r="J918" s="104" t="b">
        <f t="shared" si="29"/>
        <v>0</v>
      </c>
    </row>
    <row r="919" spans="1:10" ht="15" x14ac:dyDescent="0.25">
      <c r="A919" s="116">
        <v>912</v>
      </c>
      <c r="B919" s="60">
        <v>28971</v>
      </c>
      <c r="C919" s="65">
        <v>44650</v>
      </c>
      <c r="D919" s="60">
        <v>72</v>
      </c>
      <c r="E919" s="60" t="s">
        <v>35</v>
      </c>
      <c r="F919" s="59" t="s">
        <v>99</v>
      </c>
      <c r="G919" s="60" t="s">
        <v>53</v>
      </c>
      <c r="H919" s="60" t="s">
        <v>81</v>
      </c>
      <c r="I919" s="104">
        <f t="shared" si="28"/>
        <v>0</v>
      </c>
      <c r="J919" s="104" t="b">
        <f t="shared" si="29"/>
        <v>0</v>
      </c>
    </row>
    <row r="920" spans="1:10" ht="15" x14ac:dyDescent="0.25">
      <c r="A920" s="116">
        <v>913</v>
      </c>
      <c r="B920" s="58">
        <v>28972</v>
      </c>
      <c r="C920" s="64">
        <v>44650</v>
      </c>
      <c r="D920" s="58">
        <v>85</v>
      </c>
      <c r="E920" s="58" t="s">
        <v>35</v>
      </c>
      <c r="F920" s="57" t="s">
        <v>111</v>
      </c>
      <c r="G920" s="58" t="s">
        <v>53</v>
      </c>
      <c r="H920" s="58" t="s">
        <v>83</v>
      </c>
      <c r="I920" s="104">
        <f t="shared" si="28"/>
        <v>0</v>
      </c>
      <c r="J920" s="104" t="b">
        <f t="shared" si="29"/>
        <v>0</v>
      </c>
    </row>
    <row r="921" spans="1:10" ht="15" x14ac:dyDescent="0.25">
      <c r="A921" s="116">
        <v>914</v>
      </c>
      <c r="B921" s="60">
        <v>28973</v>
      </c>
      <c r="C921" s="65">
        <v>44650</v>
      </c>
      <c r="D921" s="60">
        <v>73</v>
      </c>
      <c r="E921" s="60" t="s">
        <v>35</v>
      </c>
      <c r="F921" s="59" t="s">
        <v>99</v>
      </c>
      <c r="G921" s="60" t="s">
        <v>53</v>
      </c>
      <c r="H921" s="60" t="s">
        <v>81</v>
      </c>
      <c r="I921" s="104">
        <f t="shared" si="28"/>
        <v>0</v>
      </c>
      <c r="J921" s="104" t="b">
        <f t="shared" si="29"/>
        <v>0</v>
      </c>
    </row>
    <row r="922" spans="1:10" ht="15" x14ac:dyDescent="0.25">
      <c r="A922" s="116">
        <v>915</v>
      </c>
      <c r="B922" s="58">
        <v>28977</v>
      </c>
      <c r="C922" s="64">
        <v>44650</v>
      </c>
      <c r="D922" s="58">
        <v>83</v>
      </c>
      <c r="E922" s="58" t="s">
        <v>35</v>
      </c>
      <c r="F922" s="57" t="s">
        <v>99</v>
      </c>
      <c r="G922" s="58" t="s">
        <v>53</v>
      </c>
      <c r="H922" s="58" t="s">
        <v>83</v>
      </c>
      <c r="I922" s="104">
        <f t="shared" si="28"/>
        <v>0</v>
      </c>
      <c r="J922" s="104" t="b">
        <f t="shared" si="29"/>
        <v>0</v>
      </c>
    </row>
    <row r="923" spans="1:10" ht="15" x14ac:dyDescent="0.25">
      <c r="A923" s="116">
        <v>916</v>
      </c>
      <c r="B923" s="60">
        <v>28978</v>
      </c>
      <c r="C923" s="65">
        <v>44650</v>
      </c>
      <c r="D923" s="60">
        <v>74</v>
      </c>
      <c r="E923" s="60" t="s">
        <v>35</v>
      </c>
      <c r="F923" s="59" t="s">
        <v>99</v>
      </c>
      <c r="G923" s="60" t="s">
        <v>53</v>
      </c>
      <c r="H923" s="60" t="s">
        <v>81</v>
      </c>
      <c r="I923" s="104">
        <f t="shared" si="28"/>
        <v>0</v>
      </c>
      <c r="J923" s="104" t="b">
        <f t="shared" si="29"/>
        <v>0</v>
      </c>
    </row>
    <row r="924" spans="1:10" ht="15" x14ac:dyDescent="0.25">
      <c r="A924" s="116">
        <v>917</v>
      </c>
      <c r="B924" s="58">
        <v>28980</v>
      </c>
      <c r="C924" s="64">
        <v>44650</v>
      </c>
      <c r="D924" s="58">
        <v>82</v>
      </c>
      <c r="E924" s="58" t="s">
        <v>35</v>
      </c>
      <c r="F924" s="57" t="s">
        <v>99</v>
      </c>
      <c r="G924" s="58" t="s">
        <v>53</v>
      </c>
      <c r="H924" s="58" t="s">
        <v>83</v>
      </c>
      <c r="I924" s="104">
        <f t="shared" si="28"/>
        <v>0</v>
      </c>
      <c r="J924" s="104" t="b">
        <f t="shared" si="29"/>
        <v>0</v>
      </c>
    </row>
    <row r="925" spans="1:10" ht="15" x14ac:dyDescent="0.25">
      <c r="A925" s="116">
        <v>918</v>
      </c>
      <c r="B925" s="60">
        <v>28981</v>
      </c>
      <c r="C925" s="65">
        <v>44650</v>
      </c>
      <c r="D925" s="60">
        <v>75</v>
      </c>
      <c r="E925" s="60" t="s">
        <v>34</v>
      </c>
      <c r="F925" s="59" t="s">
        <v>109</v>
      </c>
      <c r="G925" s="60" t="s">
        <v>53</v>
      </c>
      <c r="H925" s="60" t="s">
        <v>81</v>
      </c>
      <c r="I925" s="104">
        <f t="shared" si="28"/>
        <v>1</v>
      </c>
      <c r="J925" s="104" t="b">
        <f t="shared" si="29"/>
        <v>0</v>
      </c>
    </row>
    <row r="926" spans="1:10" ht="15" x14ac:dyDescent="0.25">
      <c r="A926" s="116">
        <v>919</v>
      </c>
      <c r="B926" s="58">
        <v>28982</v>
      </c>
      <c r="C926" s="64">
        <v>44650</v>
      </c>
      <c r="D926" s="58">
        <v>76</v>
      </c>
      <c r="E926" s="58" t="s">
        <v>35</v>
      </c>
      <c r="F926" s="57" t="s">
        <v>99</v>
      </c>
      <c r="G926" s="58" t="s">
        <v>53</v>
      </c>
      <c r="H926" s="58" t="s">
        <v>81</v>
      </c>
      <c r="I926" s="104">
        <f t="shared" si="28"/>
        <v>0</v>
      </c>
      <c r="J926" s="104" t="b">
        <f t="shared" si="29"/>
        <v>0</v>
      </c>
    </row>
    <row r="927" spans="1:10" ht="15" x14ac:dyDescent="0.25">
      <c r="A927" s="116">
        <v>920</v>
      </c>
      <c r="B927" s="60">
        <v>28983</v>
      </c>
      <c r="C927" s="65">
        <v>44650</v>
      </c>
      <c r="D927" s="60">
        <v>49</v>
      </c>
      <c r="E927" s="60" t="s">
        <v>35</v>
      </c>
      <c r="F927" s="59" t="s">
        <v>99</v>
      </c>
      <c r="G927" s="60" t="s">
        <v>53</v>
      </c>
      <c r="H927" s="60" t="s">
        <v>82</v>
      </c>
      <c r="I927" s="104">
        <f t="shared" si="28"/>
        <v>0</v>
      </c>
      <c r="J927" s="104" t="b">
        <f t="shared" si="29"/>
        <v>0</v>
      </c>
    </row>
    <row r="928" spans="1:10" ht="15" x14ac:dyDescent="0.25">
      <c r="A928" s="116">
        <v>921</v>
      </c>
      <c r="B928" s="58">
        <v>28984</v>
      </c>
      <c r="C928" s="64">
        <v>44650</v>
      </c>
      <c r="D928" s="58">
        <v>81</v>
      </c>
      <c r="E928" s="58" t="s">
        <v>35</v>
      </c>
      <c r="F928" s="57" t="s">
        <v>99</v>
      </c>
      <c r="G928" s="58" t="s">
        <v>53</v>
      </c>
      <c r="H928" s="58" t="s">
        <v>83</v>
      </c>
      <c r="I928" s="104">
        <f t="shared" si="28"/>
        <v>0</v>
      </c>
      <c r="J928" s="104" t="b">
        <f t="shared" si="29"/>
        <v>0</v>
      </c>
    </row>
    <row r="929" spans="1:10" ht="15" x14ac:dyDescent="0.25">
      <c r="A929" s="116">
        <v>922</v>
      </c>
      <c r="B929" s="60">
        <v>28986</v>
      </c>
      <c r="C929" s="65">
        <v>44650</v>
      </c>
      <c r="D929" s="60">
        <v>77</v>
      </c>
      <c r="E929" s="60" t="s">
        <v>35</v>
      </c>
      <c r="F929" s="59" t="s">
        <v>99</v>
      </c>
      <c r="G929" s="60" t="s">
        <v>53</v>
      </c>
      <c r="H929" s="60" t="s">
        <v>81</v>
      </c>
      <c r="I929" s="104">
        <f t="shared" si="28"/>
        <v>0</v>
      </c>
      <c r="J929" s="104" t="b">
        <f t="shared" si="29"/>
        <v>0</v>
      </c>
    </row>
    <row r="930" spans="1:10" ht="15" x14ac:dyDescent="0.25">
      <c r="A930" s="116">
        <v>923</v>
      </c>
      <c r="B930" s="58">
        <v>28987</v>
      </c>
      <c r="C930" s="64">
        <v>44650</v>
      </c>
      <c r="D930" s="58">
        <v>77</v>
      </c>
      <c r="E930" s="58" t="s">
        <v>35</v>
      </c>
      <c r="F930" s="57" t="s">
        <v>99</v>
      </c>
      <c r="G930" s="58" t="s">
        <v>53</v>
      </c>
      <c r="H930" s="58" t="s">
        <v>81</v>
      </c>
      <c r="I930" s="104">
        <f t="shared" si="28"/>
        <v>0</v>
      </c>
      <c r="J930" s="104" t="b">
        <f t="shared" si="29"/>
        <v>0</v>
      </c>
    </row>
    <row r="931" spans="1:10" ht="15" x14ac:dyDescent="0.25">
      <c r="A931" s="116">
        <v>924</v>
      </c>
      <c r="B931" s="60">
        <v>28988</v>
      </c>
      <c r="C931" s="65">
        <v>44650</v>
      </c>
      <c r="D931" s="60">
        <v>51</v>
      </c>
      <c r="E931" s="60" t="s">
        <v>34</v>
      </c>
      <c r="F931" s="59" t="s">
        <v>109</v>
      </c>
      <c r="G931" s="60" t="s">
        <v>53</v>
      </c>
      <c r="H931" s="60" t="s">
        <v>82</v>
      </c>
      <c r="I931" s="104">
        <f t="shared" si="28"/>
        <v>1</v>
      </c>
      <c r="J931" s="104" t="b">
        <f t="shared" si="29"/>
        <v>0</v>
      </c>
    </row>
    <row r="932" spans="1:10" ht="15" x14ac:dyDescent="0.25">
      <c r="A932" s="116">
        <v>925</v>
      </c>
      <c r="B932" s="58">
        <v>28989</v>
      </c>
      <c r="C932" s="64">
        <v>44650</v>
      </c>
      <c r="D932" s="58">
        <v>52</v>
      </c>
      <c r="E932" s="58" t="s">
        <v>34</v>
      </c>
      <c r="F932" s="57" t="s">
        <v>109</v>
      </c>
      <c r="G932" s="58" t="s">
        <v>53</v>
      </c>
      <c r="H932" s="58" t="s">
        <v>82</v>
      </c>
      <c r="I932" s="104">
        <f t="shared" si="28"/>
        <v>1</v>
      </c>
      <c r="J932" s="104" t="b">
        <f t="shared" si="29"/>
        <v>0</v>
      </c>
    </row>
    <row r="933" spans="1:10" ht="15" x14ac:dyDescent="0.25">
      <c r="A933" s="116">
        <v>926</v>
      </c>
      <c r="B933" s="60">
        <v>28993</v>
      </c>
      <c r="C933" s="65">
        <v>44650</v>
      </c>
      <c r="D933" s="60">
        <v>87</v>
      </c>
      <c r="E933" s="60" t="s">
        <v>35</v>
      </c>
      <c r="F933" s="59" t="s">
        <v>99</v>
      </c>
      <c r="G933" s="60" t="s">
        <v>53</v>
      </c>
      <c r="H933" s="60" t="s">
        <v>83</v>
      </c>
      <c r="I933" s="104">
        <f t="shared" si="28"/>
        <v>0</v>
      </c>
      <c r="J933" s="104" t="b">
        <f t="shared" si="29"/>
        <v>0</v>
      </c>
    </row>
    <row r="934" spans="1:10" ht="15" x14ac:dyDescent="0.25">
      <c r="A934" s="116">
        <v>927</v>
      </c>
      <c r="B934" s="58">
        <v>28994</v>
      </c>
      <c r="C934" s="64">
        <v>44650</v>
      </c>
      <c r="D934" s="58">
        <v>78</v>
      </c>
      <c r="E934" s="58" t="s">
        <v>35</v>
      </c>
      <c r="F934" s="57" t="s">
        <v>99</v>
      </c>
      <c r="G934" s="58" t="s">
        <v>53</v>
      </c>
      <c r="H934" s="58" t="s">
        <v>83</v>
      </c>
      <c r="I934" s="104">
        <f t="shared" si="28"/>
        <v>0</v>
      </c>
      <c r="J934" s="104" t="b">
        <f t="shared" si="29"/>
        <v>0</v>
      </c>
    </row>
    <row r="935" spans="1:10" ht="15" x14ac:dyDescent="0.25">
      <c r="A935" s="116">
        <v>928</v>
      </c>
      <c r="B935" s="60">
        <v>28995</v>
      </c>
      <c r="C935" s="65">
        <v>44650</v>
      </c>
      <c r="D935" s="60">
        <v>79</v>
      </c>
      <c r="E935" s="60" t="s">
        <v>35</v>
      </c>
      <c r="F935" s="59" t="s">
        <v>99</v>
      </c>
      <c r="G935" s="60" t="s">
        <v>53</v>
      </c>
      <c r="H935" s="60" t="s">
        <v>83</v>
      </c>
      <c r="I935" s="104">
        <f t="shared" si="28"/>
        <v>0</v>
      </c>
      <c r="J935" s="104" t="b">
        <f t="shared" si="29"/>
        <v>0</v>
      </c>
    </row>
    <row r="936" spans="1:10" ht="15" x14ac:dyDescent="0.25">
      <c r="A936" s="116">
        <v>929</v>
      </c>
      <c r="B936" s="58">
        <v>28996</v>
      </c>
      <c r="C936" s="64">
        <v>44650</v>
      </c>
      <c r="D936" s="58">
        <v>88</v>
      </c>
      <c r="E936" s="58" t="s">
        <v>35</v>
      </c>
      <c r="F936" s="57" t="s">
        <v>99</v>
      </c>
      <c r="G936" s="58" t="s">
        <v>53</v>
      </c>
      <c r="H936" s="58" t="s">
        <v>85</v>
      </c>
      <c r="I936" s="104">
        <f t="shared" si="28"/>
        <v>0</v>
      </c>
      <c r="J936" s="104" t="b">
        <f t="shared" si="29"/>
        <v>0</v>
      </c>
    </row>
    <row r="937" spans="1:10" ht="15" x14ac:dyDescent="0.25">
      <c r="A937" s="116">
        <v>930</v>
      </c>
      <c r="B937" s="60">
        <v>28997</v>
      </c>
      <c r="C937" s="65">
        <v>44650</v>
      </c>
      <c r="D937" s="60">
        <v>89</v>
      </c>
      <c r="E937" s="60" t="s">
        <v>35</v>
      </c>
      <c r="F937" s="59" t="s">
        <v>99</v>
      </c>
      <c r="G937" s="60" t="s">
        <v>53</v>
      </c>
      <c r="H937" s="60" t="s">
        <v>85</v>
      </c>
      <c r="I937" s="104">
        <f t="shared" si="28"/>
        <v>0</v>
      </c>
      <c r="J937" s="104" t="b">
        <f t="shared" si="29"/>
        <v>0</v>
      </c>
    </row>
    <row r="938" spans="1:10" ht="15" x14ac:dyDescent="0.25">
      <c r="A938" s="116">
        <v>931</v>
      </c>
      <c r="B938" s="58">
        <v>28998</v>
      </c>
      <c r="C938" s="64">
        <v>44650</v>
      </c>
      <c r="D938" s="58">
        <v>90</v>
      </c>
      <c r="E938" s="58" t="s">
        <v>35</v>
      </c>
      <c r="F938" s="57" t="s">
        <v>99</v>
      </c>
      <c r="G938" s="58" t="s">
        <v>53</v>
      </c>
      <c r="H938" s="58" t="s">
        <v>85</v>
      </c>
      <c r="I938" s="104">
        <f t="shared" si="28"/>
        <v>0</v>
      </c>
      <c r="J938" s="104" t="b">
        <f t="shared" si="29"/>
        <v>0</v>
      </c>
    </row>
    <row r="939" spans="1:10" ht="15" x14ac:dyDescent="0.25">
      <c r="A939" s="116">
        <v>932</v>
      </c>
      <c r="B939" s="60">
        <v>28999</v>
      </c>
      <c r="C939" s="65">
        <v>44650</v>
      </c>
      <c r="D939" s="60">
        <v>91</v>
      </c>
      <c r="E939" s="60" t="s">
        <v>35</v>
      </c>
      <c r="F939" s="59" t="s">
        <v>99</v>
      </c>
      <c r="G939" s="60" t="s">
        <v>53</v>
      </c>
      <c r="H939" s="60" t="s">
        <v>85</v>
      </c>
      <c r="I939" s="104">
        <f t="shared" si="28"/>
        <v>0</v>
      </c>
      <c r="J939" s="104" t="b">
        <f t="shared" si="29"/>
        <v>0</v>
      </c>
    </row>
    <row r="940" spans="1:10" ht="15" x14ac:dyDescent="0.25">
      <c r="A940" s="116">
        <v>933</v>
      </c>
      <c r="B940" s="58">
        <v>29000</v>
      </c>
      <c r="C940" s="64">
        <v>44650</v>
      </c>
      <c r="D940" s="58">
        <v>92</v>
      </c>
      <c r="E940" s="58" t="s">
        <v>35</v>
      </c>
      <c r="F940" s="57" t="s">
        <v>99</v>
      </c>
      <c r="G940" s="58" t="s">
        <v>53</v>
      </c>
      <c r="H940" s="58" t="s">
        <v>85</v>
      </c>
      <c r="I940" s="104">
        <f t="shared" si="28"/>
        <v>0</v>
      </c>
      <c r="J940" s="104" t="b">
        <f t="shared" si="29"/>
        <v>0</v>
      </c>
    </row>
    <row r="941" spans="1:10" ht="15" x14ac:dyDescent="0.25">
      <c r="A941" s="116">
        <v>934</v>
      </c>
      <c r="B941" s="60">
        <v>29001</v>
      </c>
      <c r="C941" s="65">
        <v>44650</v>
      </c>
      <c r="D941" s="60">
        <v>93</v>
      </c>
      <c r="E941" s="60" t="s">
        <v>35</v>
      </c>
      <c r="F941" s="59" t="s">
        <v>99</v>
      </c>
      <c r="G941" s="60" t="s">
        <v>53</v>
      </c>
      <c r="H941" s="60" t="s">
        <v>85</v>
      </c>
      <c r="I941" s="104">
        <f t="shared" si="28"/>
        <v>0</v>
      </c>
      <c r="J941" s="104" t="b">
        <f t="shared" si="29"/>
        <v>0</v>
      </c>
    </row>
    <row r="942" spans="1:10" ht="15" x14ac:dyDescent="0.25">
      <c r="A942" s="116">
        <v>935</v>
      </c>
      <c r="B942" s="58">
        <v>29003</v>
      </c>
      <c r="C942" s="64">
        <v>44650</v>
      </c>
      <c r="D942" s="58">
        <v>27</v>
      </c>
      <c r="E942" s="58" t="s">
        <v>35</v>
      </c>
      <c r="F942" s="57" t="s">
        <v>111</v>
      </c>
      <c r="G942" s="58" t="s">
        <v>53</v>
      </c>
      <c r="H942" s="58" t="s">
        <v>85</v>
      </c>
      <c r="I942" s="104">
        <f t="shared" si="28"/>
        <v>0</v>
      </c>
      <c r="J942" s="104" t="b">
        <f t="shared" si="29"/>
        <v>0</v>
      </c>
    </row>
    <row r="943" spans="1:10" ht="15" x14ac:dyDescent="0.25">
      <c r="A943" s="116">
        <v>936</v>
      </c>
      <c r="B943" s="60">
        <v>29005</v>
      </c>
      <c r="C943" s="65">
        <v>44650</v>
      </c>
      <c r="D943" s="60">
        <v>28</v>
      </c>
      <c r="E943" s="60" t="s">
        <v>35</v>
      </c>
      <c r="F943" s="59" t="s">
        <v>99</v>
      </c>
      <c r="G943" s="60" t="s">
        <v>53</v>
      </c>
      <c r="H943" s="60" t="s">
        <v>85</v>
      </c>
      <c r="I943" s="104">
        <f t="shared" si="28"/>
        <v>0</v>
      </c>
      <c r="J943" s="104" t="b">
        <f t="shared" si="29"/>
        <v>0</v>
      </c>
    </row>
    <row r="944" spans="1:10" ht="15" x14ac:dyDescent="0.25">
      <c r="A944" s="116">
        <v>937</v>
      </c>
      <c r="B944" s="58">
        <v>29006</v>
      </c>
      <c r="C944" s="64">
        <v>44650</v>
      </c>
      <c r="D944" s="58">
        <v>29</v>
      </c>
      <c r="E944" s="58" t="s">
        <v>35</v>
      </c>
      <c r="F944" s="57" t="s">
        <v>99</v>
      </c>
      <c r="G944" s="58" t="s">
        <v>53</v>
      </c>
      <c r="H944" s="58" t="s">
        <v>85</v>
      </c>
      <c r="I944" s="104">
        <f t="shared" si="28"/>
        <v>0</v>
      </c>
      <c r="J944" s="104" t="b">
        <f t="shared" si="29"/>
        <v>0</v>
      </c>
    </row>
    <row r="945" spans="1:10" ht="15" x14ac:dyDescent="0.25">
      <c r="A945" s="116">
        <v>938</v>
      </c>
      <c r="B945" s="60" t="s">
        <v>105</v>
      </c>
      <c r="C945" s="65">
        <v>44650</v>
      </c>
      <c r="D945" s="60">
        <v>72</v>
      </c>
      <c r="E945" s="60" t="s">
        <v>35</v>
      </c>
      <c r="F945" s="59" t="s">
        <v>99</v>
      </c>
      <c r="G945" s="60" t="s">
        <v>53</v>
      </c>
      <c r="H945" s="60" t="s">
        <v>81</v>
      </c>
      <c r="I945" s="104">
        <f t="shared" si="28"/>
        <v>0</v>
      </c>
      <c r="J945" s="104" t="b">
        <f t="shared" si="29"/>
        <v>0</v>
      </c>
    </row>
    <row r="946" spans="1:10" ht="15" x14ac:dyDescent="0.25">
      <c r="A946" s="116">
        <v>939</v>
      </c>
      <c r="B946" s="58" t="s">
        <v>105</v>
      </c>
      <c r="C946" s="64">
        <v>44650</v>
      </c>
      <c r="D946" s="58">
        <v>94</v>
      </c>
      <c r="E946" s="58" t="s">
        <v>34</v>
      </c>
      <c r="F946" s="57" t="s">
        <v>100</v>
      </c>
      <c r="G946" s="58" t="s">
        <v>53</v>
      </c>
      <c r="H946" s="58" t="s">
        <v>85</v>
      </c>
      <c r="I946" s="104">
        <f t="shared" si="28"/>
        <v>1</v>
      </c>
      <c r="J946" s="104" t="b">
        <f t="shared" si="29"/>
        <v>0</v>
      </c>
    </row>
    <row r="947" spans="1:10" ht="15" x14ac:dyDescent="0.25">
      <c r="A947" s="116">
        <v>940</v>
      </c>
      <c r="B947" s="60" t="s">
        <v>105</v>
      </c>
      <c r="C947" s="65">
        <v>44650</v>
      </c>
      <c r="D947" s="60">
        <v>70</v>
      </c>
      <c r="E947" s="60" t="s">
        <v>35</v>
      </c>
      <c r="F947" s="59" t="s">
        <v>99</v>
      </c>
      <c r="G947" s="60" t="s">
        <v>53</v>
      </c>
      <c r="H947" s="60" t="s">
        <v>81</v>
      </c>
      <c r="I947" s="104">
        <f t="shared" si="28"/>
        <v>0</v>
      </c>
      <c r="J947" s="104" t="b">
        <f t="shared" si="29"/>
        <v>0</v>
      </c>
    </row>
    <row r="948" spans="1:10" ht="15" x14ac:dyDescent="0.25">
      <c r="A948" s="116">
        <v>941</v>
      </c>
      <c r="B948" s="58" t="s">
        <v>105</v>
      </c>
      <c r="C948" s="64">
        <v>44650</v>
      </c>
      <c r="D948" s="58">
        <v>84</v>
      </c>
      <c r="E948" s="58" t="s">
        <v>35</v>
      </c>
      <c r="F948" s="57" t="s">
        <v>99</v>
      </c>
      <c r="G948" s="58" t="s">
        <v>53</v>
      </c>
      <c r="H948" s="58" t="s">
        <v>83</v>
      </c>
      <c r="I948" s="104">
        <f t="shared" si="28"/>
        <v>0</v>
      </c>
      <c r="J948" s="104" t="b">
        <f t="shared" si="29"/>
        <v>0</v>
      </c>
    </row>
    <row r="949" spans="1:10" ht="15" x14ac:dyDescent="0.25">
      <c r="A949" s="116">
        <v>942</v>
      </c>
      <c r="B949" s="60" t="s">
        <v>101</v>
      </c>
      <c r="C949" s="65">
        <v>44650</v>
      </c>
      <c r="D949" s="60">
        <v>80</v>
      </c>
      <c r="E949" s="60" t="s">
        <v>35</v>
      </c>
      <c r="F949" s="59" t="s">
        <v>99</v>
      </c>
      <c r="G949" s="60" t="s">
        <v>53</v>
      </c>
      <c r="H949" s="60" t="s">
        <v>83</v>
      </c>
      <c r="I949" s="104">
        <f t="shared" si="28"/>
        <v>0</v>
      </c>
      <c r="J949" s="104" t="b">
        <f t="shared" si="29"/>
        <v>0</v>
      </c>
    </row>
    <row r="950" spans="1:10" ht="15" x14ac:dyDescent="0.25">
      <c r="A950" s="116">
        <v>943</v>
      </c>
      <c r="B950" s="58">
        <v>29026</v>
      </c>
      <c r="C950" s="64">
        <v>44651</v>
      </c>
      <c r="D950" s="58">
        <v>51</v>
      </c>
      <c r="E950" s="58" t="s">
        <v>34</v>
      </c>
      <c r="F950" s="57" t="s">
        <v>109</v>
      </c>
      <c r="G950" s="58" t="s">
        <v>53</v>
      </c>
      <c r="H950" s="58" t="s">
        <v>89</v>
      </c>
      <c r="I950" s="104">
        <f t="shared" si="28"/>
        <v>0</v>
      </c>
      <c r="J950" s="104" t="b">
        <f t="shared" si="29"/>
        <v>0</v>
      </c>
    </row>
    <row r="951" spans="1:10" ht="15" x14ac:dyDescent="0.25">
      <c r="A951" s="116">
        <v>944</v>
      </c>
      <c r="B951" s="60">
        <v>29027</v>
      </c>
      <c r="C951" s="65">
        <v>44651</v>
      </c>
      <c r="D951" s="60">
        <v>51</v>
      </c>
      <c r="E951" s="60" t="s">
        <v>34</v>
      </c>
      <c r="F951" s="59" t="s">
        <v>109</v>
      </c>
      <c r="G951" s="60" t="s">
        <v>53</v>
      </c>
      <c r="H951" s="60" t="s">
        <v>89</v>
      </c>
      <c r="I951" s="104">
        <f t="shared" si="28"/>
        <v>0</v>
      </c>
      <c r="J951" s="104" t="b">
        <f t="shared" si="29"/>
        <v>0</v>
      </c>
    </row>
    <row r="952" spans="1:10" ht="15" x14ac:dyDescent="0.25">
      <c r="A952" s="116">
        <v>945</v>
      </c>
      <c r="B952" s="58">
        <v>29028</v>
      </c>
      <c r="C952" s="64">
        <v>44651</v>
      </c>
      <c r="D952" s="58">
        <v>51</v>
      </c>
      <c r="E952" s="58" t="s">
        <v>34</v>
      </c>
      <c r="F952" s="57" t="s">
        <v>109</v>
      </c>
      <c r="G952" s="58" t="s">
        <v>53</v>
      </c>
      <c r="H952" s="58" t="s">
        <v>89</v>
      </c>
      <c r="I952" s="104">
        <f t="shared" si="28"/>
        <v>0</v>
      </c>
      <c r="J952" s="104" t="b">
        <f t="shared" si="29"/>
        <v>0</v>
      </c>
    </row>
    <row r="953" spans="1:10" ht="15" x14ac:dyDescent="0.25">
      <c r="A953" s="116">
        <v>946</v>
      </c>
      <c r="B953" s="60">
        <v>29029</v>
      </c>
      <c r="C953" s="65">
        <v>44651</v>
      </c>
      <c r="D953" s="60">
        <v>51</v>
      </c>
      <c r="E953" s="60" t="s">
        <v>34</v>
      </c>
      <c r="F953" s="59" t="s">
        <v>109</v>
      </c>
      <c r="G953" s="60" t="s">
        <v>53</v>
      </c>
      <c r="H953" s="60" t="s">
        <v>89</v>
      </c>
      <c r="I953" s="104">
        <f t="shared" si="28"/>
        <v>1</v>
      </c>
      <c r="J953" s="104" t="b">
        <f t="shared" si="29"/>
        <v>0</v>
      </c>
    </row>
    <row r="954" spans="1:10" ht="15" x14ac:dyDescent="0.25">
      <c r="A954" s="116">
        <v>947</v>
      </c>
      <c r="B954" s="58">
        <v>29035</v>
      </c>
      <c r="C954" s="64">
        <v>44651</v>
      </c>
      <c r="D954" s="58">
        <v>61</v>
      </c>
      <c r="E954" s="58" t="s">
        <v>35</v>
      </c>
      <c r="F954" s="57" t="s">
        <v>99</v>
      </c>
      <c r="G954" s="58" t="s">
        <v>53</v>
      </c>
      <c r="H954" s="58" t="s">
        <v>89</v>
      </c>
      <c r="I954" s="104">
        <f t="shared" si="28"/>
        <v>0</v>
      </c>
      <c r="J954" s="104" t="b">
        <f t="shared" si="29"/>
        <v>0</v>
      </c>
    </row>
    <row r="955" spans="1:10" ht="15" x14ac:dyDescent="0.25">
      <c r="A955" s="116">
        <v>948</v>
      </c>
      <c r="B955" s="60">
        <v>29037</v>
      </c>
      <c r="C955" s="65">
        <v>44651</v>
      </c>
      <c r="D955" s="60">
        <v>62</v>
      </c>
      <c r="E955" s="60" t="s">
        <v>35</v>
      </c>
      <c r="F955" s="59" t="s">
        <v>111</v>
      </c>
      <c r="G955" s="60" t="s">
        <v>53</v>
      </c>
      <c r="H955" s="60" t="s">
        <v>89</v>
      </c>
      <c r="I955" s="104">
        <f t="shared" si="28"/>
        <v>0</v>
      </c>
      <c r="J955" s="104" t="b">
        <f t="shared" si="29"/>
        <v>0</v>
      </c>
    </row>
    <row r="956" spans="1:10" ht="15" x14ac:dyDescent="0.25">
      <c r="A956" s="116">
        <v>949</v>
      </c>
      <c r="B956" s="58">
        <v>29038</v>
      </c>
      <c r="C956" s="64">
        <v>44651</v>
      </c>
      <c r="D956" s="58">
        <v>63</v>
      </c>
      <c r="E956" s="58" t="s">
        <v>35</v>
      </c>
      <c r="F956" s="57" t="s">
        <v>99</v>
      </c>
      <c r="G956" s="58" t="s">
        <v>53</v>
      </c>
      <c r="H956" s="58"/>
      <c r="I956" s="104">
        <f t="shared" si="28"/>
        <v>0</v>
      </c>
      <c r="J956" s="104" t="b">
        <f t="shared" si="29"/>
        <v>0</v>
      </c>
    </row>
    <row r="957" spans="1:10" ht="15" x14ac:dyDescent="0.25">
      <c r="A957" s="116">
        <v>950</v>
      </c>
      <c r="B957" s="60"/>
      <c r="C957" s="65"/>
      <c r="D957" s="60"/>
      <c r="E957" s="60"/>
      <c r="F957" s="59"/>
      <c r="G957" s="60"/>
      <c r="H957" s="60"/>
      <c r="I957" s="104">
        <f t="shared" si="28"/>
        <v>0</v>
      </c>
      <c r="J957" s="104" t="b">
        <f t="shared" si="29"/>
        <v>0</v>
      </c>
    </row>
    <row r="958" spans="1:10" ht="15" x14ac:dyDescent="0.25">
      <c r="A958" s="116">
        <v>951</v>
      </c>
      <c r="B958" s="58"/>
      <c r="C958" s="64"/>
      <c r="D958" s="58"/>
      <c r="E958" s="58"/>
      <c r="F958" s="57"/>
      <c r="G958" s="58"/>
      <c r="H958" s="58"/>
      <c r="I958" s="104">
        <f t="shared" si="28"/>
        <v>0</v>
      </c>
      <c r="J958" s="104" t="b">
        <f t="shared" si="29"/>
        <v>0</v>
      </c>
    </row>
    <row r="959" spans="1:10" ht="15" x14ac:dyDescent="0.25">
      <c r="A959" s="116">
        <v>952</v>
      </c>
      <c r="B959" s="60"/>
      <c r="C959" s="65"/>
      <c r="D959" s="60"/>
      <c r="E959" s="60"/>
      <c r="F959" s="59"/>
      <c r="G959" s="60"/>
      <c r="H959" s="60"/>
      <c r="I959" s="104">
        <f t="shared" si="28"/>
        <v>0</v>
      </c>
      <c r="J959" s="104" t="b">
        <f t="shared" si="29"/>
        <v>0</v>
      </c>
    </row>
    <row r="960" spans="1:10" ht="15" x14ac:dyDescent="0.25">
      <c r="A960" s="116">
        <v>953</v>
      </c>
      <c r="B960" s="58"/>
      <c r="C960" s="64"/>
      <c r="D960" s="58"/>
      <c r="E960" s="58"/>
      <c r="F960" s="57"/>
      <c r="G960" s="58"/>
      <c r="H960" s="58"/>
      <c r="I960" s="104">
        <f t="shared" si="28"/>
        <v>0</v>
      </c>
      <c r="J960" s="104" t="b">
        <f t="shared" si="29"/>
        <v>0</v>
      </c>
    </row>
    <row r="961" spans="1:10" ht="15" x14ac:dyDescent="0.25">
      <c r="A961" s="116">
        <v>954</v>
      </c>
      <c r="B961" s="60"/>
      <c r="C961" s="65"/>
      <c r="D961" s="60"/>
      <c r="E961" s="60"/>
      <c r="F961" s="59"/>
      <c r="G961" s="60"/>
      <c r="H961" s="60"/>
      <c r="I961" s="104">
        <f t="shared" si="28"/>
        <v>0</v>
      </c>
      <c r="J961" s="104" t="b">
        <f t="shared" si="29"/>
        <v>0</v>
      </c>
    </row>
    <row r="962" spans="1:10" ht="15" x14ac:dyDescent="0.25">
      <c r="A962" s="116">
        <v>955</v>
      </c>
      <c r="B962" s="58"/>
      <c r="C962" s="64"/>
      <c r="D962" s="58"/>
      <c r="E962" s="58"/>
      <c r="F962" s="57"/>
      <c r="G962" s="58"/>
      <c r="H962" s="58"/>
      <c r="I962" s="104">
        <f t="shared" si="28"/>
        <v>0</v>
      </c>
      <c r="J962" s="104" t="b">
        <f t="shared" si="29"/>
        <v>0</v>
      </c>
    </row>
    <row r="963" spans="1:10" ht="15" x14ac:dyDescent="0.25">
      <c r="A963" s="116">
        <v>956</v>
      </c>
      <c r="B963" s="60"/>
      <c r="C963" s="65"/>
      <c r="D963" s="60"/>
      <c r="E963" s="60"/>
      <c r="F963" s="59"/>
      <c r="G963" s="60"/>
      <c r="H963" s="60"/>
      <c r="I963" s="104">
        <f t="shared" si="28"/>
        <v>0</v>
      </c>
      <c r="J963" s="104" t="b">
        <f t="shared" si="29"/>
        <v>0</v>
      </c>
    </row>
    <row r="964" spans="1:10" ht="15" x14ac:dyDescent="0.25">
      <c r="A964" s="116">
        <v>957</v>
      </c>
      <c r="B964" s="58"/>
      <c r="C964" s="64"/>
      <c r="D964" s="58"/>
      <c r="E964" s="58"/>
      <c r="F964" s="57"/>
      <c r="G964" s="58"/>
      <c r="H964" s="58"/>
      <c r="I964" s="104">
        <f t="shared" si="28"/>
        <v>0</v>
      </c>
      <c r="J964" s="104" t="b">
        <f t="shared" si="29"/>
        <v>0</v>
      </c>
    </row>
    <row r="965" spans="1:10" ht="15" x14ac:dyDescent="0.25">
      <c r="A965" s="116">
        <v>958</v>
      </c>
      <c r="B965" s="60"/>
      <c r="C965" s="65"/>
      <c r="D965" s="60"/>
      <c r="E965" s="60"/>
      <c r="F965" s="59"/>
      <c r="G965" s="60"/>
      <c r="H965" s="60"/>
      <c r="I965" s="104">
        <f t="shared" si="28"/>
        <v>0</v>
      </c>
      <c r="J965" s="104" t="b">
        <f t="shared" si="29"/>
        <v>0</v>
      </c>
    </row>
    <row r="966" spans="1:10" ht="15" x14ac:dyDescent="0.25">
      <c r="A966" s="116">
        <v>959</v>
      </c>
      <c r="B966" s="58"/>
      <c r="C966" s="64"/>
      <c r="D966" s="58"/>
      <c r="E966" s="58"/>
      <c r="F966" s="57"/>
      <c r="G966" s="58"/>
      <c r="H966" s="58"/>
      <c r="I966" s="104">
        <f t="shared" si="28"/>
        <v>0</v>
      </c>
      <c r="J966" s="104" t="b">
        <f t="shared" si="29"/>
        <v>0</v>
      </c>
    </row>
    <row r="967" spans="1:10" ht="15" x14ac:dyDescent="0.25">
      <c r="A967" s="116">
        <v>960</v>
      </c>
      <c r="B967" s="60"/>
      <c r="C967" s="65"/>
      <c r="D967" s="60"/>
      <c r="E967" s="60"/>
      <c r="F967" s="59"/>
      <c r="G967" s="60"/>
      <c r="H967" s="60"/>
      <c r="I967" s="104">
        <f t="shared" si="28"/>
        <v>0</v>
      </c>
      <c r="J967" s="104" t="b">
        <f t="shared" si="29"/>
        <v>0</v>
      </c>
    </row>
    <row r="968" spans="1:10" ht="15" x14ac:dyDescent="0.25">
      <c r="A968" s="116">
        <v>961</v>
      </c>
      <c r="B968" s="58"/>
      <c r="C968" s="64"/>
      <c r="D968" s="58"/>
      <c r="E968" s="58"/>
      <c r="F968" s="57"/>
      <c r="G968" s="58"/>
      <c r="H968" s="58"/>
      <c r="I968" s="104">
        <f t="shared" ref="I968:I1031" si="30">IF(AND(D968&lt;&gt;D969,E968="Inoperativo"),1,0)</f>
        <v>0</v>
      </c>
      <c r="J968" s="104" t="b">
        <f t="shared" ref="J968:J1031" si="31">ISTEXT(C968)</f>
        <v>0</v>
      </c>
    </row>
    <row r="969" spans="1:10" ht="15" x14ac:dyDescent="0.25">
      <c r="A969" s="116">
        <v>962</v>
      </c>
      <c r="B969" s="60"/>
      <c r="C969" s="65"/>
      <c r="D969" s="60"/>
      <c r="E969" s="60"/>
      <c r="F969" s="59"/>
      <c r="G969" s="60"/>
      <c r="H969" s="60"/>
      <c r="I969" s="104">
        <f t="shared" si="30"/>
        <v>0</v>
      </c>
      <c r="J969" s="104" t="b">
        <f t="shared" si="31"/>
        <v>0</v>
      </c>
    </row>
    <row r="970" spans="1:10" ht="15" x14ac:dyDescent="0.25">
      <c r="A970" s="116">
        <v>963</v>
      </c>
      <c r="B970" s="58"/>
      <c r="C970" s="64"/>
      <c r="D970" s="58"/>
      <c r="E970" s="58"/>
      <c r="F970" s="57"/>
      <c r="G970" s="58"/>
      <c r="H970" s="58"/>
      <c r="I970" s="104">
        <f t="shared" si="30"/>
        <v>0</v>
      </c>
      <c r="J970" s="104" t="b">
        <f t="shared" si="31"/>
        <v>0</v>
      </c>
    </row>
    <row r="971" spans="1:10" ht="15" x14ac:dyDescent="0.25">
      <c r="A971" s="116">
        <v>964</v>
      </c>
      <c r="B971" s="60"/>
      <c r="C971" s="65"/>
      <c r="D971" s="60"/>
      <c r="E971" s="60"/>
      <c r="F971" s="59"/>
      <c r="G971" s="60"/>
      <c r="H971" s="60"/>
      <c r="I971" s="104">
        <f t="shared" si="30"/>
        <v>0</v>
      </c>
      <c r="J971" s="104" t="b">
        <f t="shared" si="31"/>
        <v>0</v>
      </c>
    </row>
    <row r="972" spans="1:10" ht="15" x14ac:dyDescent="0.25">
      <c r="A972" s="116">
        <v>965</v>
      </c>
      <c r="B972" s="58"/>
      <c r="C972" s="64"/>
      <c r="D972" s="58"/>
      <c r="E972" s="58"/>
      <c r="F972" s="57"/>
      <c r="G972" s="58"/>
      <c r="H972" s="58"/>
      <c r="I972" s="104">
        <f t="shared" si="30"/>
        <v>0</v>
      </c>
      <c r="J972" s="104" t="b">
        <f t="shared" si="31"/>
        <v>0</v>
      </c>
    </row>
    <row r="973" spans="1:10" ht="15" x14ac:dyDescent="0.25">
      <c r="A973" s="116">
        <v>966</v>
      </c>
      <c r="B973" s="60"/>
      <c r="C973" s="65"/>
      <c r="D973" s="60"/>
      <c r="E973" s="60"/>
      <c r="F973" s="59"/>
      <c r="G973" s="60"/>
      <c r="H973" s="60"/>
      <c r="I973" s="104">
        <f t="shared" si="30"/>
        <v>0</v>
      </c>
      <c r="J973" s="104" t="b">
        <f t="shared" si="31"/>
        <v>0</v>
      </c>
    </row>
    <row r="974" spans="1:10" ht="15" x14ac:dyDescent="0.25">
      <c r="A974" s="116">
        <v>967</v>
      </c>
      <c r="B974" s="58"/>
      <c r="C974" s="64"/>
      <c r="D974" s="58"/>
      <c r="E974" s="58"/>
      <c r="F974" s="57"/>
      <c r="G974" s="58"/>
      <c r="H974" s="58"/>
      <c r="I974" s="104">
        <f t="shared" si="30"/>
        <v>0</v>
      </c>
      <c r="J974" s="104" t="b">
        <f t="shared" si="31"/>
        <v>0</v>
      </c>
    </row>
    <row r="975" spans="1:10" ht="15" x14ac:dyDescent="0.25">
      <c r="A975" s="116">
        <v>968</v>
      </c>
      <c r="B975" s="60"/>
      <c r="C975" s="65"/>
      <c r="D975" s="60"/>
      <c r="E975" s="60"/>
      <c r="F975" s="59"/>
      <c r="G975" s="60"/>
      <c r="H975" s="60"/>
      <c r="I975" s="104">
        <f t="shared" si="30"/>
        <v>0</v>
      </c>
      <c r="J975" s="104" t="b">
        <f t="shared" si="31"/>
        <v>0</v>
      </c>
    </row>
    <row r="976" spans="1:10" ht="15" x14ac:dyDescent="0.25">
      <c r="A976" s="116">
        <v>969</v>
      </c>
      <c r="B976" s="58"/>
      <c r="C976" s="64"/>
      <c r="D976" s="58"/>
      <c r="E976" s="58"/>
      <c r="F976" s="57"/>
      <c r="G976" s="58"/>
      <c r="H976" s="58"/>
      <c r="I976" s="104">
        <f t="shared" si="30"/>
        <v>0</v>
      </c>
      <c r="J976" s="104" t="b">
        <f t="shared" si="31"/>
        <v>0</v>
      </c>
    </row>
    <row r="977" spans="1:10" ht="15" x14ac:dyDescent="0.25">
      <c r="A977" s="116">
        <v>970</v>
      </c>
      <c r="B977" s="60"/>
      <c r="C977" s="65"/>
      <c r="D977" s="60"/>
      <c r="E977" s="60"/>
      <c r="F977" s="59"/>
      <c r="G977" s="60"/>
      <c r="H977" s="60"/>
      <c r="I977" s="104">
        <f t="shared" si="30"/>
        <v>0</v>
      </c>
      <c r="J977" s="104" t="b">
        <f t="shared" si="31"/>
        <v>0</v>
      </c>
    </row>
    <row r="978" spans="1:10" ht="15" x14ac:dyDescent="0.25">
      <c r="A978" s="116">
        <v>971</v>
      </c>
      <c r="B978" s="58"/>
      <c r="C978" s="64"/>
      <c r="D978" s="58"/>
      <c r="E978" s="58"/>
      <c r="F978" s="57"/>
      <c r="G978" s="58"/>
      <c r="H978" s="58"/>
      <c r="I978" s="104">
        <f t="shared" si="30"/>
        <v>0</v>
      </c>
      <c r="J978" s="104" t="b">
        <f t="shared" si="31"/>
        <v>0</v>
      </c>
    </row>
    <row r="979" spans="1:10" ht="15" x14ac:dyDescent="0.25">
      <c r="A979" s="116">
        <v>972</v>
      </c>
      <c r="B979" s="60"/>
      <c r="C979" s="65"/>
      <c r="D979" s="60"/>
      <c r="E979" s="60"/>
      <c r="F979" s="59"/>
      <c r="G979" s="60"/>
      <c r="H979" s="60"/>
      <c r="I979" s="104">
        <f t="shared" si="30"/>
        <v>0</v>
      </c>
      <c r="J979" s="104" t="b">
        <f t="shared" si="31"/>
        <v>0</v>
      </c>
    </row>
    <row r="980" spans="1:10" ht="15" x14ac:dyDescent="0.25">
      <c r="A980" s="116">
        <v>973</v>
      </c>
      <c r="B980" s="58"/>
      <c r="C980" s="64"/>
      <c r="D980" s="58"/>
      <c r="E980" s="58"/>
      <c r="F980" s="57"/>
      <c r="G980" s="58"/>
      <c r="H980" s="58"/>
      <c r="I980" s="104">
        <f t="shared" si="30"/>
        <v>0</v>
      </c>
      <c r="J980" s="104" t="b">
        <f t="shared" si="31"/>
        <v>0</v>
      </c>
    </row>
    <row r="981" spans="1:10" ht="15" x14ac:dyDescent="0.25">
      <c r="A981" s="116">
        <v>974</v>
      </c>
      <c r="B981" s="60"/>
      <c r="C981" s="65"/>
      <c r="D981" s="60"/>
      <c r="E981" s="60"/>
      <c r="F981" s="59"/>
      <c r="G981" s="60"/>
      <c r="H981" s="60"/>
      <c r="I981" s="104">
        <f t="shared" si="30"/>
        <v>0</v>
      </c>
      <c r="J981" s="104" t="b">
        <f t="shared" si="31"/>
        <v>0</v>
      </c>
    </row>
    <row r="982" spans="1:10" ht="15" x14ac:dyDescent="0.25">
      <c r="A982" s="116">
        <v>975</v>
      </c>
      <c r="B982" s="58"/>
      <c r="C982" s="64"/>
      <c r="D982" s="58"/>
      <c r="E982" s="58"/>
      <c r="F982" s="57"/>
      <c r="G982" s="58"/>
      <c r="H982" s="58"/>
      <c r="I982" s="104">
        <f t="shared" si="30"/>
        <v>0</v>
      </c>
      <c r="J982" s="104" t="b">
        <f t="shared" si="31"/>
        <v>0</v>
      </c>
    </row>
    <row r="983" spans="1:10" ht="15" x14ac:dyDescent="0.25">
      <c r="A983" s="116">
        <v>976</v>
      </c>
      <c r="B983" s="60"/>
      <c r="C983" s="65"/>
      <c r="D983" s="60"/>
      <c r="E983" s="60"/>
      <c r="F983" s="59"/>
      <c r="G983" s="60"/>
      <c r="H983" s="60"/>
      <c r="I983" s="104">
        <f t="shared" si="30"/>
        <v>0</v>
      </c>
      <c r="J983" s="104" t="b">
        <f t="shared" si="31"/>
        <v>0</v>
      </c>
    </row>
    <row r="984" spans="1:10" ht="15" x14ac:dyDescent="0.25">
      <c r="A984" s="116">
        <v>977</v>
      </c>
      <c r="B984" s="58"/>
      <c r="C984" s="64"/>
      <c r="D984" s="58"/>
      <c r="E984" s="58"/>
      <c r="F984" s="57"/>
      <c r="G984" s="58"/>
      <c r="H984" s="58"/>
      <c r="I984" s="104">
        <f t="shared" si="30"/>
        <v>0</v>
      </c>
      <c r="J984" s="104" t="b">
        <f t="shared" si="31"/>
        <v>0</v>
      </c>
    </row>
    <row r="985" spans="1:10" ht="15" x14ac:dyDescent="0.25">
      <c r="A985" s="116">
        <v>978</v>
      </c>
      <c r="B985" s="60"/>
      <c r="C985" s="65"/>
      <c r="D985" s="60"/>
      <c r="E985" s="60"/>
      <c r="F985" s="59"/>
      <c r="G985" s="60"/>
      <c r="H985" s="60"/>
      <c r="I985" s="104">
        <f t="shared" si="30"/>
        <v>0</v>
      </c>
      <c r="J985" s="104" t="b">
        <f t="shared" si="31"/>
        <v>0</v>
      </c>
    </row>
    <row r="986" spans="1:10" ht="15" x14ac:dyDescent="0.25">
      <c r="A986" s="116">
        <v>979</v>
      </c>
      <c r="B986" s="58"/>
      <c r="C986" s="64"/>
      <c r="D986" s="58"/>
      <c r="E986" s="58"/>
      <c r="F986" s="57"/>
      <c r="G986" s="58"/>
      <c r="H986" s="58"/>
      <c r="I986" s="104">
        <f t="shared" si="30"/>
        <v>0</v>
      </c>
      <c r="J986" s="104" t="b">
        <f t="shared" si="31"/>
        <v>0</v>
      </c>
    </row>
    <row r="987" spans="1:10" ht="15" x14ac:dyDescent="0.25">
      <c r="A987" s="116">
        <v>980</v>
      </c>
      <c r="B987" s="60"/>
      <c r="C987" s="65"/>
      <c r="D987" s="60"/>
      <c r="E987" s="60"/>
      <c r="F987" s="59"/>
      <c r="G987" s="60"/>
      <c r="H987" s="60"/>
      <c r="I987" s="104">
        <f t="shared" si="30"/>
        <v>0</v>
      </c>
      <c r="J987" s="104" t="b">
        <f t="shared" si="31"/>
        <v>0</v>
      </c>
    </row>
    <row r="988" spans="1:10" ht="15" x14ac:dyDescent="0.25">
      <c r="A988" s="116">
        <v>981</v>
      </c>
      <c r="B988" s="58"/>
      <c r="C988" s="64"/>
      <c r="D988" s="58"/>
      <c r="E988" s="58"/>
      <c r="F988" s="57"/>
      <c r="G988" s="58"/>
      <c r="H988" s="58"/>
      <c r="I988" s="104">
        <f t="shared" si="30"/>
        <v>0</v>
      </c>
      <c r="J988" s="104" t="b">
        <f t="shared" si="31"/>
        <v>0</v>
      </c>
    </row>
    <row r="989" spans="1:10" ht="15" x14ac:dyDescent="0.25">
      <c r="A989" s="116">
        <v>982</v>
      </c>
      <c r="B989" s="60"/>
      <c r="C989" s="65"/>
      <c r="D989" s="60"/>
      <c r="E989" s="60"/>
      <c r="F989" s="59"/>
      <c r="G989" s="60"/>
      <c r="H989" s="60"/>
      <c r="I989" s="104">
        <f t="shared" si="30"/>
        <v>0</v>
      </c>
      <c r="J989" s="104" t="b">
        <f t="shared" si="31"/>
        <v>0</v>
      </c>
    </row>
    <row r="990" spans="1:10" ht="15" x14ac:dyDescent="0.25">
      <c r="A990" s="116">
        <v>983</v>
      </c>
      <c r="B990" s="58"/>
      <c r="C990" s="64"/>
      <c r="D990" s="58"/>
      <c r="E990" s="58"/>
      <c r="F990" s="57"/>
      <c r="G990" s="58"/>
      <c r="H990" s="58"/>
      <c r="I990" s="104">
        <f t="shared" si="30"/>
        <v>0</v>
      </c>
      <c r="J990" s="104" t="b">
        <f t="shared" si="31"/>
        <v>0</v>
      </c>
    </row>
    <row r="991" spans="1:10" ht="15" x14ac:dyDescent="0.25">
      <c r="A991" s="116">
        <v>984</v>
      </c>
      <c r="B991" s="60"/>
      <c r="C991" s="65"/>
      <c r="D991" s="60"/>
      <c r="E991" s="60"/>
      <c r="F991" s="59"/>
      <c r="G991" s="60"/>
      <c r="H991" s="60"/>
      <c r="I991" s="104">
        <f t="shared" si="30"/>
        <v>0</v>
      </c>
      <c r="J991" s="104" t="b">
        <f t="shared" si="31"/>
        <v>0</v>
      </c>
    </row>
    <row r="992" spans="1:10" ht="15" x14ac:dyDescent="0.25">
      <c r="A992" s="116">
        <v>985</v>
      </c>
      <c r="B992" s="58"/>
      <c r="C992" s="64"/>
      <c r="D992" s="58"/>
      <c r="E992" s="58"/>
      <c r="F992" s="57"/>
      <c r="G992" s="58"/>
      <c r="H992" s="58"/>
      <c r="I992" s="104">
        <f t="shared" si="30"/>
        <v>0</v>
      </c>
      <c r="J992" s="104" t="b">
        <f t="shared" si="31"/>
        <v>0</v>
      </c>
    </row>
    <row r="993" spans="1:10" ht="15" x14ac:dyDescent="0.25">
      <c r="A993" s="116">
        <v>986</v>
      </c>
      <c r="B993" s="60"/>
      <c r="C993" s="65"/>
      <c r="D993" s="60"/>
      <c r="E993" s="60"/>
      <c r="F993" s="59"/>
      <c r="G993" s="60"/>
      <c r="H993" s="60"/>
      <c r="I993" s="104">
        <f t="shared" si="30"/>
        <v>0</v>
      </c>
      <c r="J993" s="104" t="b">
        <f t="shared" si="31"/>
        <v>0</v>
      </c>
    </row>
    <row r="994" spans="1:10" ht="15" x14ac:dyDescent="0.25">
      <c r="A994" s="116">
        <v>987</v>
      </c>
      <c r="B994" s="58"/>
      <c r="C994" s="64"/>
      <c r="D994" s="58"/>
      <c r="E994" s="58"/>
      <c r="F994" s="57"/>
      <c r="G994" s="58"/>
      <c r="H994" s="58"/>
      <c r="I994" s="104">
        <f t="shared" si="30"/>
        <v>0</v>
      </c>
      <c r="J994" s="104" t="b">
        <f t="shared" si="31"/>
        <v>0</v>
      </c>
    </row>
    <row r="995" spans="1:10" ht="15" x14ac:dyDescent="0.25">
      <c r="A995" s="116">
        <v>988</v>
      </c>
      <c r="B995" s="60"/>
      <c r="C995" s="65"/>
      <c r="D995" s="60"/>
      <c r="E995" s="60"/>
      <c r="F995" s="59"/>
      <c r="G995" s="60"/>
      <c r="H995" s="60"/>
      <c r="I995" s="104">
        <f t="shared" si="30"/>
        <v>0</v>
      </c>
      <c r="J995" s="104" t="b">
        <f t="shared" si="31"/>
        <v>0</v>
      </c>
    </row>
    <row r="996" spans="1:10" ht="15" x14ac:dyDescent="0.25">
      <c r="A996" s="116">
        <v>989</v>
      </c>
      <c r="B996" s="58"/>
      <c r="C996" s="64"/>
      <c r="D996" s="58"/>
      <c r="E996" s="58"/>
      <c r="F996" s="57"/>
      <c r="G996" s="58"/>
      <c r="H996" s="58"/>
      <c r="I996" s="104">
        <f t="shared" si="30"/>
        <v>0</v>
      </c>
      <c r="J996" s="104" t="b">
        <f t="shared" si="31"/>
        <v>0</v>
      </c>
    </row>
    <row r="997" spans="1:10" ht="15" x14ac:dyDescent="0.25">
      <c r="A997" s="116">
        <v>990</v>
      </c>
      <c r="B997" s="60"/>
      <c r="C997" s="65"/>
      <c r="D997" s="60"/>
      <c r="E997" s="60"/>
      <c r="F997" s="59"/>
      <c r="G997" s="60"/>
      <c r="H997" s="60"/>
      <c r="I997" s="104">
        <f t="shared" si="30"/>
        <v>0</v>
      </c>
      <c r="J997" s="104" t="b">
        <f t="shared" si="31"/>
        <v>0</v>
      </c>
    </row>
    <row r="998" spans="1:10" ht="15" x14ac:dyDescent="0.25">
      <c r="A998" s="116">
        <v>991</v>
      </c>
      <c r="B998" s="58"/>
      <c r="C998" s="64"/>
      <c r="D998" s="58"/>
      <c r="E998" s="58"/>
      <c r="F998" s="57"/>
      <c r="G998" s="58"/>
      <c r="H998" s="58"/>
      <c r="I998" s="104">
        <f t="shared" si="30"/>
        <v>0</v>
      </c>
      <c r="J998" s="104" t="b">
        <f t="shared" si="31"/>
        <v>0</v>
      </c>
    </row>
    <row r="999" spans="1:10" ht="15" x14ac:dyDescent="0.25">
      <c r="A999" s="116">
        <v>992</v>
      </c>
      <c r="B999" s="60"/>
      <c r="C999" s="65"/>
      <c r="D999" s="60"/>
      <c r="E999" s="60"/>
      <c r="F999" s="59"/>
      <c r="G999" s="60"/>
      <c r="H999" s="60"/>
      <c r="I999" s="104">
        <f t="shared" si="30"/>
        <v>0</v>
      </c>
      <c r="J999" s="104" t="b">
        <f t="shared" si="31"/>
        <v>0</v>
      </c>
    </row>
    <row r="1000" spans="1:10" ht="15" x14ac:dyDescent="0.25">
      <c r="A1000" s="116">
        <v>993</v>
      </c>
      <c r="B1000" s="58"/>
      <c r="C1000" s="64"/>
      <c r="D1000" s="58"/>
      <c r="E1000" s="58"/>
      <c r="F1000" s="57"/>
      <c r="G1000" s="58"/>
      <c r="H1000" s="58"/>
      <c r="I1000" s="104">
        <f t="shared" si="30"/>
        <v>0</v>
      </c>
      <c r="J1000" s="104" t="b">
        <f t="shared" si="31"/>
        <v>0</v>
      </c>
    </row>
    <row r="1001" spans="1:10" ht="15" x14ac:dyDescent="0.25">
      <c r="A1001" s="116">
        <v>994</v>
      </c>
      <c r="B1001" s="60"/>
      <c r="C1001" s="65"/>
      <c r="D1001" s="60"/>
      <c r="E1001" s="60"/>
      <c r="F1001" s="59"/>
      <c r="G1001" s="60"/>
      <c r="H1001" s="60"/>
      <c r="I1001" s="104">
        <f t="shared" si="30"/>
        <v>0</v>
      </c>
      <c r="J1001" s="104" t="b">
        <f t="shared" si="31"/>
        <v>0</v>
      </c>
    </row>
    <row r="1002" spans="1:10" ht="15" x14ac:dyDescent="0.25">
      <c r="A1002" s="116">
        <v>995</v>
      </c>
      <c r="B1002" s="58"/>
      <c r="C1002" s="64"/>
      <c r="D1002" s="58"/>
      <c r="E1002" s="58"/>
      <c r="F1002" s="57"/>
      <c r="G1002" s="58"/>
      <c r="H1002" s="58"/>
      <c r="I1002" s="104">
        <f t="shared" si="30"/>
        <v>0</v>
      </c>
      <c r="J1002" s="104" t="b">
        <f t="shared" si="31"/>
        <v>0</v>
      </c>
    </row>
    <row r="1003" spans="1:10" ht="15" x14ac:dyDescent="0.25">
      <c r="A1003" s="116">
        <v>996</v>
      </c>
      <c r="B1003" s="60"/>
      <c r="C1003" s="65"/>
      <c r="D1003" s="60"/>
      <c r="E1003" s="60"/>
      <c r="F1003" s="59"/>
      <c r="G1003" s="60"/>
      <c r="H1003" s="60"/>
      <c r="I1003" s="104">
        <f t="shared" si="30"/>
        <v>0</v>
      </c>
      <c r="J1003" s="104" t="b">
        <f t="shared" si="31"/>
        <v>0</v>
      </c>
    </row>
    <row r="1004" spans="1:10" ht="15" x14ac:dyDescent="0.25">
      <c r="A1004" s="116">
        <v>997</v>
      </c>
      <c r="B1004" s="58"/>
      <c r="C1004" s="64"/>
      <c r="D1004" s="58"/>
      <c r="E1004" s="58"/>
      <c r="F1004" s="57"/>
      <c r="G1004" s="58"/>
      <c r="H1004" s="58"/>
      <c r="I1004" s="104">
        <f t="shared" si="30"/>
        <v>0</v>
      </c>
      <c r="J1004" s="104" t="b">
        <f t="shared" si="31"/>
        <v>0</v>
      </c>
    </row>
    <row r="1005" spans="1:10" ht="15" x14ac:dyDescent="0.25">
      <c r="A1005" s="116">
        <v>998</v>
      </c>
      <c r="B1005" s="60"/>
      <c r="C1005" s="65"/>
      <c r="D1005" s="60"/>
      <c r="E1005" s="60"/>
      <c r="F1005" s="59"/>
      <c r="G1005" s="60"/>
      <c r="H1005" s="60"/>
      <c r="I1005" s="104">
        <f t="shared" si="30"/>
        <v>0</v>
      </c>
      <c r="J1005" s="104" t="b">
        <f t="shared" si="31"/>
        <v>0</v>
      </c>
    </row>
    <row r="1006" spans="1:10" ht="15" x14ac:dyDescent="0.25">
      <c r="A1006" s="116">
        <v>999</v>
      </c>
      <c r="B1006" s="58"/>
      <c r="C1006" s="64"/>
      <c r="D1006" s="58"/>
      <c r="E1006" s="58"/>
      <c r="F1006" s="57"/>
      <c r="G1006" s="58"/>
      <c r="H1006" s="58"/>
      <c r="I1006" s="104">
        <f t="shared" si="30"/>
        <v>0</v>
      </c>
      <c r="J1006" s="104" t="b">
        <f t="shared" si="31"/>
        <v>0</v>
      </c>
    </row>
    <row r="1007" spans="1:10" ht="15" x14ac:dyDescent="0.25">
      <c r="A1007" s="116">
        <v>1000</v>
      </c>
      <c r="B1007" s="60"/>
      <c r="C1007" s="65"/>
      <c r="D1007" s="60"/>
      <c r="E1007" s="60"/>
      <c r="F1007" s="59"/>
      <c r="G1007" s="60"/>
      <c r="H1007" s="60"/>
      <c r="I1007" s="104">
        <f t="shared" si="30"/>
        <v>0</v>
      </c>
      <c r="J1007" s="104" t="b">
        <f t="shared" si="31"/>
        <v>0</v>
      </c>
    </row>
    <row r="1008" spans="1:10" ht="15" x14ac:dyDescent="0.25">
      <c r="A1008" s="116">
        <v>1001</v>
      </c>
      <c r="B1008" s="58"/>
      <c r="C1008" s="64"/>
      <c r="D1008" s="58"/>
      <c r="E1008" s="58"/>
      <c r="F1008" s="57"/>
      <c r="G1008" s="58"/>
      <c r="H1008" s="58"/>
      <c r="I1008" s="104">
        <f t="shared" si="30"/>
        <v>0</v>
      </c>
      <c r="J1008" s="104" t="b">
        <f t="shared" si="31"/>
        <v>0</v>
      </c>
    </row>
    <row r="1009" spans="1:10" ht="15" x14ac:dyDescent="0.25">
      <c r="A1009" s="116">
        <v>1002</v>
      </c>
      <c r="B1009" s="60"/>
      <c r="C1009" s="65"/>
      <c r="D1009" s="60"/>
      <c r="E1009" s="60"/>
      <c r="F1009" s="59"/>
      <c r="G1009" s="60"/>
      <c r="H1009" s="60"/>
      <c r="I1009" s="104">
        <f t="shared" si="30"/>
        <v>0</v>
      </c>
      <c r="J1009" s="104" t="b">
        <f t="shared" si="31"/>
        <v>0</v>
      </c>
    </row>
    <row r="1010" spans="1:10" ht="15" x14ac:dyDescent="0.25">
      <c r="A1010" s="116">
        <v>1003</v>
      </c>
      <c r="B1010" s="58"/>
      <c r="C1010" s="64"/>
      <c r="D1010" s="58"/>
      <c r="E1010" s="58"/>
      <c r="F1010" s="57"/>
      <c r="G1010" s="58"/>
      <c r="H1010" s="58"/>
      <c r="I1010" s="104">
        <f t="shared" si="30"/>
        <v>0</v>
      </c>
      <c r="J1010" s="104" t="b">
        <f t="shared" si="31"/>
        <v>0</v>
      </c>
    </row>
    <row r="1011" spans="1:10" ht="15" x14ac:dyDescent="0.25">
      <c r="A1011" s="116">
        <v>1004</v>
      </c>
      <c r="B1011" s="60"/>
      <c r="C1011" s="65"/>
      <c r="D1011" s="60"/>
      <c r="E1011" s="60"/>
      <c r="F1011" s="59"/>
      <c r="G1011" s="60"/>
      <c r="H1011" s="60"/>
      <c r="I1011" s="104">
        <f t="shared" si="30"/>
        <v>0</v>
      </c>
      <c r="J1011" s="104" t="b">
        <f t="shared" si="31"/>
        <v>0</v>
      </c>
    </row>
    <row r="1012" spans="1:10" ht="15" x14ac:dyDescent="0.25">
      <c r="A1012" s="116">
        <v>1005</v>
      </c>
      <c r="B1012" s="58"/>
      <c r="C1012" s="64"/>
      <c r="D1012" s="58"/>
      <c r="E1012" s="58"/>
      <c r="F1012" s="57"/>
      <c r="G1012" s="58"/>
      <c r="H1012" s="58"/>
      <c r="I1012" s="104">
        <f t="shared" si="30"/>
        <v>0</v>
      </c>
      <c r="J1012" s="104" t="b">
        <f t="shared" si="31"/>
        <v>0</v>
      </c>
    </row>
    <row r="1013" spans="1:10" ht="15" x14ac:dyDescent="0.25">
      <c r="A1013" s="116">
        <v>1006</v>
      </c>
      <c r="B1013" s="60"/>
      <c r="C1013" s="65"/>
      <c r="D1013" s="60"/>
      <c r="E1013" s="60"/>
      <c r="F1013" s="118"/>
      <c r="G1013" s="60"/>
      <c r="H1013" s="60"/>
      <c r="I1013" s="104">
        <f t="shared" si="30"/>
        <v>0</v>
      </c>
      <c r="J1013" s="104" t="b">
        <f t="shared" si="31"/>
        <v>0</v>
      </c>
    </row>
    <row r="1014" spans="1:10" ht="15" x14ac:dyDescent="0.25">
      <c r="A1014" s="116">
        <v>1007</v>
      </c>
      <c r="B1014" s="58"/>
      <c r="C1014" s="64"/>
      <c r="D1014" s="58"/>
      <c r="E1014" s="58"/>
      <c r="F1014" s="85"/>
      <c r="G1014" s="58"/>
      <c r="H1014" s="58"/>
      <c r="I1014" s="104">
        <f t="shared" si="30"/>
        <v>0</v>
      </c>
      <c r="J1014" s="104" t="b">
        <f t="shared" si="31"/>
        <v>0</v>
      </c>
    </row>
    <row r="1015" spans="1:10" ht="15" x14ac:dyDescent="0.25">
      <c r="A1015" s="116">
        <v>1008</v>
      </c>
      <c r="B1015" s="60"/>
      <c r="C1015" s="65"/>
      <c r="D1015" s="60"/>
      <c r="E1015" s="60"/>
      <c r="F1015" s="118"/>
      <c r="G1015" s="60"/>
      <c r="H1015" s="60"/>
      <c r="I1015" s="104">
        <f t="shared" si="30"/>
        <v>0</v>
      </c>
      <c r="J1015" s="104" t="b">
        <f t="shared" si="31"/>
        <v>0</v>
      </c>
    </row>
    <row r="1016" spans="1:10" ht="15" x14ac:dyDescent="0.25">
      <c r="A1016" s="116">
        <v>1009</v>
      </c>
      <c r="B1016" s="58"/>
      <c r="C1016" s="64"/>
      <c r="D1016" s="58"/>
      <c r="E1016" s="58"/>
      <c r="F1016" s="57"/>
      <c r="G1016" s="58"/>
      <c r="H1016" s="58"/>
      <c r="I1016" s="104">
        <f t="shared" si="30"/>
        <v>0</v>
      </c>
      <c r="J1016" s="104" t="b">
        <f t="shared" si="31"/>
        <v>0</v>
      </c>
    </row>
    <row r="1017" spans="1:10" ht="15" x14ac:dyDescent="0.25">
      <c r="A1017" s="116">
        <v>1010</v>
      </c>
      <c r="B1017" s="60"/>
      <c r="C1017" s="65"/>
      <c r="D1017" s="60"/>
      <c r="E1017" s="60"/>
      <c r="F1017" s="59"/>
      <c r="G1017" s="60"/>
      <c r="H1017" s="60"/>
      <c r="I1017" s="104">
        <f t="shared" si="30"/>
        <v>0</v>
      </c>
      <c r="J1017" s="104" t="b">
        <f t="shared" si="31"/>
        <v>0</v>
      </c>
    </row>
    <row r="1018" spans="1:10" ht="15" x14ac:dyDescent="0.25">
      <c r="A1018" s="116">
        <v>1011</v>
      </c>
      <c r="B1018" s="58"/>
      <c r="C1018" s="64"/>
      <c r="D1018" s="58"/>
      <c r="E1018" s="58"/>
      <c r="F1018" s="57"/>
      <c r="G1018" s="58"/>
      <c r="H1018" s="58"/>
      <c r="I1018" s="104">
        <f t="shared" si="30"/>
        <v>0</v>
      </c>
      <c r="J1018" s="104" t="b">
        <f t="shared" si="31"/>
        <v>0</v>
      </c>
    </row>
    <row r="1019" spans="1:10" ht="15" x14ac:dyDescent="0.25">
      <c r="A1019" s="116">
        <v>1012</v>
      </c>
      <c r="B1019" s="60"/>
      <c r="C1019" s="65"/>
      <c r="D1019" s="60"/>
      <c r="E1019" s="60"/>
      <c r="F1019" s="59"/>
      <c r="G1019" s="60"/>
      <c r="H1019" s="60"/>
      <c r="I1019" s="104">
        <f t="shared" si="30"/>
        <v>0</v>
      </c>
      <c r="J1019" s="104" t="b">
        <f t="shared" si="31"/>
        <v>0</v>
      </c>
    </row>
    <row r="1020" spans="1:10" ht="15" x14ac:dyDescent="0.25">
      <c r="A1020" s="116">
        <v>1013</v>
      </c>
      <c r="B1020" s="58"/>
      <c r="C1020" s="64"/>
      <c r="D1020" s="58"/>
      <c r="E1020" s="58"/>
      <c r="F1020" s="57"/>
      <c r="G1020" s="58"/>
      <c r="H1020" s="58"/>
      <c r="I1020" s="104">
        <f t="shared" si="30"/>
        <v>0</v>
      </c>
      <c r="J1020" s="104" t="b">
        <f t="shared" si="31"/>
        <v>0</v>
      </c>
    </row>
    <row r="1021" spans="1:10" ht="15" x14ac:dyDescent="0.25">
      <c r="A1021" s="116">
        <v>1014</v>
      </c>
      <c r="B1021" s="60"/>
      <c r="C1021" s="65"/>
      <c r="D1021" s="60"/>
      <c r="E1021" s="60"/>
      <c r="F1021" s="59"/>
      <c r="G1021" s="60"/>
      <c r="H1021" s="60"/>
      <c r="I1021" s="104">
        <f t="shared" si="30"/>
        <v>0</v>
      </c>
      <c r="J1021" s="104" t="b">
        <f t="shared" si="31"/>
        <v>0</v>
      </c>
    </row>
    <row r="1022" spans="1:10" ht="15" x14ac:dyDescent="0.25">
      <c r="A1022" s="116">
        <v>1015</v>
      </c>
      <c r="B1022" s="58"/>
      <c r="C1022" s="64"/>
      <c r="D1022" s="58"/>
      <c r="E1022" s="58"/>
      <c r="F1022" s="57"/>
      <c r="G1022" s="58"/>
      <c r="H1022" s="58"/>
      <c r="I1022" s="104">
        <f t="shared" si="30"/>
        <v>0</v>
      </c>
      <c r="J1022" s="104" t="b">
        <f t="shared" si="31"/>
        <v>0</v>
      </c>
    </row>
    <row r="1023" spans="1:10" ht="15" x14ac:dyDescent="0.25">
      <c r="A1023" s="116">
        <v>1016</v>
      </c>
      <c r="B1023" s="60"/>
      <c r="C1023" s="65"/>
      <c r="D1023" s="60"/>
      <c r="E1023" s="60"/>
      <c r="F1023" s="59"/>
      <c r="G1023" s="60"/>
      <c r="H1023" s="60"/>
      <c r="I1023" s="104">
        <f t="shared" si="30"/>
        <v>0</v>
      </c>
      <c r="J1023" s="104" t="b">
        <f t="shared" si="31"/>
        <v>0</v>
      </c>
    </row>
    <row r="1024" spans="1:10" ht="15" x14ac:dyDescent="0.25">
      <c r="A1024" s="116">
        <v>1017</v>
      </c>
      <c r="B1024" s="58"/>
      <c r="C1024" s="64"/>
      <c r="D1024" s="58"/>
      <c r="E1024" s="58"/>
      <c r="F1024" s="57"/>
      <c r="G1024" s="58"/>
      <c r="H1024" s="58"/>
      <c r="I1024" s="104">
        <f t="shared" si="30"/>
        <v>0</v>
      </c>
      <c r="J1024" s="104" t="b">
        <f t="shared" si="31"/>
        <v>0</v>
      </c>
    </row>
    <row r="1025" spans="1:10" ht="15" x14ac:dyDescent="0.25">
      <c r="A1025" s="116">
        <v>1018</v>
      </c>
      <c r="B1025" s="60"/>
      <c r="C1025" s="65"/>
      <c r="D1025" s="60"/>
      <c r="E1025" s="60"/>
      <c r="F1025" s="59"/>
      <c r="G1025" s="60"/>
      <c r="H1025" s="60"/>
      <c r="I1025" s="104">
        <f t="shared" si="30"/>
        <v>0</v>
      </c>
      <c r="J1025" s="104" t="b">
        <f t="shared" si="31"/>
        <v>0</v>
      </c>
    </row>
    <row r="1026" spans="1:10" ht="15" x14ac:dyDescent="0.25">
      <c r="A1026" s="116">
        <v>1019</v>
      </c>
      <c r="B1026" s="58"/>
      <c r="C1026" s="64"/>
      <c r="D1026" s="58"/>
      <c r="E1026" s="58"/>
      <c r="F1026" s="57"/>
      <c r="G1026" s="58"/>
      <c r="H1026" s="58"/>
      <c r="I1026" s="104">
        <f t="shared" si="30"/>
        <v>0</v>
      </c>
      <c r="J1026" s="104" t="b">
        <f t="shared" si="31"/>
        <v>0</v>
      </c>
    </row>
    <row r="1027" spans="1:10" ht="15" x14ac:dyDescent="0.25">
      <c r="A1027" s="116">
        <v>1020</v>
      </c>
      <c r="B1027" s="60"/>
      <c r="C1027" s="65"/>
      <c r="D1027" s="60"/>
      <c r="E1027" s="60"/>
      <c r="F1027" s="59"/>
      <c r="G1027" s="60"/>
      <c r="H1027" s="60"/>
      <c r="I1027" s="104">
        <f t="shared" si="30"/>
        <v>0</v>
      </c>
      <c r="J1027" s="104" t="b">
        <f t="shared" si="31"/>
        <v>0</v>
      </c>
    </row>
    <row r="1028" spans="1:10" ht="15" x14ac:dyDescent="0.25">
      <c r="A1028" s="116">
        <v>1021</v>
      </c>
      <c r="B1028" s="58"/>
      <c r="C1028" s="64"/>
      <c r="D1028" s="58"/>
      <c r="E1028" s="58"/>
      <c r="F1028" s="57"/>
      <c r="G1028" s="58"/>
      <c r="H1028" s="58"/>
      <c r="I1028" s="104">
        <f t="shared" si="30"/>
        <v>0</v>
      </c>
      <c r="J1028" s="104" t="b">
        <f t="shared" si="31"/>
        <v>0</v>
      </c>
    </row>
    <row r="1029" spans="1:10" ht="15" x14ac:dyDescent="0.25">
      <c r="A1029" s="116">
        <v>1022</v>
      </c>
      <c r="B1029" s="60"/>
      <c r="C1029" s="65"/>
      <c r="D1029" s="60"/>
      <c r="E1029" s="60"/>
      <c r="F1029" s="59"/>
      <c r="G1029" s="60"/>
      <c r="H1029" s="60"/>
      <c r="I1029" s="104">
        <f t="shared" si="30"/>
        <v>0</v>
      </c>
      <c r="J1029" s="104" t="b">
        <f t="shared" si="31"/>
        <v>0</v>
      </c>
    </row>
    <row r="1030" spans="1:10" ht="15" x14ac:dyDescent="0.25">
      <c r="A1030" s="116">
        <v>1023</v>
      </c>
      <c r="B1030" s="58"/>
      <c r="C1030" s="64"/>
      <c r="D1030" s="58"/>
      <c r="E1030" s="58"/>
      <c r="F1030" s="57"/>
      <c r="G1030" s="58"/>
      <c r="H1030" s="58"/>
      <c r="I1030" s="104">
        <f t="shared" si="30"/>
        <v>0</v>
      </c>
      <c r="J1030" s="104" t="b">
        <f t="shared" si="31"/>
        <v>0</v>
      </c>
    </row>
    <row r="1031" spans="1:10" ht="15" x14ac:dyDescent="0.25">
      <c r="A1031" s="116">
        <v>1024</v>
      </c>
      <c r="B1031" s="60"/>
      <c r="C1031" s="65"/>
      <c r="D1031" s="60"/>
      <c r="E1031" s="60"/>
      <c r="F1031" s="59"/>
      <c r="G1031" s="60"/>
      <c r="H1031" s="60"/>
      <c r="I1031" s="104">
        <f t="shared" si="30"/>
        <v>0</v>
      </c>
      <c r="J1031" s="104" t="b">
        <f t="shared" si="31"/>
        <v>0</v>
      </c>
    </row>
    <row r="1032" spans="1:10" ht="15" x14ac:dyDescent="0.25">
      <c r="A1032" s="116">
        <v>1025</v>
      </c>
      <c r="B1032" s="58"/>
      <c r="C1032" s="64"/>
      <c r="D1032" s="58"/>
      <c r="E1032" s="58"/>
      <c r="F1032" s="57"/>
      <c r="G1032" s="58"/>
      <c r="H1032" s="58"/>
      <c r="I1032" s="104">
        <f t="shared" ref="I1032:I1095" si="32">IF(AND(D1032&lt;&gt;D1033,E1032="Inoperativo"),1,0)</f>
        <v>0</v>
      </c>
      <c r="J1032" s="104" t="b">
        <f t="shared" ref="J1032:J1095" si="33">ISTEXT(C1032)</f>
        <v>0</v>
      </c>
    </row>
    <row r="1033" spans="1:10" ht="15" x14ac:dyDescent="0.25">
      <c r="A1033" s="116">
        <v>1026</v>
      </c>
      <c r="B1033" s="60"/>
      <c r="C1033" s="65"/>
      <c r="D1033" s="60"/>
      <c r="E1033" s="60"/>
      <c r="F1033" s="59"/>
      <c r="G1033" s="60"/>
      <c r="H1033" s="60"/>
      <c r="I1033" s="104">
        <f t="shared" si="32"/>
        <v>0</v>
      </c>
      <c r="J1033" s="104" t="b">
        <f t="shared" si="33"/>
        <v>0</v>
      </c>
    </row>
    <row r="1034" spans="1:10" ht="15" x14ac:dyDescent="0.25">
      <c r="A1034" s="116">
        <v>1027</v>
      </c>
      <c r="B1034" s="58"/>
      <c r="C1034" s="64"/>
      <c r="D1034" s="58"/>
      <c r="E1034" s="58"/>
      <c r="F1034" s="57"/>
      <c r="G1034" s="58"/>
      <c r="H1034" s="58"/>
      <c r="I1034" s="104">
        <f t="shared" si="32"/>
        <v>0</v>
      </c>
      <c r="J1034" s="104" t="b">
        <f t="shared" si="33"/>
        <v>0</v>
      </c>
    </row>
    <row r="1035" spans="1:10" ht="15" x14ac:dyDescent="0.25">
      <c r="A1035" s="116">
        <v>1028</v>
      </c>
      <c r="B1035" s="60"/>
      <c r="C1035" s="65"/>
      <c r="D1035" s="60"/>
      <c r="E1035" s="60"/>
      <c r="F1035" s="59"/>
      <c r="G1035" s="60"/>
      <c r="H1035" s="60"/>
      <c r="I1035" s="104">
        <f t="shared" si="32"/>
        <v>0</v>
      </c>
      <c r="J1035" s="104" t="b">
        <f t="shared" si="33"/>
        <v>0</v>
      </c>
    </row>
    <row r="1036" spans="1:10" ht="15" x14ac:dyDescent="0.25">
      <c r="A1036" s="116">
        <v>1029</v>
      </c>
      <c r="B1036" s="58"/>
      <c r="C1036" s="64"/>
      <c r="D1036" s="58"/>
      <c r="E1036" s="58"/>
      <c r="F1036" s="57"/>
      <c r="G1036" s="58"/>
      <c r="H1036" s="58"/>
      <c r="I1036" s="104">
        <f t="shared" si="32"/>
        <v>0</v>
      </c>
      <c r="J1036" s="104" t="b">
        <f t="shared" si="33"/>
        <v>0</v>
      </c>
    </row>
    <row r="1037" spans="1:10" ht="15" x14ac:dyDescent="0.25">
      <c r="A1037" s="116">
        <v>1030</v>
      </c>
      <c r="B1037" s="60"/>
      <c r="C1037" s="65"/>
      <c r="D1037" s="60"/>
      <c r="E1037" s="60"/>
      <c r="F1037" s="59"/>
      <c r="G1037" s="60"/>
      <c r="H1037" s="60"/>
      <c r="I1037" s="104">
        <f t="shared" si="32"/>
        <v>0</v>
      </c>
      <c r="J1037" s="104" t="b">
        <f t="shared" si="33"/>
        <v>0</v>
      </c>
    </row>
    <row r="1038" spans="1:10" ht="15" x14ac:dyDescent="0.25">
      <c r="A1038" s="116">
        <v>1031</v>
      </c>
      <c r="B1038" s="58"/>
      <c r="C1038" s="64"/>
      <c r="D1038" s="58"/>
      <c r="E1038" s="58"/>
      <c r="F1038" s="57"/>
      <c r="G1038" s="58"/>
      <c r="H1038" s="58"/>
      <c r="I1038" s="104">
        <f t="shared" si="32"/>
        <v>0</v>
      </c>
      <c r="J1038" s="104" t="b">
        <f t="shared" si="33"/>
        <v>0</v>
      </c>
    </row>
    <row r="1039" spans="1:10" ht="15" x14ac:dyDescent="0.25">
      <c r="A1039" s="116">
        <v>1032</v>
      </c>
      <c r="B1039" s="60"/>
      <c r="C1039" s="65"/>
      <c r="D1039" s="60"/>
      <c r="E1039" s="60"/>
      <c r="F1039" s="59"/>
      <c r="G1039" s="60"/>
      <c r="H1039" s="60"/>
      <c r="I1039" s="104">
        <f t="shared" si="32"/>
        <v>0</v>
      </c>
      <c r="J1039" s="104" t="b">
        <f t="shared" si="33"/>
        <v>0</v>
      </c>
    </row>
    <row r="1040" spans="1:10" ht="15" x14ac:dyDescent="0.25">
      <c r="A1040" s="116">
        <v>1033</v>
      </c>
      <c r="B1040" s="58"/>
      <c r="C1040" s="64"/>
      <c r="D1040" s="58"/>
      <c r="E1040" s="58"/>
      <c r="F1040" s="57"/>
      <c r="G1040" s="58"/>
      <c r="H1040" s="58"/>
      <c r="I1040" s="104">
        <f t="shared" si="32"/>
        <v>0</v>
      </c>
      <c r="J1040" s="104" t="b">
        <f t="shared" si="33"/>
        <v>0</v>
      </c>
    </row>
    <row r="1041" spans="1:10" ht="15" x14ac:dyDescent="0.25">
      <c r="A1041" s="116">
        <v>1034</v>
      </c>
      <c r="B1041" s="60"/>
      <c r="C1041" s="65"/>
      <c r="D1041" s="60"/>
      <c r="E1041" s="60"/>
      <c r="F1041" s="59"/>
      <c r="G1041" s="60"/>
      <c r="H1041" s="60"/>
      <c r="I1041" s="104">
        <f t="shared" si="32"/>
        <v>0</v>
      </c>
      <c r="J1041" s="104" t="b">
        <f t="shared" si="33"/>
        <v>0</v>
      </c>
    </row>
    <row r="1042" spans="1:10" ht="15" x14ac:dyDescent="0.25">
      <c r="A1042" s="116">
        <v>1035</v>
      </c>
      <c r="B1042" s="58"/>
      <c r="C1042" s="64"/>
      <c r="D1042" s="58"/>
      <c r="E1042" s="58"/>
      <c r="F1042" s="57"/>
      <c r="G1042" s="58"/>
      <c r="H1042" s="58"/>
      <c r="I1042" s="104">
        <f t="shared" si="32"/>
        <v>0</v>
      </c>
      <c r="J1042" s="104" t="b">
        <f t="shared" si="33"/>
        <v>0</v>
      </c>
    </row>
    <row r="1043" spans="1:10" ht="15" x14ac:dyDescent="0.25">
      <c r="A1043" s="116">
        <v>1036</v>
      </c>
      <c r="B1043" s="60"/>
      <c r="C1043" s="65"/>
      <c r="D1043" s="60"/>
      <c r="E1043" s="60"/>
      <c r="F1043" s="59"/>
      <c r="G1043" s="60"/>
      <c r="H1043" s="60"/>
      <c r="I1043" s="104">
        <f t="shared" si="32"/>
        <v>0</v>
      </c>
      <c r="J1043" s="104" t="b">
        <f t="shared" si="33"/>
        <v>0</v>
      </c>
    </row>
    <row r="1044" spans="1:10" ht="15" x14ac:dyDescent="0.25">
      <c r="A1044" s="116">
        <v>1037</v>
      </c>
      <c r="B1044" s="58"/>
      <c r="C1044" s="64"/>
      <c r="D1044" s="58"/>
      <c r="E1044" s="58"/>
      <c r="F1044" s="57"/>
      <c r="G1044" s="58"/>
      <c r="H1044" s="58"/>
      <c r="I1044" s="104">
        <f t="shared" si="32"/>
        <v>0</v>
      </c>
      <c r="J1044" s="104" t="b">
        <f t="shared" si="33"/>
        <v>0</v>
      </c>
    </row>
    <row r="1045" spans="1:10" ht="15" x14ac:dyDescent="0.25">
      <c r="A1045" s="116">
        <v>1038</v>
      </c>
      <c r="B1045" s="60"/>
      <c r="C1045" s="65"/>
      <c r="D1045" s="60"/>
      <c r="E1045" s="60"/>
      <c r="F1045" s="59"/>
      <c r="G1045" s="60"/>
      <c r="H1045" s="60"/>
      <c r="I1045" s="104">
        <f t="shared" si="32"/>
        <v>0</v>
      </c>
      <c r="J1045" s="104" t="b">
        <f t="shared" si="33"/>
        <v>0</v>
      </c>
    </row>
    <row r="1046" spans="1:10" ht="15" x14ac:dyDescent="0.25">
      <c r="A1046" s="116">
        <v>1039</v>
      </c>
      <c r="B1046" s="58"/>
      <c r="C1046" s="64"/>
      <c r="D1046" s="58"/>
      <c r="E1046" s="58"/>
      <c r="F1046" s="57"/>
      <c r="G1046" s="58"/>
      <c r="H1046" s="58"/>
      <c r="I1046" s="104">
        <f t="shared" si="32"/>
        <v>0</v>
      </c>
      <c r="J1046" s="104" t="b">
        <f t="shared" si="33"/>
        <v>0</v>
      </c>
    </row>
    <row r="1047" spans="1:10" ht="15" x14ac:dyDescent="0.25">
      <c r="A1047" s="116">
        <v>1040</v>
      </c>
      <c r="B1047" s="60"/>
      <c r="C1047" s="65"/>
      <c r="D1047" s="60"/>
      <c r="E1047" s="60"/>
      <c r="F1047" s="59"/>
      <c r="G1047" s="60"/>
      <c r="H1047" s="60"/>
      <c r="I1047" s="104">
        <f t="shared" si="32"/>
        <v>0</v>
      </c>
      <c r="J1047" s="104" t="b">
        <f t="shared" si="33"/>
        <v>0</v>
      </c>
    </row>
    <row r="1048" spans="1:10" ht="15" x14ac:dyDescent="0.25">
      <c r="A1048" s="116">
        <v>1041</v>
      </c>
      <c r="B1048" s="58"/>
      <c r="C1048" s="64"/>
      <c r="D1048" s="58"/>
      <c r="E1048" s="58"/>
      <c r="F1048" s="57"/>
      <c r="G1048" s="58"/>
      <c r="H1048" s="58"/>
      <c r="I1048" s="104">
        <f t="shared" si="32"/>
        <v>0</v>
      </c>
      <c r="J1048" s="104" t="b">
        <f t="shared" si="33"/>
        <v>0</v>
      </c>
    </row>
    <row r="1049" spans="1:10" ht="15" x14ac:dyDescent="0.25">
      <c r="A1049" s="116">
        <v>1042</v>
      </c>
      <c r="B1049" s="60"/>
      <c r="C1049" s="65"/>
      <c r="D1049" s="60"/>
      <c r="E1049" s="60"/>
      <c r="F1049" s="59"/>
      <c r="G1049" s="60"/>
      <c r="H1049" s="60"/>
      <c r="I1049" s="104">
        <f t="shared" si="32"/>
        <v>0</v>
      </c>
      <c r="J1049" s="104" t="b">
        <f t="shared" si="33"/>
        <v>0</v>
      </c>
    </row>
    <row r="1050" spans="1:10" ht="15" x14ac:dyDescent="0.25">
      <c r="A1050" s="116">
        <v>1043</v>
      </c>
      <c r="B1050" s="58"/>
      <c r="C1050" s="64"/>
      <c r="D1050" s="58"/>
      <c r="E1050" s="58"/>
      <c r="F1050" s="57"/>
      <c r="G1050" s="58"/>
      <c r="H1050" s="58"/>
      <c r="I1050" s="104">
        <f t="shared" si="32"/>
        <v>0</v>
      </c>
      <c r="J1050" s="104" t="b">
        <f t="shared" si="33"/>
        <v>0</v>
      </c>
    </row>
    <row r="1051" spans="1:10" ht="15" x14ac:dyDescent="0.25">
      <c r="A1051" s="116">
        <v>1044</v>
      </c>
      <c r="B1051" s="60"/>
      <c r="C1051" s="65"/>
      <c r="D1051" s="60"/>
      <c r="E1051" s="60"/>
      <c r="F1051" s="59"/>
      <c r="G1051" s="60"/>
      <c r="H1051" s="60"/>
      <c r="I1051" s="104">
        <f t="shared" si="32"/>
        <v>0</v>
      </c>
      <c r="J1051" s="104" t="b">
        <f t="shared" si="33"/>
        <v>0</v>
      </c>
    </row>
    <row r="1052" spans="1:10" ht="15" x14ac:dyDescent="0.25">
      <c r="A1052" s="116">
        <v>1045</v>
      </c>
      <c r="B1052" s="58"/>
      <c r="C1052" s="64"/>
      <c r="D1052" s="58"/>
      <c r="E1052" s="58"/>
      <c r="F1052" s="57"/>
      <c r="G1052" s="58"/>
      <c r="H1052" s="58"/>
      <c r="I1052" s="104">
        <f t="shared" si="32"/>
        <v>0</v>
      </c>
      <c r="J1052" s="104" t="b">
        <f t="shared" si="33"/>
        <v>0</v>
      </c>
    </row>
    <row r="1053" spans="1:10" ht="15" x14ac:dyDescent="0.25">
      <c r="A1053" s="116">
        <v>1046</v>
      </c>
      <c r="B1053" s="60"/>
      <c r="C1053" s="65"/>
      <c r="D1053" s="60"/>
      <c r="E1053" s="60"/>
      <c r="F1053" s="59"/>
      <c r="G1053" s="60"/>
      <c r="H1053" s="60"/>
      <c r="I1053" s="104">
        <f t="shared" si="32"/>
        <v>0</v>
      </c>
      <c r="J1053" s="104" t="b">
        <f t="shared" si="33"/>
        <v>0</v>
      </c>
    </row>
    <row r="1054" spans="1:10" ht="15" x14ac:dyDescent="0.25">
      <c r="A1054" s="116">
        <v>1047</v>
      </c>
      <c r="B1054" s="58"/>
      <c r="C1054" s="64"/>
      <c r="D1054" s="58"/>
      <c r="E1054" s="58"/>
      <c r="F1054" s="57"/>
      <c r="G1054" s="58"/>
      <c r="H1054" s="58"/>
      <c r="I1054" s="104">
        <f t="shared" si="32"/>
        <v>0</v>
      </c>
      <c r="J1054" s="104" t="b">
        <f t="shared" si="33"/>
        <v>0</v>
      </c>
    </row>
    <row r="1055" spans="1:10" ht="15" x14ac:dyDescent="0.25">
      <c r="A1055" s="116">
        <v>1048</v>
      </c>
      <c r="B1055" s="60"/>
      <c r="C1055" s="65"/>
      <c r="D1055" s="60"/>
      <c r="E1055" s="60"/>
      <c r="F1055" s="59"/>
      <c r="G1055" s="60"/>
      <c r="H1055" s="60"/>
      <c r="I1055" s="104">
        <f t="shared" si="32"/>
        <v>0</v>
      </c>
      <c r="J1055" s="104" t="b">
        <f t="shared" si="33"/>
        <v>0</v>
      </c>
    </row>
    <row r="1056" spans="1:10" ht="15" x14ac:dyDescent="0.25">
      <c r="A1056" s="116">
        <v>1049</v>
      </c>
      <c r="B1056" s="58"/>
      <c r="C1056" s="64"/>
      <c r="D1056" s="58"/>
      <c r="E1056" s="58"/>
      <c r="F1056" s="57"/>
      <c r="G1056" s="58"/>
      <c r="H1056" s="58"/>
      <c r="I1056" s="104">
        <f t="shared" si="32"/>
        <v>0</v>
      </c>
      <c r="J1056" s="104" t="b">
        <f t="shared" si="33"/>
        <v>0</v>
      </c>
    </row>
    <row r="1057" spans="1:10" ht="15" x14ac:dyDescent="0.25">
      <c r="A1057" s="116">
        <v>1050</v>
      </c>
      <c r="B1057" s="60"/>
      <c r="C1057" s="65"/>
      <c r="D1057" s="60"/>
      <c r="E1057" s="60"/>
      <c r="F1057" s="59"/>
      <c r="G1057" s="60"/>
      <c r="H1057" s="60"/>
      <c r="I1057" s="104">
        <f t="shared" si="32"/>
        <v>0</v>
      </c>
      <c r="J1057" s="104" t="b">
        <f t="shared" si="33"/>
        <v>0</v>
      </c>
    </row>
    <row r="1058" spans="1:10" ht="15" x14ac:dyDescent="0.25">
      <c r="A1058" s="116">
        <v>1051</v>
      </c>
      <c r="B1058" s="58"/>
      <c r="C1058" s="64"/>
      <c r="D1058" s="58"/>
      <c r="E1058" s="58"/>
      <c r="F1058" s="57"/>
      <c r="G1058" s="58"/>
      <c r="H1058" s="58"/>
      <c r="I1058" s="104">
        <f t="shared" si="32"/>
        <v>0</v>
      </c>
      <c r="J1058" s="104" t="b">
        <f t="shared" si="33"/>
        <v>0</v>
      </c>
    </row>
    <row r="1059" spans="1:10" ht="15" x14ac:dyDescent="0.25">
      <c r="A1059" s="116">
        <v>1052</v>
      </c>
      <c r="B1059" s="60"/>
      <c r="C1059" s="65"/>
      <c r="D1059" s="60"/>
      <c r="E1059" s="60"/>
      <c r="F1059" s="59"/>
      <c r="G1059" s="60"/>
      <c r="H1059" s="60"/>
      <c r="I1059" s="104">
        <f t="shared" si="32"/>
        <v>0</v>
      </c>
      <c r="J1059" s="104" t="b">
        <f t="shared" si="33"/>
        <v>0</v>
      </c>
    </row>
    <row r="1060" spans="1:10" ht="15" x14ac:dyDescent="0.25">
      <c r="A1060" s="116">
        <v>1053</v>
      </c>
      <c r="B1060" s="58"/>
      <c r="C1060" s="64"/>
      <c r="D1060" s="58"/>
      <c r="E1060" s="58"/>
      <c r="F1060" s="57"/>
      <c r="G1060" s="58"/>
      <c r="H1060" s="58"/>
      <c r="I1060" s="104">
        <f t="shared" si="32"/>
        <v>0</v>
      </c>
      <c r="J1060" s="104" t="b">
        <f t="shared" si="33"/>
        <v>0</v>
      </c>
    </row>
    <row r="1061" spans="1:10" ht="15" x14ac:dyDescent="0.25">
      <c r="A1061" s="116">
        <v>1054</v>
      </c>
      <c r="B1061" s="60"/>
      <c r="C1061" s="65"/>
      <c r="D1061" s="60"/>
      <c r="E1061" s="60"/>
      <c r="F1061" s="59"/>
      <c r="G1061" s="60"/>
      <c r="H1061" s="60"/>
      <c r="I1061" s="104">
        <f t="shared" si="32"/>
        <v>0</v>
      </c>
      <c r="J1061" s="104" t="b">
        <f t="shared" si="33"/>
        <v>0</v>
      </c>
    </row>
    <row r="1062" spans="1:10" ht="15" x14ac:dyDescent="0.25">
      <c r="A1062" s="116">
        <v>1055</v>
      </c>
      <c r="B1062" s="58"/>
      <c r="C1062" s="64"/>
      <c r="D1062" s="58"/>
      <c r="E1062" s="58"/>
      <c r="F1062" s="57"/>
      <c r="G1062" s="58"/>
      <c r="H1062" s="58"/>
      <c r="I1062" s="104">
        <f t="shared" si="32"/>
        <v>0</v>
      </c>
      <c r="J1062" s="104" t="b">
        <f t="shared" si="33"/>
        <v>0</v>
      </c>
    </row>
    <row r="1063" spans="1:10" ht="15" x14ac:dyDescent="0.25">
      <c r="A1063" s="116">
        <v>1056</v>
      </c>
      <c r="B1063" s="60"/>
      <c r="C1063" s="65"/>
      <c r="D1063" s="60"/>
      <c r="E1063" s="60"/>
      <c r="F1063" s="59"/>
      <c r="G1063" s="60"/>
      <c r="H1063" s="60"/>
      <c r="I1063" s="104">
        <f t="shared" si="32"/>
        <v>0</v>
      </c>
      <c r="J1063" s="104" t="b">
        <f t="shared" si="33"/>
        <v>0</v>
      </c>
    </row>
    <row r="1064" spans="1:10" ht="15" x14ac:dyDescent="0.25">
      <c r="A1064" s="116">
        <v>1057</v>
      </c>
      <c r="B1064" s="58"/>
      <c r="C1064" s="64"/>
      <c r="D1064" s="58"/>
      <c r="E1064" s="58"/>
      <c r="F1064" s="57"/>
      <c r="G1064" s="58"/>
      <c r="H1064" s="58"/>
      <c r="I1064" s="104">
        <f t="shared" si="32"/>
        <v>0</v>
      </c>
      <c r="J1064" s="104" t="b">
        <f t="shared" si="33"/>
        <v>0</v>
      </c>
    </row>
    <row r="1065" spans="1:10" ht="15" x14ac:dyDescent="0.25">
      <c r="A1065" s="116">
        <v>1058</v>
      </c>
      <c r="B1065" s="60"/>
      <c r="C1065" s="65"/>
      <c r="D1065" s="60"/>
      <c r="E1065" s="60"/>
      <c r="F1065" s="59"/>
      <c r="G1065" s="60"/>
      <c r="H1065" s="60"/>
      <c r="I1065" s="104">
        <f t="shared" si="32"/>
        <v>0</v>
      </c>
      <c r="J1065" s="104" t="b">
        <f t="shared" si="33"/>
        <v>0</v>
      </c>
    </row>
    <row r="1066" spans="1:10" ht="15" x14ac:dyDescent="0.25">
      <c r="A1066" s="116">
        <v>1059</v>
      </c>
      <c r="B1066" s="58"/>
      <c r="C1066" s="64"/>
      <c r="D1066" s="58"/>
      <c r="E1066" s="58"/>
      <c r="F1066" s="57"/>
      <c r="G1066" s="58"/>
      <c r="H1066" s="58"/>
      <c r="I1066" s="104">
        <f t="shared" si="32"/>
        <v>0</v>
      </c>
      <c r="J1066" s="104" t="b">
        <f t="shared" si="33"/>
        <v>0</v>
      </c>
    </row>
    <row r="1067" spans="1:10" ht="15" x14ac:dyDescent="0.25">
      <c r="A1067" s="116">
        <v>1060</v>
      </c>
      <c r="B1067" s="60"/>
      <c r="C1067" s="65"/>
      <c r="D1067" s="60"/>
      <c r="E1067" s="60"/>
      <c r="F1067" s="59"/>
      <c r="G1067" s="60"/>
      <c r="H1067" s="60"/>
      <c r="I1067" s="104">
        <f t="shared" si="32"/>
        <v>0</v>
      </c>
      <c r="J1067" s="104" t="b">
        <f t="shared" si="33"/>
        <v>0</v>
      </c>
    </row>
    <row r="1068" spans="1:10" ht="15" x14ac:dyDescent="0.25">
      <c r="A1068" s="116">
        <v>1061</v>
      </c>
      <c r="B1068" s="58"/>
      <c r="C1068" s="64"/>
      <c r="D1068" s="58"/>
      <c r="E1068" s="58"/>
      <c r="F1068" s="57"/>
      <c r="G1068" s="58"/>
      <c r="H1068" s="58"/>
      <c r="I1068" s="104">
        <f t="shared" si="32"/>
        <v>0</v>
      </c>
      <c r="J1068" s="104" t="b">
        <f t="shared" si="33"/>
        <v>0</v>
      </c>
    </row>
    <row r="1069" spans="1:10" ht="15" x14ac:dyDescent="0.25">
      <c r="A1069" s="116">
        <v>1062</v>
      </c>
      <c r="B1069" s="60"/>
      <c r="C1069" s="65"/>
      <c r="D1069" s="60"/>
      <c r="E1069" s="60"/>
      <c r="F1069" s="59"/>
      <c r="G1069" s="60"/>
      <c r="H1069" s="60"/>
      <c r="I1069" s="104">
        <f t="shared" si="32"/>
        <v>0</v>
      </c>
      <c r="J1069" s="104" t="b">
        <f t="shared" si="33"/>
        <v>0</v>
      </c>
    </row>
    <row r="1070" spans="1:10" ht="15" x14ac:dyDescent="0.25">
      <c r="A1070" s="116">
        <v>1063</v>
      </c>
      <c r="B1070" s="58"/>
      <c r="C1070" s="64"/>
      <c r="D1070" s="58"/>
      <c r="E1070" s="58"/>
      <c r="F1070" s="57"/>
      <c r="G1070" s="58"/>
      <c r="H1070" s="58"/>
      <c r="I1070" s="104">
        <f t="shared" si="32"/>
        <v>0</v>
      </c>
      <c r="J1070" s="104" t="b">
        <f t="shared" si="33"/>
        <v>0</v>
      </c>
    </row>
    <row r="1071" spans="1:10" ht="15" x14ac:dyDescent="0.25">
      <c r="A1071" s="116">
        <v>1064</v>
      </c>
      <c r="B1071" s="60"/>
      <c r="C1071" s="65"/>
      <c r="D1071" s="60"/>
      <c r="E1071" s="60"/>
      <c r="F1071" s="59"/>
      <c r="G1071" s="60"/>
      <c r="H1071" s="60"/>
      <c r="I1071" s="104">
        <f t="shared" si="32"/>
        <v>0</v>
      </c>
      <c r="J1071" s="104" t="b">
        <f t="shared" si="33"/>
        <v>0</v>
      </c>
    </row>
    <row r="1072" spans="1:10" ht="15" x14ac:dyDescent="0.25">
      <c r="A1072" s="116">
        <v>1065</v>
      </c>
      <c r="B1072" s="58"/>
      <c r="C1072" s="64"/>
      <c r="D1072" s="58"/>
      <c r="E1072" s="58"/>
      <c r="F1072" s="57"/>
      <c r="G1072" s="58"/>
      <c r="H1072" s="58"/>
      <c r="I1072" s="104">
        <f t="shared" si="32"/>
        <v>0</v>
      </c>
      <c r="J1072" s="104" t="b">
        <f t="shared" si="33"/>
        <v>0</v>
      </c>
    </row>
    <row r="1073" spans="1:10" ht="15" x14ac:dyDescent="0.25">
      <c r="A1073" s="116">
        <v>1066</v>
      </c>
      <c r="B1073" s="60"/>
      <c r="C1073" s="65"/>
      <c r="D1073" s="60"/>
      <c r="E1073" s="60"/>
      <c r="F1073" s="59"/>
      <c r="G1073" s="60"/>
      <c r="H1073" s="60"/>
      <c r="I1073" s="104">
        <f t="shared" si="32"/>
        <v>0</v>
      </c>
      <c r="J1073" s="104" t="b">
        <f t="shared" si="33"/>
        <v>0</v>
      </c>
    </row>
    <row r="1074" spans="1:10" ht="15" x14ac:dyDescent="0.25">
      <c r="A1074" s="116">
        <v>1067</v>
      </c>
      <c r="B1074" s="58"/>
      <c r="C1074" s="64"/>
      <c r="D1074" s="58"/>
      <c r="E1074" s="58"/>
      <c r="F1074" s="57"/>
      <c r="G1074" s="58"/>
      <c r="H1074" s="58"/>
      <c r="I1074" s="104">
        <f t="shared" si="32"/>
        <v>0</v>
      </c>
      <c r="J1074" s="104" t="b">
        <f t="shared" si="33"/>
        <v>0</v>
      </c>
    </row>
    <row r="1075" spans="1:10" ht="15" x14ac:dyDescent="0.25">
      <c r="A1075" s="116">
        <v>1068</v>
      </c>
      <c r="B1075" s="60"/>
      <c r="C1075" s="65"/>
      <c r="D1075" s="60"/>
      <c r="E1075" s="60"/>
      <c r="F1075" s="59"/>
      <c r="G1075" s="60"/>
      <c r="H1075" s="60"/>
      <c r="I1075" s="104">
        <f t="shared" si="32"/>
        <v>0</v>
      </c>
      <c r="J1075" s="104" t="b">
        <f t="shared" si="33"/>
        <v>0</v>
      </c>
    </row>
    <row r="1076" spans="1:10" ht="15" x14ac:dyDescent="0.25">
      <c r="A1076" s="116">
        <v>1069</v>
      </c>
      <c r="B1076" s="58"/>
      <c r="C1076" s="64"/>
      <c r="D1076" s="58"/>
      <c r="E1076" s="58"/>
      <c r="F1076" s="57"/>
      <c r="G1076" s="58"/>
      <c r="H1076" s="58"/>
      <c r="I1076" s="104">
        <f t="shared" si="32"/>
        <v>0</v>
      </c>
      <c r="J1076" s="104" t="b">
        <f t="shared" si="33"/>
        <v>0</v>
      </c>
    </row>
    <row r="1077" spans="1:10" ht="15" x14ac:dyDescent="0.25">
      <c r="A1077" s="116">
        <v>1070</v>
      </c>
      <c r="B1077" s="60"/>
      <c r="C1077" s="65"/>
      <c r="D1077" s="60"/>
      <c r="E1077" s="60"/>
      <c r="F1077" s="59"/>
      <c r="G1077" s="60"/>
      <c r="H1077" s="60"/>
      <c r="I1077" s="104">
        <f t="shared" si="32"/>
        <v>0</v>
      </c>
      <c r="J1077" s="104" t="b">
        <f t="shared" si="33"/>
        <v>0</v>
      </c>
    </row>
    <row r="1078" spans="1:10" ht="15" x14ac:dyDescent="0.25">
      <c r="A1078" s="116">
        <v>1071</v>
      </c>
      <c r="B1078" s="58"/>
      <c r="C1078" s="64"/>
      <c r="D1078" s="58"/>
      <c r="E1078" s="58"/>
      <c r="F1078" s="57"/>
      <c r="G1078" s="58"/>
      <c r="H1078" s="58"/>
      <c r="I1078" s="104">
        <f t="shared" si="32"/>
        <v>0</v>
      </c>
      <c r="J1078" s="104" t="b">
        <f t="shared" si="33"/>
        <v>0</v>
      </c>
    </row>
    <row r="1079" spans="1:10" ht="15" x14ac:dyDescent="0.25">
      <c r="A1079" s="116">
        <v>1072</v>
      </c>
      <c r="B1079" s="60"/>
      <c r="C1079" s="65"/>
      <c r="D1079" s="60"/>
      <c r="E1079" s="60"/>
      <c r="F1079" s="59"/>
      <c r="G1079" s="60"/>
      <c r="H1079" s="60"/>
      <c r="I1079" s="104">
        <f t="shared" si="32"/>
        <v>0</v>
      </c>
      <c r="J1079" s="104" t="b">
        <f t="shared" si="33"/>
        <v>0</v>
      </c>
    </row>
    <row r="1080" spans="1:10" ht="15" x14ac:dyDescent="0.25">
      <c r="A1080" s="116">
        <v>1073</v>
      </c>
      <c r="B1080" s="58"/>
      <c r="C1080" s="64"/>
      <c r="D1080" s="58"/>
      <c r="E1080" s="58"/>
      <c r="F1080" s="57"/>
      <c r="G1080" s="58"/>
      <c r="H1080" s="58"/>
      <c r="I1080" s="104">
        <f t="shared" si="32"/>
        <v>0</v>
      </c>
      <c r="J1080" s="104" t="b">
        <f t="shared" si="33"/>
        <v>0</v>
      </c>
    </row>
    <row r="1081" spans="1:10" ht="15" x14ac:dyDescent="0.25">
      <c r="A1081" s="116">
        <v>1074</v>
      </c>
      <c r="B1081" s="60"/>
      <c r="C1081" s="65"/>
      <c r="D1081" s="60"/>
      <c r="E1081" s="60"/>
      <c r="F1081" s="59"/>
      <c r="G1081" s="60"/>
      <c r="H1081" s="60"/>
      <c r="I1081" s="104">
        <f t="shared" si="32"/>
        <v>0</v>
      </c>
      <c r="J1081" s="104" t="b">
        <f t="shared" si="33"/>
        <v>0</v>
      </c>
    </row>
    <row r="1082" spans="1:10" ht="15" x14ac:dyDescent="0.25">
      <c r="A1082" s="116">
        <v>1075</v>
      </c>
      <c r="B1082" s="58"/>
      <c r="C1082" s="64"/>
      <c r="D1082" s="58"/>
      <c r="E1082" s="58"/>
      <c r="F1082" s="57"/>
      <c r="G1082" s="58"/>
      <c r="H1082" s="58"/>
      <c r="I1082" s="104">
        <f t="shared" si="32"/>
        <v>0</v>
      </c>
      <c r="J1082" s="104" t="b">
        <f t="shared" si="33"/>
        <v>0</v>
      </c>
    </row>
    <row r="1083" spans="1:10" ht="15" x14ac:dyDescent="0.25">
      <c r="A1083" s="116">
        <v>1076</v>
      </c>
      <c r="B1083" s="60"/>
      <c r="C1083" s="65"/>
      <c r="D1083" s="60"/>
      <c r="E1083" s="60"/>
      <c r="F1083" s="59"/>
      <c r="G1083" s="60"/>
      <c r="H1083" s="60"/>
      <c r="I1083" s="104">
        <f t="shared" si="32"/>
        <v>0</v>
      </c>
      <c r="J1083" s="104" t="b">
        <f t="shared" si="33"/>
        <v>0</v>
      </c>
    </row>
    <row r="1084" spans="1:10" ht="15" x14ac:dyDescent="0.25">
      <c r="A1084" s="116">
        <v>1077</v>
      </c>
      <c r="B1084" s="58"/>
      <c r="C1084" s="64"/>
      <c r="D1084" s="58"/>
      <c r="E1084" s="58"/>
      <c r="F1084" s="57"/>
      <c r="G1084" s="58"/>
      <c r="H1084" s="58"/>
      <c r="I1084" s="104">
        <f t="shared" si="32"/>
        <v>0</v>
      </c>
      <c r="J1084" s="104" t="b">
        <f t="shared" si="33"/>
        <v>0</v>
      </c>
    </row>
    <row r="1085" spans="1:10" ht="15" x14ac:dyDescent="0.25">
      <c r="A1085" s="116">
        <v>1078</v>
      </c>
      <c r="B1085" s="60"/>
      <c r="C1085" s="65"/>
      <c r="D1085" s="60"/>
      <c r="E1085" s="60"/>
      <c r="F1085" s="59"/>
      <c r="G1085" s="60"/>
      <c r="H1085" s="60"/>
      <c r="I1085" s="104">
        <f t="shared" si="32"/>
        <v>0</v>
      </c>
      <c r="J1085" s="104" t="b">
        <f t="shared" si="33"/>
        <v>0</v>
      </c>
    </row>
    <row r="1086" spans="1:10" ht="15" x14ac:dyDescent="0.25">
      <c r="A1086" s="116">
        <v>1079</v>
      </c>
      <c r="B1086" s="58"/>
      <c r="C1086" s="64"/>
      <c r="D1086" s="58"/>
      <c r="E1086" s="58"/>
      <c r="F1086" s="57"/>
      <c r="G1086" s="58"/>
      <c r="H1086" s="58"/>
      <c r="I1086" s="104">
        <f t="shared" si="32"/>
        <v>0</v>
      </c>
      <c r="J1086" s="104" t="b">
        <f t="shared" si="33"/>
        <v>0</v>
      </c>
    </row>
    <row r="1087" spans="1:10" ht="15" x14ac:dyDescent="0.25">
      <c r="A1087" s="116">
        <v>1080</v>
      </c>
      <c r="B1087" s="60"/>
      <c r="C1087" s="65"/>
      <c r="D1087" s="60"/>
      <c r="E1087" s="60"/>
      <c r="F1087" s="59"/>
      <c r="G1087" s="60"/>
      <c r="H1087" s="60"/>
      <c r="I1087" s="104">
        <f t="shared" si="32"/>
        <v>0</v>
      </c>
      <c r="J1087" s="104" t="b">
        <f t="shared" si="33"/>
        <v>0</v>
      </c>
    </row>
    <row r="1088" spans="1:10" ht="15" x14ac:dyDescent="0.25">
      <c r="A1088" s="116">
        <v>1081</v>
      </c>
      <c r="B1088" s="58"/>
      <c r="C1088" s="64"/>
      <c r="D1088" s="58"/>
      <c r="E1088" s="58"/>
      <c r="F1088" s="57"/>
      <c r="G1088" s="58"/>
      <c r="H1088" s="58"/>
      <c r="I1088" s="104">
        <f t="shared" si="32"/>
        <v>0</v>
      </c>
      <c r="J1088" s="104" t="b">
        <f t="shared" si="33"/>
        <v>0</v>
      </c>
    </row>
    <row r="1089" spans="1:10" ht="15" x14ac:dyDescent="0.25">
      <c r="A1089" s="116">
        <v>1082</v>
      </c>
      <c r="B1089" s="60"/>
      <c r="C1089" s="65"/>
      <c r="D1089" s="60"/>
      <c r="E1089" s="60"/>
      <c r="F1089" s="59"/>
      <c r="G1089" s="60"/>
      <c r="H1089" s="60"/>
      <c r="I1089" s="104">
        <f t="shared" si="32"/>
        <v>0</v>
      </c>
      <c r="J1089" s="104" t="b">
        <f t="shared" si="33"/>
        <v>0</v>
      </c>
    </row>
    <row r="1090" spans="1:10" ht="15" x14ac:dyDescent="0.25">
      <c r="A1090" s="116">
        <v>1083</v>
      </c>
      <c r="B1090" s="58"/>
      <c r="C1090" s="64"/>
      <c r="D1090" s="58"/>
      <c r="E1090" s="58"/>
      <c r="F1090" s="57"/>
      <c r="G1090" s="58"/>
      <c r="H1090" s="58"/>
      <c r="I1090" s="104">
        <f t="shared" si="32"/>
        <v>0</v>
      </c>
      <c r="J1090" s="104" t="b">
        <f t="shared" si="33"/>
        <v>0</v>
      </c>
    </row>
    <row r="1091" spans="1:10" ht="15" x14ac:dyDescent="0.25">
      <c r="A1091" s="116">
        <v>1084</v>
      </c>
      <c r="B1091" s="60"/>
      <c r="C1091" s="65"/>
      <c r="D1091" s="60"/>
      <c r="E1091" s="60"/>
      <c r="F1091" s="59"/>
      <c r="G1091" s="60"/>
      <c r="H1091" s="60"/>
      <c r="I1091" s="104">
        <f t="shared" si="32"/>
        <v>0</v>
      </c>
      <c r="J1091" s="104" t="b">
        <f t="shared" si="33"/>
        <v>0</v>
      </c>
    </row>
    <row r="1092" spans="1:10" ht="15" x14ac:dyDescent="0.25">
      <c r="A1092" s="116">
        <v>1085</v>
      </c>
      <c r="B1092" s="58"/>
      <c r="C1092" s="64"/>
      <c r="D1092" s="58"/>
      <c r="E1092" s="58"/>
      <c r="F1092" s="57"/>
      <c r="G1092" s="58"/>
      <c r="H1092" s="58"/>
      <c r="I1092" s="104">
        <f t="shared" si="32"/>
        <v>0</v>
      </c>
      <c r="J1092" s="104" t="b">
        <f t="shared" si="33"/>
        <v>0</v>
      </c>
    </row>
    <row r="1093" spans="1:10" ht="15" x14ac:dyDescent="0.25">
      <c r="A1093" s="116">
        <v>1086</v>
      </c>
      <c r="B1093" s="60"/>
      <c r="C1093" s="65"/>
      <c r="D1093" s="60"/>
      <c r="E1093" s="60"/>
      <c r="F1093" s="59"/>
      <c r="G1093" s="60"/>
      <c r="H1093" s="60"/>
      <c r="I1093" s="104">
        <f t="shared" si="32"/>
        <v>0</v>
      </c>
      <c r="J1093" s="104" t="b">
        <f t="shared" si="33"/>
        <v>0</v>
      </c>
    </row>
    <row r="1094" spans="1:10" ht="15" x14ac:dyDescent="0.25">
      <c r="A1094" s="116">
        <v>1087</v>
      </c>
      <c r="B1094" s="58"/>
      <c r="C1094" s="64"/>
      <c r="D1094" s="58"/>
      <c r="E1094" s="58"/>
      <c r="F1094" s="57"/>
      <c r="G1094" s="58"/>
      <c r="H1094" s="58"/>
      <c r="I1094" s="104">
        <f t="shared" si="32"/>
        <v>0</v>
      </c>
      <c r="J1094" s="104" t="b">
        <f t="shared" si="33"/>
        <v>0</v>
      </c>
    </row>
    <row r="1095" spans="1:10" ht="15" x14ac:dyDescent="0.25">
      <c r="A1095" s="116">
        <v>1088</v>
      </c>
      <c r="B1095" s="60"/>
      <c r="C1095" s="65"/>
      <c r="D1095" s="60"/>
      <c r="E1095" s="60"/>
      <c r="F1095" s="59"/>
      <c r="G1095" s="60"/>
      <c r="H1095" s="60"/>
      <c r="I1095" s="104">
        <f t="shared" si="32"/>
        <v>0</v>
      </c>
      <c r="J1095" s="104" t="b">
        <f t="shared" si="33"/>
        <v>0</v>
      </c>
    </row>
    <row r="1096" spans="1:10" ht="15" x14ac:dyDescent="0.25">
      <c r="A1096" s="116">
        <v>1089</v>
      </c>
      <c r="B1096" s="58"/>
      <c r="C1096" s="64"/>
      <c r="D1096" s="58"/>
      <c r="E1096" s="58"/>
      <c r="F1096" s="57"/>
      <c r="G1096" s="58"/>
      <c r="H1096" s="58"/>
      <c r="I1096" s="104">
        <f t="shared" ref="I1096:I1159" si="34">IF(AND(D1096&lt;&gt;D1097,E1096="Inoperativo"),1,0)</f>
        <v>0</v>
      </c>
      <c r="J1096" s="104" t="b">
        <f t="shared" ref="J1096:J1156" si="35">ISTEXT(C1096)</f>
        <v>0</v>
      </c>
    </row>
    <row r="1097" spans="1:10" ht="15" x14ac:dyDescent="0.25">
      <c r="A1097" s="116">
        <v>1090</v>
      </c>
      <c r="B1097" s="60"/>
      <c r="C1097" s="65"/>
      <c r="D1097" s="60"/>
      <c r="E1097" s="60"/>
      <c r="F1097" s="59"/>
      <c r="G1097" s="60"/>
      <c r="H1097" s="60"/>
      <c r="I1097" s="104">
        <f t="shared" si="34"/>
        <v>0</v>
      </c>
      <c r="J1097" s="104" t="b">
        <f t="shared" si="35"/>
        <v>0</v>
      </c>
    </row>
    <row r="1098" spans="1:10" ht="15" x14ac:dyDescent="0.25">
      <c r="A1098" s="116">
        <v>1091</v>
      </c>
      <c r="B1098" s="58"/>
      <c r="C1098" s="64"/>
      <c r="D1098" s="58"/>
      <c r="E1098" s="58"/>
      <c r="F1098" s="57"/>
      <c r="G1098" s="58"/>
      <c r="H1098" s="58"/>
      <c r="I1098" s="104">
        <f t="shared" si="34"/>
        <v>0</v>
      </c>
      <c r="J1098" s="104" t="b">
        <f t="shared" si="35"/>
        <v>0</v>
      </c>
    </row>
    <row r="1099" spans="1:10" ht="15" x14ac:dyDescent="0.25">
      <c r="A1099" s="116">
        <v>1092</v>
      </c>
      <c r="B1099" s="60"/>
      <c r="C1099" s="65"/>
      <c r="D1099" s="60"/>
      <c r="E1099" s="60"/>
      <c r="F1099" s="59"/>
      <c r="G1099" s="60"/>
      <c r="H1099" s="60"/>
      <c r="I1099" s="104">
        <f t="shared" si="34"/>
        <v>0</v>
      </c>
      <c r="J1099" s="104" t="b">
        <f t="shared" si="35"/>
        <v>0</v>
      </c>
    </row>
    <row r="1100" spans="1:10" ht="15" x14ac:dyDescent="0.25">
      <c r="A1100" s="116">
        <v>1093</v>
      </c>
      <c r="B1100" s="58"/>
      <c r="C1100" s="64"/>
      <c r="D1100" s="58"/>
      <c r="E1100" s="58"/>
      <c r="F1100" s="57"/>
      <c r="G1100" s="58"/>
      <c r="H1100" s="58"/>
      <c r="I1100" s="104">
        <f t="shared" si="34"/>
        <v>0</v>
      </c>
      <c r="J1100" s="104" t="b">
        <f t="shared" si="35"/>
        <v>0</v>
      </c>
    </row>
    <row r="1101" spans="1:10" ht="15" x14ac:dyDescent="0.25">
      <c r="A1101" s="116">
        <v>1094</v>
      </c>
      <c r="B1101" s="60"/>
      <c r="C1101" s="65"/>
      <c r="D1101" s="60"/>
      <c r="E1101" s="60"/>
      <c r="F1101" s="59"/>
      <c r="G1101" s="60"/>
      <c r="H1101" s="60"/>
      <c r="I1101" s="104">
        <f t="shared" si="34"/>
        <v>0</v>
      </c>
      <c r="J1101" s="104" t="b">
        <f t="shared" si="35"/>
        <v>0</v>
      </c>
    </row>
    <row r="1102" spans="1:10" ht="15" x14ac:dyDescent="0.25">
      <c r="A1102" s="116">
        <v>1095</v>
      </c>
      <c r="B1102" s="58"/>
      <c r="C1102" s="64"/>
      <c r="D1102" s="58"/>
      <c r="E1102" s="58"/>
      <c r="F1102" s="57"/>
      <c r="G1102" s="58"/>
      <c r="H1102" s="58"/>
      <c r="I1102" s="104">
        <f t="shared" si="34"/>
        <v>0</v>
      </c>
      <c r="J1102" s="104" t="b">
        <f t="shared" si="35"/>
        <v>0</v>
      </c>
    </row>
    <row r="1103" spans="1:10" ht="15" x14ac:dyDescent="0.25">
      <c r="A1103" s="116">
        <v>1096</v>
      </c>
      <c r="B1103" s="60"/>
      <c r="C1103" s="65"/>
      <c r="D1103" s="60"/>
      <c r="E1103" s="60"/>
      <c r="F1103" s="59"/>
      <c r="G1103" s="60"/>
      <c r="H1103" s="60"/>
      <c r="I1103" s="104">
        <f t="shared" si="34"/>
        <v>0</v>
      </c>
      <c r="J1103" s="104" t="b">
        <f t="shared" si="35"/>
        <v>0</v>
      </c>
    </row>
    <row r="1104" spans="1:10" ht="15" x14ac:dyDescent="0.25">
      <c r="A1104" s="116">
        <v>1097</v>
      </c>
      <c r="B1104" s="58"/>
      <c r="C1104" s="64"/>
      <c r="D1104" s="58"/>
      <c r="E1104" s="58"/>
      <c r="F1104" s="57"/>
      <c r="G1104" s="58"/>
      <c r="H1104" s="58"/>
      <c r="I1104" s="104">
        <f t="shared" si="34"/>
        <v>0</v>
      </c>
      <c r="J1104" s="104" t="b">
        <f t="shared" si="35"/>
        <v>0</v>
      </c>
    </row>
    <row r="1105" spans="1:10" ht="15" x14ac:dyDescent="0.25">
      <c r="A1105" s="116">
        <v>1098</v>
      </c>
      <c r="B1105" s="60"/>
      <c r="C1105" s="65"/>
      <c r="D1105" s="60"/>
      <c r="E1105" s="60"/>
      <c r="F1105" s="59"/>
      <c r="G1105" s="60"/>
      <c r="H1105" s="60"/>
      <c r="I1105" s="104">
        <f t="shared" si="34"/>
        <v>0</v>
      </c>
      <c r="J1105" s="104" t="b">
        <f t="shared" si="35"/>
        <v>0</v>
      </c>
    </row>
    <row r="1106" spans="1:10" ht="15" x14ac:dyDescent="0.25">
      <c r="A1106" s="116">
        <v>1099</v>
      </c>
      <c r="B1106" s="58"/>
      <c r="C1106" s="64"/>
      <c r="D1106" s="58"/>
      <c r="E1106" s="58"/>
      <c r="F1106" s="57"/>
      <c r="G1106" s="58"/>
      <c r="H1106" s="58"/>
      <c r="I1106" s="104">
        <f t="shared" si="34"/>
        <v>0</v>
      </c>
      <c r="J1106" s="104" t="b">
        <f t="shared" si="35"/>
        <v>0</v>
      </c>
    </row>
    <row r="1107" spans="1:10" ht="15" x14ac:dyDescent="0.25">
      <c r="A1107" s="116">
        <v>1100</v>
      </c>
      <c r="B1107" s="60"/>
      <c r="C1107" s="65"/>
      <c r="D1107" s="60"/>
      <c r="E1107" s="60"/>
      <c r="F1107" s="59"/>
      <c r="G1107" s="60"/>
      <c r="H1107" s="60"/>
      <c r="I1107" s="104">
        <f t="shared" si="34"/>
        <v>0</v>
      </c>
      <c r="J1107" s="104" t="b">
        <f t="shared" si="35"/>
        <v>0</v>
      </c>
    </row>
    <row r="1108" spans="1:10" ht="15" x14ac:dyDescent="0.25">
      <c r="A1108" s="116">
        <v>1101</v>
      </c>
      <c r="B1108" s="58"/>
      <c r="C1108" s="64"/>
      <c r="D1108" s="58"/>
      <c r="E1108" s="58"/>
      <c r="F1108" s="57"/>
      <c r="G1108" s="58"/>
      <c r="H1108" s="58"/>
      <c r="I1108" s="104">
        <f t="shared" si="34"/>
        <v>0</v>
      </c>
      <c r="J1108" s="104" t="b">
        <f t="shared" si="35"/>
        <v>0</v>
      </c>
    </row>
    <row r="1109" spans="1:10" ht="15" x14ac:dyDescent="0.25">
      <c r="A1109" s="116">
        <v>1102</v>
      </c>
      <c r="B1109" s="60"/>
      <c r="C1109" s="65"/>
      <c r="D1109" s="60"/>
      <c r="E1109" s="60"/>
      <c r="F1109" s="59"/>
      <c r="G1109" s="60"/>
      <c r="H1109" s="60"/>
      <c r="I1109" s="104">
        <f t="shared" si="34"/>
        <v>0</v>
      </c>
      <c r="J1109" s="104" t="b">
        <f t="shared" si="35"/>
        <v>0</v>
      </c>
    </row>
    <row r="1110" spans="1:10" ht="15" x14ac:dyDescent="0.25">
      <c r="A1110" s="116">
        <v>1103</v>
      </c>
      <c r="B1110" s="58"/>
      <c r="C1110" s="64"/>
      <c r="D1110" s="58"/>
      <c r="E1110" s="58"/>
      <c r="F1110" s="57"/>
      <c r="G1110" s="58"/>
      <c r="H1110" s="58"/>
      <c r="I1110" s="104">
        <f t="shared" si="34"/>
        <v>0</v>
      </c>
      <c r="J1110" s="104" t="b">
        <f t="shared" si="35"/>
        <v>0</v>
      </c>
    </row>
    <row r="1111" spans="1:10" ht="15" x14ac:dyDescent="0.25">
      <c r="A1111" s="116">
        <v>1104</v>
      </c>
      <c r="B1111" s="60"/>
      <c r="C1111" s="65"/>
      <c r="D1111" s="60"/>
      <c r="E1111" s="60"/>
      <c r="F1111" s="59"/>
      <c r="G1111" s="60"/>
      <c r="H1111" s="60"/>
      <c r="I1111" s="104">
        <f t="shared" si="34"/>
        <v>0</v>
      </c>
      <c r="J1111" s="104" t="b">
        <f t="shared" si="35"/>
        <v>0</v>
      </c>
    </row>
    <row r="1112" spans="1:10" ht="15" x14ac:dyDescent="0.25">
      <c r="A1112" s="116">
        <v>1105</v>
      </c>
      <c r="B1112" s="58"/>
      <c r="C1112" s="64"/>
      <c r="D1112" s="58"/>
      <c r="E1112" s="58"/>
      <c r="F1112" s="57"/>
      <c r="G1112" s="58"/>
      <c r="H1112" s="58"/>
      <c r="I1112" s="104">
        <f t="shared" si="34"/>
        <v>0</v>
      </c>
      <c r="J1112" s="104" t="b">
        <f t="shared" si="35"/>
        <v>0</v>
      </c>
    </row>
    <row r="1113" spans="1:10" ht="15" x14ac:dyDescent="0.25">
      <c r="A1113" s="116">
        <v>1106</v>
      </c>
      <c r="B1113" s="60"/>
      <c r="C1113" s="65"/>
      <c r="D1113" s="60"/>
      <c r="E1113" s="60"/>
      <c r="F1113" s="59"/>
      <c r="G1113" s="60"/>
      <c r="H1113" s="60"/>
      <c r="I1113" s="104">
        <f t="shared" si="34"/>
        <v>0</v>
      </c>
      <c r="J1113" s="104" t="b">
        <f t="shared" si="35"/>
        <v>0</v>
      </c>
    </row>
    <row r="1114" spans="1:10" ht="15" x14ac:dyDescent="0.25">
      <c r="A1114" s="116">
        <v>1107</v>
      </c>
      <c r="B1114" s="58"/>
      <c r="C1114" s="64"/>
      <c r="D1114" s="58"/>
      <c r="E1114" s="58"/>
      <c r="F1114" s="57"/>
      <c r="G1114" s="58"/>
      <c r="H1114" s="58"/>
      <c r="I1114" s="104">
        <f t="shared" si="34"/>
        <v>0</v>
      </c>
      <c r="J1114" s="104" t="b">
        <f t="shared" si="35"/>
        <v>0</v>
      </c>
    </row>
    <row r="1115" spans="1:10" ht="15" x14ac:dyDescent="0.25">
      <c r="A1115" s="116">
        <v>1108</v>
      </c>
      <c r="B1115" s="60"/>
      <c r="C1115" s="65"/>
      <c r="D1115" s="60"/>
      <c r="E1115" s="60"/>
      <c r="F1115" s="59"/>
      <c r="G1115" s="60"/>
      <c r="H1115" s="60"/>
      <c r="I1115" s="104">
        <f t="shared" si="34"/>
        <v>0</v>
      </c>
      <c r="J1115" s="104" t="b">
        <f t="shared" si="35"/>
        <v>0</v>
      </c>
    </row>
    <row r="1116" spans="1:10" ht="15" x14ac:dyDescent="0.25">
      <c r="A1116" s="116">
        <v>1109</v>
      </c>
      <c r="B1116" s="58"/>
      <c r="C1116" s="64"/>
      <c r="D1116" s="58"/>
      <c r="E1116" s="58"/>
      <c r="F1116" s="57"/>
      <c r="G1116" s="58"/>
      <c r="H1116" s="58"/>
      <c r="I1116" s="104">
        <f t="shared" si="34"/>
        <v>0</v>
      </c>
      <c r="J1116" s="104" t="b">
        <f t="shared" si="35"/>
        <v>0</v>
      </c>
    </row>
    <row r="1117" spans="1:10" ht="15" x14ac:dyDescent="0.25">
      <c r="A1117" s="116">
        <v>1110</v>
      </c>
      <c r="B1117" s="60"/>
      <c r="C1117" s="65"/>
      <c r="D1117" s="60"/>
      <c r="E1117" s="60"/>
      <c r="F1117" s="59"/>
      <c r="G1117" s="60"/>
      <c r="H1117" s="60"/>
      <c r="I1117" s="104">
        <f t="shared" si="34"/>
        <v>0</v>
      </c>
      <c r="J1117" s="104" t="b">
        <f t="shared" si="35"/>
        <v>0</v>
      </c>
    </row>
    <row r="1118" spans="1:10" ht="15" x14ac:dyDescent="0.25">
      <c r="A1118" s="116">
        <v>1111</v>
      </c>
      <c r="B1118" s="58"/>
      <c r="C1118" s="64"/>
      <c r="D1118" s="58"/>
      <c r="E1118" s="58"/>
      <c r="F1118" s="57"/>
      <c r="G1118" s="58"/>
      <c r="H1118" s="58"/>
      <c r="I1118" s="104">
        <f t="shared" si="34"/>
        <v>0</v>
      </c>
      <c r="J1118" s="104" t="b">
        <f t="shared" si="35"/>
        <v>0</v>
      </c>
    </row>
    <row r="1119" spans="1:10" ht="15" x14ac:dyDescent="0.25">
      <c r="A1119" s="116">
        <v>1112</v>
      </c>
      <c r="B1119" s="60"/>
      <c r="C1119" s="65"/>
      <c r="D1119" s="60"/>
      <c r="E1119" s="60"/>
      <c r="F1119" s="59"/>
      <c r="G1119" s="60"/>
      <c r="H1119" s="60"/>
      <c r="I1119" s="104">
        <f t="shared" si="34"/>
        <v>0</v>
      </c>
      <c r="J1119" s="104" t="b">
        <f t="shared" si="35"/>
        <v>0</v>
      </c>
    </row>
    <row r="1120" spans="1:10" ht="15" x14ac:dyDescent="0.25">
      <c r="A1120" s="116">
        <v>1113</v>
      </c>
      <c r="B1120" s="58"/>
      <c r="C1120" s="64"/>
      <c r="D1120" s="58"/>
      <c r="E1120" s="58"/>
      <c r="F1120" s="57"/>
      <c r="G1120" s="58"/>
      <c r="H1120" s="58"/>
      <c r="I1120" s="104">
        <f t="shared" si="34"/>
        <v>0</v>
      </c>
      <c r="J1120" s="104" t="b">
        <f t="shared" si="35"/>
        <v>0</v>
      </c>
    </row>
    <row r="1121" spans="1:10" ht="15" x14ac:dyDescent="0.25">
      <c r="A1121" s="116">
        <v>1114</v>
      </c>
      <c r="B1121" s="60"/>
      <c r="C1121" s="65"/>
      <c r="D1121" s="60"/>
      <c r="E1121" s="60"/>
      <c r="F1121" s="59"/>
      <c r="G1121" s="60"/>
      <c r="H1121" s="60"/>
      <c r="I1121" s="104">
        <f t="shared" si="34"/>
        <v>0</v>
      </c>
      <c r="J1121" s="104" t="b">
        <f t="shared" si="35"/>
        <v>0</v>
      </c>
    </row>
    <row r="1122" spans="1:10" ht="15" x14ac:dyDescent="0.25">
      <c r="A1122" s="116">
        <v>1115</v>
      </c>
      <c r="B1122" s="58"/>
      <c r="C1122" s="64"/>
      <c r="D1122" s="58"/>
      <c r="E1122" s="58"/>
      <c r="F1122" s="57"/>
      <c r="G1122" s="58"/>
      <c r="H1122" s="58"/>
      <c r="I1122" s="104">
        <f t="shared" si="34"/>
        <v>0</v>
      </c>
      <c r="J1122" s="104" t="b">
        <f t="shared" si="35"/>
        <v>0</v>
      </c>
    </row>
    <row r="1123" spans="1:10" ht="15" x14ac:dyDescent="0.25">
      <c r="A1123" s="116">
        <v>1116</v>
      </c>
      <c r="B1123" s="60"/>
      <c r="C1123" s="65"/>
      <c r="D1123" s="60"/>
      <c r="E1123" s="60"/>
      <c r="F1123" s="59"/>
      <c r="G1123" s="60"/>
      <c r="H1123" s="60"/>
      <c r="I1123" s="104">
        <f t="shared" si="34"/>
        <v>0</v>
      </c>
      <c r="J1123" s="104" t="b">
        <f t="shared" si="35"/>
        <v>0</v>
      </c>
    </row>
    <row r="1124" spans="1:10" ht="15" x14ac:dyDescent="0.25">
      <c r="A1124" s="116">
        <v>1117</v>
      </c>
      <c r="B1124" s="58"/>
      <c r="C1124" s="64"/>
      <c r="D1124" s="58"/>
      <c r="E1124" s="58"/>
      <c r="F1124" s="57"/>
      <c r="G1124" s="58"/>
      <c r="H1124" s="58"/>
      <c r="I1124" s="104">
        <f t="shared" si="34"/>
        <v>0</v>
      </c>
      <c r="J1124" s="104" t="b">
        <f t="shared" si="35"/>
        <v>0</v>
      </c>
    </row>
    <row r="1125" spans="1:10" ht="15" x14ac:dyDescent="0.25">
      <c r="A1125" s="116">
        <v>1118</v>
      </c>
      <c r="B1125" s="60"/>
      <c r="C1125" s="65"/>
      <c r="D1125" s="60"/>
      <c r="E1125" s="60"/>
      <c r="F1125" s="59"/>
      <c r="G1125" s="60"/>
      <c r="H1125" s="60"/>
      <c r="I1125" s="104">
        <f t="shared" si="34"/>
        <v>0</v>
      </c>
      <c r="J1125" s="104" t="b">
        <f t="shared" si="35"/>
        <v>0</v>
      </c>
    </row>
    <row r="1126" spans="1:10" ht="15" x14ac:dyDescent="0.25">
      <c r="A1126" s="116">
        <v>1119</v>
      </c>
      <c r="B1126" s="58"/>
      <c r="C1126" s="64"/>
      <c r="D1126" s="58"/>
      <c r="E1126" s="58"/>
      <c r="F1126" s="57"/>
      <c r="G1126" s="58"/>
      <c r="H1126" s="58"/>
      <c r="I1126" s="104">
        <f t="shared" si="34"/>
        <v>0</v>
      </c>
      <c r="J1126" s="104" t="b">
        <f t="shared" si="35"/>
        <v>0</v>
      </c>
    </row>
    <row r="1127" spans="1:10" ht="15" x14ac:dyDescent="0.25">
      <c r="A1127" s="116">
        <v>1120</v>
      </c>
      <c r="B1127" s="60"/>
      <c r="C1127" s="65"/>
      <c r="D1127" s="60"/>
      <c r="E1127" s="60"/>
      <c r="F1127" s="59"/>
      <c r="G1127" s="60"/>
      <c r="H1127" s="60"/>
      <c r="I1127" s="104">
        <f t="shared" si="34"/>
        <v>0</v>
      </c>
      <c r="J1127" s="104" t="b">
        <f t="shared" si="35"/>
        <v>0</v>
      </c>
    </row>
    <row r="1128" spans="1:10" ht="15" x14ac:dyDescent="0.25">
      <c r="A1128" s="116">
        <v>1121</v>
      </c>
      <c r="B1128" s="58"/>
      <c r="C1128" s="64"/>
      <c r="D1128" s="58"/>
      <c r="E1128" s="58"/>
      <c r="F1128" s="57"/>
      <c r="G1128" s="58"/>
      <c r="H1128" s="58"/>
      <c r="I1128" s="104">
        <f t="shared" si="34"/>
        <v>0</v>
      </c>
      <c r="J1128" s="104" t="b">
        <f t="shared" si="35"/>
        <v>0</v>
      </c>
    </row>
    <row r="1129" spans="1:10" ht="15" x14ac:dyDescent="0.25">
      <c r="A1129" s="116">
        <v>1122</v>
      </c>
      <c r="B1129" s="60"/>
      <c r="C1129" s="65"/>
      <c r="D1129" s="60"/>
      <c r="E1129" s="60"/>
      <c r="F1129" s="59"/>
      <c r="G1129" s="60"/>
      <c r="H1129" s="60"/>
      <c r="I1129" s="104">
        <f t="shared" si="34"/>
        <v>0</v>
      </c>
      <c r="J1129" s="104" t="b">
        <f t="shared" si="35"/>
        <v>0</v>
      </c>
    </row>
    <row r="1130" spans="1:10" ht="15" x14ac:dyDescent="0.25">
      <c r="A1130" s="116">
        <v>1123</v>
      </c>
      <c r="B1130" s="58"/>
      <c r="C1130" s="64"/>
      <c r="D1130" s="58"/>
      <c r="E1130" s="58"/>
      <c r="F1130" s="57"/>
      <c r="G1130" s="58"/>
      <c r="H1130" s="58"/>
      <c r="I1130" s="104">
        <f t="shared" si="34"/>
        <v>0</v>
      </c>
      <c r="J1130" s="104" t="b">
        <f t="shared" si="35"/>
        <v>0</v>
      </c>
    </row>
    <row r="1131" spans="1:10" ht="15" x14ac:dyDescent="0.25">
      <c r="A1131" s="116">
        <v>1124</v>
      </c>
      <c r="B1131" s="60"/>
      <c r="C1131" s="65"/>
      <c r="D1131" s="58"/>
      <c r="E1131" s="60"/>
      <c r="F1131" s="59"/>
      <c r="G1131" s="60"/>
      <c r="H1131" s="60"/>
      <c r="I1131" s="104">
        <f t="shared" si="34"/>
        <v>0</v>
      </c>
      <c r="J1131" s="104" t="b">
        <f t="shared" si="35"/>
        <v>0</v>
      </c>
    </row>
    <row r="1132" spans="1:10" ht="15" x14ac:dyDescent="0.25">
      <c r="A1132" s="116">
        <v>1125</v>
      </c>
      <c r="B1132" s="58"/>
      <c r="C1132" s="64"/>
      <c r="D1132" s="58"/>
      <c r="E1132" s="58"/>
      <c r="F1132" s="57"/>
      <c r="G1132" s="58"/>
      <c r="H1132" s="58"/>
      <c r="I1132" s="104">
        <f t="shared" si="34"/>
        <v>0</v>
      </c>
      <c r="J1132" s="104" t="b">
        <f t="shared" si="35"/>
        <v>0</v>
      </c>
    </row>
    <row r="1133" spans="1:10" ht="15" x14ac:dyDescent="0.25">
      <c r="A1133" s="116">
        <v>1126</v>
      </c>
      <c r="B1133" s="60"/>
      <c r="C1133" s="65"/>
      <c r="D1133" s="60"/>
      <c r="E1133" s="60"/>
      <c r="F1133" s="59"/>
      <c r="G1133" s="60"/>
      <c r="H1133" s="60"/>
      <c r="I1133" s="104">
        <f t="shared" si="34"/>
        <v>0</v>
      </c>
      <c r="J1133" s="104" t="b">
        <f t="shared" si="35"/>
        <v>0</v>
      </c>
    </row>
    <row r="1134" spans="1:10" ht="15" x14ac:dyDescent="0.25">
      <c r="A1134" s="116">
        <v>1127</v>
      </c>
      <c r="B1134" s="58"/>
      <c r="C1134" s="64"/>
      <c r="D1134" s="58"/>
      <c r="E1134" s="58"/>
      <c r="F1134" s="57"/>
      <c r="G1134" s="58"/>
      <c r="H1134" s="58"/>
      <c r="I1134" s="104">
        <f t="shared" si="34"/>
        <v>0</v>
      </c>
      <c r="J1134" s="104" t="b">
        <f t="shared" si="35"/>
        <v>0</v>
      </c>
    </row>
    <row r="1135" spans="1:10" ht="15" x14ac:dyDescent="0.25">
      <c r="A1135" s="116">
        <v>1128</v>
      </c>
      <c r="B1135" s="60"/>
      <c r="C1135" s="65"/>
      <c r="D1135" s="60"/>
      <c r="E1135" s="60"/>
      <c r="F1135" s="59"/>
      <c r="G1135" s="60"/>
      <c r="H1135" s="60"/>
      <c r="I1135" s="104">
        <f t="shared" si="34"/>
        <v>0</v>
      </c>
      <c r="J1135" s="104" t="b">
        <f t="shared" si="35"/>
        <v>0</v>
      </c>
    </row>
    <row r="1136" spans="1:10" ht="15" x14ac:dyDescent="0.25">
      <c r="A1136" s="116">
        <v>1129</v>
      </c>
      <c r="B1136" s="58"/>
      <c r="C1136" s="64"/>
      <c r="D1136" s="58"/>
      <c r="E1136" s="58"/>
      <c r="F1136" s="57"/>
      <c r="G1136" s="58"/>
      <c r="H1136" s="58"/>
      <c r="I1136" s="104">
        <f t="shared" si="34"/>
        <v>0</v>
      </c>
      <c r="J1136" s="104" t="b">
        <f t="shared" si="35"/>
        <v>0</v>
      </c>
    </row>
    <row r="1137" spans="1:10" ht="15" x14ac:dyDescent="0.25">
      <c r="A1137" s="116">
        <v>1130</v>
      </c>
      <c r="B1137" s="60"/>
      <c r="C1137" s="65"/>
      <c r="D1137" s="60"/>
      <c r="E1137" s="60"/>
      <c r="F1137" s="59"/>
      <c r="G1137" s="60"/>
      <c r="H1137" s="60"/>
      <c r="I1137" s="104">
        <f t="shared" si="34"/>
        <v>0</v>
      </c>
      <c r="J1137" s="104" t="b">
        <f t="shared" si="35"/>
        <v>0</v>
      </c>
    </row>
    <row r="1138" spans="1:10" ht="15" x14ac:dyDescent="0.25">
      <c r="A1138" s="116">
        <v>1131</v>
      </c>
      <c r="B1138" s="58"/>
      <c r="C1138" s="64"/>
      <c r="D1138" s="58"/>
      <c r="E1138" s="58"/>
      <c r="F1138" s="57"/>
      <c r="G1138" s="58"/>
      <c r="H1138" s="58"/>
      <c r="I1138" s="104">
        <f t="shared" si="34"/>
        <v>0</v>
      </c>
      <c r="J1138" s="104" t="b">
        <f t="shared" si="35"/>
        <v>0</v>
      </c>
    </row>
    <row r="1139" spans="1:10" ht="15" x14ac:dyDescent="0.25">
      <c r="A1139" s="116">
        <v>1132</v>
      </c>
      <c r="B1139" s="60"/>
      <c r="C1139" s="65"/>
      <c r="D1139" s="60"/>
      <c r="E1139" s="60"/>
      <c r="F1139" s="59"/>
      <c r="G1139" s="60"/>
      <c r="H1139" s="60"/>
      <c r="I1139" s="104">
        <f t="shared" si="34"/>
        <v>0</v>
      </c>
      <c r="J1139" s="104" t="b">
        <f t="shared" si="35"/>
        <v>0</v>
      </c>
    </row>
    <row r="1140" spans="1:10" ht="15" x14ac:dyDescent="0.25">
      <c r="A1140" s="116">
        <v>1133</v>
      </c>
      <c r="B1140" s="58"/>
      <c r="C1140" s="64"/>
      <c r="D1140" s="58"/>
      <c r="E1140" s="58"/>
      <c r="F1140" s="57"/>
      <c r="G1140" s="58"/>
      <c r="H1140" s="58"/>
      <c r="I1140" s="104">
        <f t="shared" si="34"/>
        <v>0</v>
      </c>
      <c r="J1140" s="104" t="b">
        <f t="shared" si="35"/>
        <v>0</v>
      </c>
    </row>
    <row r="1141" spans="1:10" ht="15" x14ac:dyDescent="0.25">
      <c r="A1141" s="116">
        <v>1134</v>
      </c>
      <c r="B1141" s="60"/>
      <c r="C1141" s="65"/>
      <c r="D1141" s="60"/>
      <c r="E1141" s="60"/>
      <c r="F1141" s="59"/>
      <c r="G1141" s="60"/>
      <c r="H1141" s="60"/>
      <c r="I1141" s="104">
        <f t="shared" si="34"/>
        <v>0</v>
      </c>
      <c r="J1141" s="104" t="b">
        <f t="shared" si="35"/>
        <v>0</v>
      </c>
    </row>
    <row r="1142" spans="1:10" ht="15" x14ac:dyDescent="0.25">
      <c r="A1142" s="116">
        <v>1135</v>
      </c>
      <c r="B1142" s="58"/>
      <c r="C1142" s="64"/>
      <c r="D1142" s="58"/>
      <c r="E1142" s="58"/>
      <c r="F1142" s="57"/>
      <c r="G1142" s="58"/>
      <c r="H1142" s="58"/>
      <c r="I1142" s="104">
        <f t="shared" si="34"/>
        <v>0</v>
      </c>
      <c r="J1142" s="104" t="b">
        <f t="shared" si="35"/>
        <v>0</v>
      </c>
    </row>
    <row r="1143" spans="1:10" ht="15" x14ac:dyDescent="0.25">
      <c r="A1143" s="116">
        <v>1136</v>
      </c>
      <c r="B1143" s="60"/>
      <c r="C1143" s="60"/>
      <c r="D1143" s="60"/>
      <c r="E1143" s="60"/>
      <c r="F1143" s="59"/>
      <c r="G1143" s="60"/>
      <c r="H1143" s="60"/>
      <c r="I1143" s="104">
        <f t="shared" si="34"/>
        <v>0</v>
      </c>
      <c r="J1143" s="104" t="b">
        <f t="shared" si="35"/>
        <v>0</v>
      </c>
    </row>
    <row r="1144" spans="1:10" ht="15" x14ac:dyDescent="0.25">
      <c r="A1144" s="116">
        <v>1137</v>
      </c>
      <c r="B1144" s="58"/>
      <c r="C1144" s="64"/>
      <c r="D1144" s="58"/>
      <c r="E1144" s="58"/>
      <c r="F1144" s="57"/>
      <c r="G1144" s="58"/>
      <c r="H1144" s="58"/>
      <c r="I1144" s="104">
        <f t="shared" si="34"/>
        <v>0</v>
      </c>
      <c r="J1144" s="104" t="b">
        <f t="shared" si="35"/>
        <v>0</v>
      </c>
    </row>
    <row r="1145" spans="1:10" ht="15" x14ac:dyDescent="0.25">
      <c r="A1145" s="116">
        <v>1138</v>
      </c>
      <c r="B1145" s="60"/>
      <c r="C1145" s="65"/>
      <c r="D1145" s="60"/>
      <c r="E1145" s="60"/>
      <c r="F1145" s="59"/>
      <c r="G1145" s="60"/>
      <c r="H1145" s="60"/>
      <c r="I1145" s="104">
        <f t="shared" si="34"/>
        <v>0</v>
      </c>
      <c r="J1145" s="104" t="b">
        <f t="shared" si="35"/>
        <v>0</v>
      </c>
    </row>
    <row r="1146" spans="1:10" ht="15" x14ac:dyDescent="0.25">
      <c r="A1146" s="116">
        <v>1139</v>
      </c>
      <c r="B1146" s="58"/>
      <c r="C1146" s="64"/>
      <c r="D1146" s="58"/>
      <c r="E1146" s="58"/>
      <c r="F1146" s="57"/>
      <c r="G1146" s="58"/>
      <c r="H1146" s="58"/>
      <c r="I1146" s="104">
        <f t="shared" si="34"/>
        <v>0</v>
      </c>
      <c r="J1146" s="104" t="b">
        <f t="shared" si="35"/>
        <v>0</v>
      </c>
    </row>
    <row r="1147" spans="1:10" ht="15" x14ac:dyDescent="0.25">
      <c r="A1147" s="116">
        <v>1140</v>
      </c>
      <c r="B1147" s="60"/>
      <c r="C1147" s="65"/>
      <c r="D1147" s="60"/>
      <c r="E1147" s="60"/>
      <c r="F1147" s="59"/>
      <c r="G1147" s="60"/>
      <c r="H1147" s="60"/>
      <c r="I1147" s="104">
        <f t="shared" si="34"/>
        <v>0</v>
      </c>
      <c r="J1147" s="104" t="b">
        <f t="shared" si="35"/>
        <v>0</v>
      </c>
    </row>
    <row r="1148" spans="1:10" ht="15" x14ac:dyDescent="0.25">
      <c r="A1148" s="116">
        <v>1141</v>
      </c>
      <c r="B1148" s="58"/>
      <c r="C1148" s="64"/>
      <c r="D1148" s="58"/>
      <c r="E1148" s="58"/>
      <c r="F1148" s="57"/>
      <c r="G1148" s="58"/>
      <c r="H1148" s="58"/>
      <c r="I1148" s="104">
        <f t="shared" si="34"/>
        <v>0</v>
      </c>
      <c r="J1148" s="104" t="b">
        <f t="shared" si="35"/>
        <v>0</v>
      </c>
    </row>
    <row r="1149" spans="1:10" ht="15" x14ac:dyDescent="0.25">
      <c r="A1149" s="116">
        <v>1142</v>
      </c>
      <c r="B1149" s="60"/>
      <c r="C1149" s="65"/>
      <c r="D1149" s="60"/>
      <c r="E1149" s="60"/>
      <c r="F1149" s="59"/>
      <c r="G1149" s="60"/>
      <c r="H1149" s="60"/>
      <c r="I1149" s="104">
        <f t="shared" si="34"/>
        <v>0</v>
      </c>
      <c r="J1149" s="104" t="b">
        <f t="shared" si="35"/>
        <v>0</v>
      </c>
    </row>
    <row r="1150" spans="1:10" ht="15" x14ac:dyDescent="0.25">
      <c r="A1150" s="116">
        <v>1143</v>
      </c>
      <c r="B1150" s="58"/>
      <c r="C1150" s="64"/>
      <c r="D1150" s="58"/>
      <c r="E1150" s="58"/>
      <c r="F1150" s="57"/>
      <c r="G1150" s="58"/>
      <c r="H1150" s="58"/>
      <c r="I1150" s="104">
        <f t="shared" si="34"/>
        <v>0</v>
      </c>
      <c r="J1150" s="104" t="b">
        <f t="shared" si="35"/>
        <v>0</v>
      </c>
    </row>
    <row r="1151" spans="1:10" ht="15" x14ac:dyDescent="0.25">
      <c r="A1151" s="116">
        <v>1144</v>
      </c>
      <c r="B1151" s="60"/>
      <c r="C1151" s="65"/>
      <c r="D1151" s="60"/>
      <c r="E1151" s="60"/>
      <c r="F1151" s="59"/>
      <c r="G1151" s="60"/>
      <c r="H1151" s="60"/>
      <c r="I1151" s="104">
        <f t="shared" si="34"/>
        <v>0</v>
      </c>
      <c r="J1151" s="104" t="b">
        <f t="shared" si="35"/>
        <v>0</v>
      </c>
    </row>
    <row r="1152" spans="1:10" ht="15" x14ac:dyDescent="0.25">
      <c r="A1152" s="116">
        <v>1145</v>
      </c>
      <c r="B1152" s="58"/>
      <c r="C1152" s="64"/>
      <c r="D1152" s="58"/>
      <c r="E1152" s="58"/>
      <c r="F1152" s="57"/>
      <c r="G1152" s="58"/>
      <c r="H1152" s="58"/>
      <c r="I1152" s="104">
        <f t="shared" si="34"/>
        <v>0</v>
      </c>
      <c r="J1152" s="104" t="b">
        <f t="shared" si="35"/>
        <v>0</v>
      </c>
    </row>
    <row r="1153" spans="1:10" ht="15" x14ac:dyDescent="0.25">
      <c r="A1153" s="116">
        <v>1146</v>
      </c>
      <c r="B1153" s="60"/>
      <c r="C1153" s="65"/>
      <c r="D1153" s="60"/>
      <c r="E1153" s="60"/>
      <c r="F1153" s="59"/>
      <c r="G1153" s="60"/>
      <c r="H1153" s="60"/>
      <c r="I1153" s="104">
        <f t="shared" si="34"/>
        <v>0</v>
      </c>
      <c r="J1153" s="104" t="b">
        <f t="shared" si="35"/>
        <v>0</v>
      </c>
    </row>
    <row r="1154" spans="1:10" ht="15" x14ac:dyDescent="0.25">
      <c r="A1154" s="116">
        <v>1147</v>
      </c>
      <c r="B1154" s="58"/>
      <c r="C1154" s="64"/>
      <c r="D1154" s="58"/>
      <c r="E1154" s="58"/>
      <c r="F1154" s="57"/>
      <c r="G1154" s="58"/>
      <c r="H1154" s="58"/>
      <c r="I1154" s="104">
        <f t="shared" si="34"/>
        <v>0</v>
      </c>
      <c r="J1154" s="104" t="b">
        <f t="shared" si="35"/>
        <v>0</v>
      </c>
    </row>
    <row r="1155" spans="1:10" ht="15" x14ac:dyDescent="0.25">
      <c r="A1155" s="116">
        <v>1148</v>
      </c>
      <c r="B1155" s="60"/>
      <c r="C1155" s="65"/>
      <c r="D1155" s="60"/>
      <c r="E1155" s="60"/>
      <c r="F1155" s="59"/>
      <c r="G1155" s="60"/>
      <c r="H1155" s="60"/>
      <c r="I1155" s="104">
        <f t="shared" si="34"/>
        <v>0</v>
      </c>
      <c r="J1155" s="104" t="b">
        <f t="shared" si="35"/>
        <v>0</v>
      </c>
    </row>
    <row r="1156" spans="1:10" ht="15" x14ac:dyDescent="0.25">
      <c r="A1156" s="116">
        <v>1149</v>
      </c>
      <c r="B1156" s="58"/>
      <c r="C1156" s="64"/>
      <c r="D1156" s="58"/>
      <c r="E1156" s="58"/>
      <c r="F1156" s="57"/>
      <c r="G1156" s="58"/>
      <c r="H1156" s="58"/>
      <c r="I1156" s="104">
        <f t="shared" si="34"/>
        <v>0</v>
      </c>
      <c r="J1156" s="104" t="b">
        <f t="shared" si="35"/>
        <v>0</v>
      </c>
    </row>
    <row r="1157" spans="1:10" ht="15" x14ac:dyDescent="0.25">
      <c r="A1157" s="116">
        <v>1150</v>
      </c>
      <c r="B1157" s="60"/>
      <c r="C1157" s="65"/>
      <c r="D1157" s="60"/>
      <c r="E1157" s="60"/>
      <c r="F1157" s="59"/>
      <c r="G1157" s="60"/>
      <c r="H1157" s="60"/>
      <c r="I1157" s="104">
        <f t="shared" si="34"/>
        <v>0</v>
      </c>
    </row>
    <row r="1158" spans="1:10" ht="15" x14ac:dyDescent="0.25">
      <c r="A1158" s="116">
        <v>1151</v>
      </c>
      <c r="B1158" s="58"/>
      <c r="C1158" s="64"/>
      <c r="D1158" s="58"/>
      <c r="E1158" s="58"/>
      <c r="F1158" s="57"/>
      <c r="G1158" s="58"/>
      <c r="H1158" s="58"/>
      <c r="I1158" s="104">
        <f t="shared" si="34"/>
        <v>0</v>
      </c>
    </row>
    <row r="1159" spans="1:10" ht="15" x14ac:dyDescent="0.25">
      <c r="A1159" s="116">
        <v>1152</v>
      </c>
      <c r="B1159" s="60"/>
      <c r="C1159" s="65"/>
      <c r="D1159" s="60"/>
      <c r="E1159" s="60"/>
      <c r="F1159" s="59"/>
      <c r="G1159" s="60"/>
      <c r="H1159" s="60"/>
      <c r="I1159" s="104">
        <f t="shared" si="34"/>
        <v>0</v>
      </c>
    </row>
    <row r="1160" spans="1:10" ht="15" x14ac:dyDescent="0.25">
      <c r="A1160" s="116">
        <v>1153</v>
      </c>
      <c r="B1160" s="58"/>
      <c r="C1160" s="64"/>
      <c r="D1160" s="58"/>
      <c r="E1160" s="58"/>
      <c r="F1160" s="57"/>
      <c r="G1160" s="58"/>
      <c r="H1160" s="58"/>
      <c r="I1160" s="104">
        <f t="shared" ref="I1160:I1223" si="36">IF(AND(D1160&lt;&gt;D1161,E1160="Inoperativo"),1,0)</f>
        <v>0</v>
      </c>
    </row>
    <row r="1161" spans="1:10" ht="15" x14ac:dyDescent="0.25">
      <c r="A1161" s="116">
        <v>1154</v>
      </c>
      <c r="B1161" s="60"/>
      <c r="C1161" s="65"/>
      <c r="D1161" s="60"/>
      <c r="E1161" s="60"/>
      <c r="F1161" s="59"/>
      <c r="G1161" s="60"/>
      <c r="H1161" s="60"/>
      <c r="I1161" s="104">
        <f t="shared" si="36"/>
        <v>0</v>
      </c>
    </row>
    <row r="1162" spans="1:10" ht="15" x14ac:dyDescent="0.25">
      <c r="A1162" s="116">
        <v>1155</v>
      </c>
      <c r="B1162" s="58"/>
      <c r="C1162" s="64"/>
      <c r="D1162" s="58"/>
      <c r="E1162" s="58"/>
      <c r="F1162" s="57"/>
      <c r="G1162" s="58"/>
      <c r="H1162" s="58"/>
      <c r="I1162" s="104">
        <f t="shared" si="36"/>
        <v>0</v>
      </c>
    </row>
    <row r="1163" spans="1:10" ht="15" x14ac:dyDescent="0.25">
      <c r="A1163" s="116">
        <v>1156</v>
      </c>
      <c r="B1163" s="60"/>
      <c r="C1163" s="65"/>
      <c r="D1163" s="60"/>
      <c r="E1163" s="60"/>
      <c r="F1163" s="59"/>
      <c r="G1163" s="60"/>
      <c r="H1163" s="60"/>
      <c r="I1163" s="104">
        <f t="shared" si="36"/>
        <v>0</v>
      </c>
    </row>
    <row r="1164" spans="1:10" ht="15" x14ac:dyDescent="0.25">
      <c r="A1164" s="116">
        <v>1157</v>
      </c>
      <c r="B1164" s="58"/>
      <c r="C1164" s="64"/>
      <c r="D1164" s="58"/>
      <c r="E1164" s="58"/>
      <c r="F1164" s="57"/>
      <c r="G1164" s="58"/>
      <c r="H1164" s="58"/>
      <c r="I1164" s="104">
        <f t="shared" si="36"/>
        <v>0</v>
      </c>
    </row>
    <row r="1165" spans="1:10" ht="15" x14ac:dyDescent="0.25">
      <c r="A1165" s="116">
        <v>1158</v>
      </c>
      <c r="B1165" s="60"/>
      <c r="C1165" s="65"/>
      <c r="D1165" s="60"/>
      <c r="E1165" s="60"/>
      <c r="F1165" s="59"/>
      <c r="G1165" s="60"/>
      <c r="H1165" s="60"/>
      <c r="I1165" s="104">
        <f t="shared" si="36"/>
        <v>0</v>
      </c>
    </row>
    <row r="1166" spans="1:10" ht="15" x14ac:dyDescent="0.25">
      <c r="A1166" s="116">
        <v>1159</v>
      </c>
      <c r="B1166" s="58"/>
      <c r="C1166" s="64"/>
      <c r="D1166" s="58"/>
      <c r="E1166" s="58"/>
      <c r="F1166" s="57"/>
      <c r="G1166" s="58"/>
      <c r="H1166" s="58"/>
      <c r="I1166" s="104">
        <f t="shared" si="36"/>
        <v>0</v>
      </c>
    </row>
    <row r="1167" spans="1:10" ht="15" x14ac:dyDescent="0.25">
      <c r="A1167" s="116">
        <v>1160</v>
      </c>
      <c r="B1167" s="60"/>
      <c r="C1167" s="65"/>
      <c r="D1167" s="60"/>
      <c r="E1167" s="60"/>
      <c r="F1167" s="59"/>
      <c r="G1167" s="60"/>
      <c r="H1167" s="60"/>
      <c r="I1167" s="104">
        <f t="shared" si="36"/>
        <v>0</v>
      </c>
    </row>
    <row r="1168" spans="1:10" ht="15" x14ac:dyDescent="0.25">
      <c r="A1168" s="116">
        <v>1161</v>
      </c>
      <c r="B1168" s="58"/>
      <c r="C1168" s="64"/>
      <c r="D1168" s="58"/>
      <c r="E1168" s="58"/>
      <c r="F1168" s="57"/>
      <c r="G1168" s="58"/>
      <c r="H1168" s="58"/>
      <c r="I1168" s="104">
        <f t="shared" si="36"/>
        <v>0</v>
      </c>
    </row>
    <row r="1169" spans="1:9" ht="15" x14ac:dyDescent="0.25">
      <c r="A1169" s="116">
        <v>1162</v>
      </c>
      <c r="B1169" s="60"/>
      <c r="C1169" s="65"/>
      <c r="D1169" s="60"/>
      <c r="E1169" s="60"/>
      <c r="F1169" s="59"/>
      <c r="G1169" s="60"/>
      <c r="H1169" s="60"/>
      <c r="I1169" s="104">
        <f t="shared" si="36"/>
        <v>0</v>
      </c>
    </row>
    <row r="1170" spans="1:9" ht="15" x14ac:dyDescent="0.25">
      <c r="A1170" s="116">
        <v>1163</v>
      </c>
      <c r="B1170" s="58"/>
      <c r="C1170" s="64"/>
      <c r="D1170" s="58"/>
      <c r="E1170" s="58"/>
      <c r="F1170" s="57"/>
      <c r="G1170" s="58"/>
      <c r="H1170" s="58"/>
      <c r="I1170" s="104">
        <f t="shared" si="36"/>
        <v>0</v>
      </c>
    </row>
    <row r="1171" spans="1:9" ht="15" x14ac:dyDescent="0.25">
      <c r="A1171" s="116">
        <v>1164</v>
      </c>
      <c r="B1171" s="60"/>
      <c r="C1171" s="65"/>
      <c r="D1171" s="60"/>
      <c r="E1171" s="60"/>
      <c r="F1171" s="59"/>
      <c r="G1171" s="60"/>
      <c r="H1171" s="60"/>
      <c r="I1171" s="104">
        <f t="shared" si="36"/>
        <v>0</v>
      </c>
    </row>
    <row r="1172" spans="1:9" ht="15" x14ac:dyDescent="0.25">
      <c r="A1172" s="116">
        <v>1165</v>
      </c>
      <c r="B1172" s="58"/>
      <c r="C1172" s="64"/>
      <c r="D1172" s="58"/>
      <c r="E1172" s="58"/>
      <c r="F1172" s="57"/>
      <c r="G1172" s="58"/>
      <c r="H1172" s="58"/>
      <c r="I1172" s="104">
        <f t="shared" si="36"/>
        <v>0</v>
      </c>
    </row>
    <row r="1173" spans="1:9" ht="15" x14ac:dyDescent="0.25">
      <c r="A1173" s="116">
        <v>1166</v>
      </c>
      <c r="B1173" s="60"/>
      <c r="C1173" s="65"/>
      <c r="D1173" s="60"/>
      <c r="E1173" s="60"/>
      <c r="F1173" s="59"/>
      <c r="G1173" s="60"/>
      <c r="H1173" s="60"/>
      <c r="I1173" s="104">
        <f t="shared" si="36"/>
        <v>0</v>
      </c>
    </row>
    <row r="1174" spans="1:9" ht="15" x14ac:dyDescent="0.25">
      <c r="A1174" s="116">
        <v>1167</v>
      </c>
      <c r="B1174" s="58"/>
      <c r="C1174" s="64"/>
      <c r="D1174" s="58"/>
      <c r="E1174" s="58"/>
      <c r="F1174" s="57"/>
      <c r="G1174" s="58"/>
      <c r="H1174" s="58"/>
      <c r="I1174" s="104">
        <f t="shared" si="36"/>
        <v>0</v>
      </c>
    </row>
    <row r="1175" spans="1:9" ht="15" x14ac:dyDescent="0.25">
      <c r="A1175" s="116">
        <v>1168</v>
      </c>
      <c r="B1175" s="60"/>
      <c r="C1175" s="65"/>
      <c r="D1175" s="60"/>
      <c r="E1175" s="60"/>
      <c r="F1175" s="59"/>
      <c r="G1175" s="60"/>
      <c r="H1175" s="60"/>
      <c r="I1175" s="104">
        <f t="shared" si="36"/>
        <v>0</v>
      </c>
    </row>
    <row r="1176" spans="1:9" ht="15" x14ac:dyDescent="0.25">
      <c r="A1176" s="116">
        <v>1169</v>
      </c>
      <c r="B1176" s="58"/>
      <c r="C1176" s="64"/>
      <c r="D1176" s="58"/>
      <c r="E1176" s="58"/>
      <c r="F1176" s="57"/>
      <c r="G1176" s="58"/>
      <c r="H1176" s="58"/>
      <c r="I1176" s="104">
        <f t="shared" si="36"/>
        <v>0</v>
      </c>
    </row>
    <row r="1177" spans="1:9" ht="15" x14ac:dyDescent="0.25">
      <c r="A1177" s="116">
        <v>1170</v>
      </c>
      <c r="B1177" s="60"/>
      <c r="C1177" s="65"/>
      <c r="D1177" s="60"/>
      <c r="E1177" s="60"/>
      <c r="F1177" s="59"/>
      <c r="G1177" s="60"/>
      <c r="H1177" s="60"/>
      <c r="I1177" s="104">
        <f t="shared" si="36"/>
        <v>0</v>
      </c>
    </row>
    <row r="1178" spans="1:9" ht="15" x14ac:dyDescent="0.25">
      <c r="A1178" s="116">
        <v>1171</v>
      </c>
      <c r="B1178" s="58"/>
      <c r="C1178" s="64"/>
      <c r="D1178" s="58"/>
      <c r="E1178" s="58"/>
      <c r="F1178" s="57"/>
      <c r="G1178" s="58"/>
      <c r="H1178" s="58"/>
      <c r="I1178" s="104">
        <f t="shared" si="36"/>
        <v>0</v>
      </c>
    </row>
    <row r="1179" spans="1:9" ht="15" x14ac:dyDescent="0.25">
      <c r="A1179" s="116">
        <v>1172</v>
      </c>
      <c r="B1179" s="60"/>
      <c r="C1179" s="65"/>
      <c r="D1179" s="60"/>
      <c r="E1179" s="60"/>
      <c r="F1179" s="59"/>
      <c r="G1179" s="60"/>
      <c r="H1179" s="60"/>
      <c r="I1179" s="104">
        <f t="shared" si="36"/>
        <v>0</v>
      </c>
    </row>
    <row r="1180" spans="1:9" ht="15" x14ac:dyDescent="0.25">
      <c r="A1180" s="116">
        <v>1173</v>
      </c>
      <c r="B1180" s="58"/>
      <c r="C1180" s="64"/>
      <c r="D1180" s="58"/>
      <c r="E1180" s="58"/>
      <c r="F1180" s="57"/>
      <c r="G1180" s="58"/>
      <c r="H1180" s="58"/>
      <c r="I1180" s="104">
        <f t="shared" si="36"/>
        <v>0</v>
      </c>
    </row>
    <row r="1181" spans="1:9" ht="15" x14ac:dyDescent="0.25">
      <c r="A1181" s="116">
        <v>1174</v>
      </c>
      <c r="B1181" s="60"/>
      <c r="C1181" s="65"/>
      <c r="D1181" s="60"/>
      <c r="E1181" s="60"/>
      <c r="F1181" s="59"/>
      <c r="G1181" s="60"/>
      <c r="H1181" s="60"/>
      <c r="I1181" s="104">
        <f t="shared" si="36"/>
        <v>0</v>
      </c>
    </row>
    <row r="1182" spans="1:9" ht="15" x14ac:dyDescent="0.25">
      <c r="A1182" s="116">
        <v>1175</v>
      </c>
      <c r="B1182" s="58"/>
      <c r="C1182" s="64"/>
      <c r="D1182" s="58"/>
      <c r="E1182" s="58"/>
      <c r="F1182" s="57"/>
      <c r="G1182" s="58"/>
      <c r="H1182" s="58"/>
      <c r="I1182" s="104">
        <f t="shared" si="36"/>
        <v>0</v>
      </c>
    </row>
    <row r="1183" spans="1:9" ht="15" x14ac:dyDescent="0.25">
      <c r="A1183" s="116">
        <v>1176</v>
      </c>
      <c r="B1183" s="60"/>
      <c r="C1183" s="65"/>
      <c r="D1183" s="60"/>
      <c r="E1183" s="60"/>
      <c r="F1183" s="59"/>
      <c r="G1183" s="60"/>
      <c r="H1183" s="60"/>
      <c r="I1183" s="104">
        <f t="shared" si="36"/>
        <v>0</v>
      </c>
    </row>
    <row r="1184" spans="1:9" ht="15" x14ac:dyDescent="0.25">
      <c r="A1184" s="116">
        <v>1177</v>
      </c>
      <c r="B1184" s="58"/>
      <c r="C1184" s="64"/>
      <c r="D1184" s="58"/>
      <c r="E1184" s="58"/>
      <c r="F1184" s="57"/>
      <c r="G1184" s="58"/>
      <c r="H1184" s="58"/>
      <c r="I1184" s="104">
        <f t="shared" si="36"/>
        <v>0</v>
      </c>
    </row>
    <row r="1185" spans="1:9" ht="15" x14ac:dyDescent="0.25">
      <c r="A1185" s="116">
        <v>1178</v>
      </c>
      <c r="B1185" s="60"/>
      <c r="C1185" s="65"/>
      <c r="D1185" s="60"/>
      <c r="E1185" s="60"/>
      <c r="F1185" s="59"/>
      <c r="G1185" s="60"/>
      <c r="H1185" s="60"/>
      <c r="I1185" s="104">
        <f t="shared" si="36"/>
        <v>0</v>
      </c>
    </row>
    <row r="1186" spans="1:9" ht="15" x14ac:dyDescent="0.25">
      <c r="A1186" s="116">
        <v>1179</v>
      </c>
      <c r="B1186" s="58"/>
      <c r="C1186" s="64"/>
      <c r="D1186" s="58"/>
      <c r="E1186" s="58"/>
      <c r="F1186" s="57"/>
      <c r="G1186" s="58"/>
      <c r="H1186" s="58"/>
      <c r="I1186" s="104">
        <f t="shared" si="36"/>
        <v>0</v>
      </c>
    </row>
    <row r="1187" spans="1:9" ht="15" x14ac:dyDescent="0.25">
      <c r="A1187" s="116">
        <v>1180</v>
      </c>
      <c r="B1187" s="60"/>
      <c r="C1187" s="65"/>
      <c r="D1187" s="60"/>
      <c r="E1187" s="60"/>
      <c r="F1187" s="59"/>
      <c r="G1187" s="60"/>
      <c r="H1187" s="60"/>
      <c r="I1187" s="104">
        <f t="shared" si="36"/>
        <v>0</v>
      </c>
    </row>
    <row r="1188" spans="1:9" ht="15" x14ac:dyDescent="0.25">
      <c r="A1188" s="116">
        <v>1181</v>
      </c>
      <c r="B1188" s="58"/>
      <c r="C1188" s="64"/>
      <c r="D1188" s="58"/>
      <c r="E1188" s="58"/>
      <c r="F1188" s="57"/>
      <c r="G1188" s="58"/>
      <c r="H1188" s="58"/>
      <c r="I1188" s="104">
        <f t="shared" si="36"/>
        <v>0</v>
      </c>
    </row>
    <row r="1189" spans="1:9" ht="15" x14ac:dyDescent="0.25">
      <c r="A1189" s="116">
        <v>1182</v>
      </c>
      <c r="B1189" s="60"/>
      <c r="C1189" s="65"/>
      <c r="D1189" s="60"/>
      <c r="E1189" s="60"/>
      <c r="F1189" s="59"/>
      <c r="G1189" s="60"/>
      <c r="H1189" s="60"/>
      <c r="I1189" s="104">
        <f t="shared" si="36"/>
        <v>0</v>
      </c>
    </row>
    <row r="1190" spans="1:9" ht="15" x14ac:dyDescent="0.25">
      <c r="A1190" s="116">
        <v>1183</v>
      </c>
      <c r="B1190" s="58"/>
      <c r="C1190" s="64"/>
      <c r="D1190" s="58"/>
      <c r="E1190" s="58"/>
      <c r="F1190" s="57"/>
      <c r="G1190" s="58"/>
      <c r="H1190" s="58"/>
      <c r="I1190" s="104">
        <f t="shared" si="36"/>
        <v>0</v>
      </c>
    </row>
    <row r="1191" spans="1:9" ht="15" x14ac:dyDescent="0.25">
      <c r="A1191" s="116">
        <v>1184</v>
      </c>
      <c r="B1191" s="60"/>
      <c r="C1191" s="65"/>
      <c r="D1191" s="60"/>
      <c r="E1191" s="60"/>
      <c r="F1191" s="59"/>
      <c r="G1191" s="60"/>
      <c r="H1191" s="60"/>
      <c r="I1191" s="104">
        <f t="shared" si="36"/>
        <v>0</v>
      </c>
    </row>
    <row r="1192" spans="1:9" ht="15" x14ac:dyDescent="0.25">
      <c r="A1192" s="116">
        <v>1185</v>
      </c>
      <c r="B1192" s="58"/>
      <c r="C1192" s="64"/>
      <c r="D1192" s="58"/>
      <c r="E1192" s="58"/>
      <c r="F1192" s="57"/>
      <c r="G1192" s="58"/>
      <c r="H1192" s="58"/>
      <c r="I1192" s="104">
        <f t="shared" si="36"/>
        <v>0</v>
      </c>
    </row>
    <row r="1193" spans="1:9" ht="15" x14ac:dyDescent="0.25">
      <c r="A1193" s="116">
        <v>1186</v>
      </c>
      <c r="B1193" s="60"/>
      <c r="C1193" s="65"/>
      <c r="D1193" s="60"/>
      <c r="E1193" s="60"/>
      <c r="F1193" s="59"/>
      <c r="G1193" s="60"/>
      <c r="H1193" s="60"/>
      <c r="I1193" s="104">
        <f t="shared" si="36"/>
        <v>0</v>
      </c>
    </row>
    <row r="1194" spans="1:9" ht="15" x14ac:dyDescent="0.25">
      <c r="A1194" s="116">
        <v>1187</v>
      </c>
      <c r="B1194" s="58"/>
      <c r="C1194" s="64"/>
      <c r="D1194" s="58"/>
      <c r="E1194" s="58"/>
      <c r="F1194" s="57"/>
      <c r="G1194" s="58"/>
      <c r="H1194" s="58"/>
      <c r="I1194" s="104">
        <f t="shared" si="36"/>
        <v>0</v>
      </c>
    </row>
    <row r="1195" spans="1:9" ht="15" x14ac:dyDescent="0.25">
      <c r="A1195" s="116">
        <v>1188</v>
      </c>
      <c r="B1195" s="60"/>
      <c r="C1195" s="65"/>
      <c r="D1195" s="60"/>
      <c r="E1195" s="60"/>
      <c r="F1195" s="59"/>
      <c r="G1195" s="60"/>
      <c r="H1195" s="60"/>
      <c r="I1195" s="104">
        <f t="shared" si="36"/>
        <v>0</v>
      </c>
    </row>
    <row r="1196" spans="1:9" ht="15" x14ac:dyDescent="0.25">
      <c r="A1196" s="116">
        <v>1189</v>
      </c>
      <c r="B1196" s="58"/>
      <c r="C1196" s="75"/>
      <c r="D1196" s="58"/>
      <c r="E1196" s="58"/>
      <c r="F1196" s="57"/>
      <c r="G1196" s="58"/>
      <c r="H1196" s="58"/>
      <c r="I1196" s="104">
        <f t="shared" si="36"/>
        <v>0</v>
      </c>
    </row>
    <row r="1197" spans="1:9" ht="15" x14ac:dyDescent="0.25">
      <c r="A1197" s="116">
        <v>1190</v>
      </c>
      <c r="B1197" s="60"/>
      <c r="C1197" s="65"/>
      <c r="D1197" s="60"/>
      <c r="E1197" s="60"/>
      <c r="F1197" s="59"/>
      <c r="G1197" s="60"/>
      <c r="H1197" s="60"/>
      <c r="I1197" s="104">
        <f t="shared" si="36"/>
        <v>0</v>
      </c>
    </row>
    <row r="1198" spans="1:9" ht="15" x14ac:dyDescent="0.25">
      <c r="A1198" s="116">
        <v>1191</v>
      </c>
      <c r="B1198" s="58"/>
      <c r="C1198" s="64"/>
      <c r="D1198" s="58"/>
      <c r="E1198" s="58"/>
      <c r="F1198" s="57"/>
      <c r="G1198" s="58"/>
      <c r="H1198" s="58"/>
      <c r="I1198" s="104">
        <f t="shared" si="36"/>
        <v>0</v>
      </c>
    </row>
    <row r="1199" spans="1:9" ht="15" x14ac:dyDescent="0.25">
      <c r="A1199" s="116">
        <v>1192</v>
      </c>
      <c r="B1199" s="60"/>
      <c r="C1199" s="65"/>
      <c r="D1199" s="60"/>
      <c r="E1199" s="60"/>
      <c r="F1199" s="59"/>
      <c r="G1199" s="60"/>
      <c r="H1199" s="60"/>
      <c r="I1199" s="104">
        <f t="shared" si="36"/>
        <v>0</v>
      </c>
    </row>
    <row r="1200" spans="1:9" ht="15" x14ac:dyDescent="0.25">
      <c r="A1200" s="116">
        <v>1193</v>
      </c>
      <c r="B1200" s="58"/>
      <c r="C1200" s="64"/>
      <c r="D1200" s="58"/>
      <c r="E1200" s="58"/>
      <c r="F1200" s="57"/>
      <c r="G1200" s="58"/>
      <c r="H1200" s="58"/>
      <c r="I1200" s="104">
        <f t="shared" si="36"/>
        <v>0</v>
      </c>
    </row>
    <row r="1201" spans="1:9" ht="15" x14ac:dyDescent="0.25">
      <c r="A1201" s="116">
        <v>1194</v>
      </c>
      <c r="B1201" s="60"/>
      <c r="C1201" s="65"/>
      <c r="D1201" s="60"/>
      <c r="E1201" s="60"/>
      <c r="F1201" s="59"/>
      <c r="G1201" s="60"/>
      <c r="H1201" s="60"/>
      <c r="I1201" s="104">
        <f t="shared" si="36"/>
        <v>0</v>
      </c>
    </row>
    <row r="1202" spans="1:9" ht="15" x14ac:dyDescent="0.25">
      <c r="A1202" s="116">
        <v>1195</v>
      </c>
      <c r="B1202" s="58"/>
      <c r="C1202" s="64"/>
      <c r="D1202" s="58"/>
      <c r="E1202" s="58"/>
      <c r="F1202" s="57"/>
      <c r="G1202" s="58"/>
      <c r="H1202" s="58"/>
      <c r="I1202" s="104">
        <f t="shared" si="36"/>
        <v>0</v>
      </c>
    </row>
    <row r="1203" spans="1:9" ht="15" x14ac:dyDescent="0.25">
      <c r="A1203" s="116">
        <v>1196</v>
      </c>
      <c r="B1203" s="60"/>
      <c r="C1203" s="65"/>
      <c r="D1203" s="60"/>
      <c r="E1203" s="60"/>
      <c r="F1203" s="59"/>
      <c r="G1203" s="60"/>
      <c r="H1203" s="60"/>
      <c r="I1203" s="104">
        <f t="shared" si="36"/>
        <v>0</v>
      </c>
    </row>
    <row r="1204" spans="1:9" ht="15" x14ac:dyDescent="0.25">
      <c r="A1204" s="116">
        <v>1197</v>
      </c>
      <c r="B1204" s="58"/>
      <c r="C1204" s="64"/>
      <c r="D1204" s="58"/>
      <c r="E1204" s="58"/>
      <c r="F1204" s="57"/>
      <c r="G1204" s="58"/>
      <c r="H1204" s="58"/>
      <c r="I1204" s="104">
        <f t="shared" si="36"/>
        <v>0</v>
      </c>
    </row>
    <row r="1205" spans="1:9" ht="15" x14ac:dyDescent="0.25">
      <c r="A1205" s="116">
        <v>1198</v>
      </c>
      <c r="B1205" s="60"/>
      <c r="C1205" s="65"/>
      <c r="D1205" s="60"/>
      <c r="E1205" s="60"/>
      <c r="F1205" s="59"/>
      <c r="G1205" s="60"/>
      <c r="H1205" s="60"/>
      <c r="I1205" s="104">
        <f t="shared" si="36"/>
        <v>0</v>
      </c>
    </row>
    <row r="1206" spans="1:9" ht="15" x14ac:dyDescent="0.25">
      <c r="A1206" s="116">
        <v>1199</v>
      </c>
      <c r="B1206" s="58"/>
      <c r="C1206" s="64"/>
      <c r="D1206" s="58"/>
      <c r="E1206" s="58"/>
      <c r="F1206" s="57"/>
      <c r="G1206" s="58"/>
      <c r="H1206" s="58"/>
      <c r="I1206" s="104">
        <f t="shared" si="36"/>
        <v>0</v>
      </c>
    </row>
    <row r="1207" spans="1:9" ht="15" x14ac:dyDescent="0.25">
      <c r="A1207" s="116">
        <v>1200</v>
      </c>
      <c r="B1207" s="60"/>
      <c r="C1207" s="65"/>
      <c r="D1207" s="60"/>
      <c r="E1207" s="60"/>
      <c r="F1207" s="59"/>
      <c r="G1207" s="60"/>
      <c r="H1207" s="60"/>
      <c r="I1207" s="104">
        <f t="shared" si="36"/>
        <v>0</v>
      </c>
    </row>
    <row r="1208" spans="1:9" ht="15" x14ac:dyDescent="0.25">
      <c r="A1208" s="116">
        <v>1201</v>
      </c>
      <c r="B1208" s="58"/>
      <c r="C1208" s="64"/>
      <c r="D1208" s="58"/>
      <c r="E1208" s="58"/>
      <c r="F1208" s="57"/>
      <c r="G1208" s="58"/>
      <c r="H1208" s="60"/>
      <c r="I1208" s="104">
        <f t="shared" si="36"/>
        <v>0</v>
      </c>
    </row>
    <row r="1209" spans="1:9" ht="15" x14ac:dyDescent="0.25">
      <c r="A1209" s="116">
        <v>1202</v>
      </c>
      <c r="B1209" s="60"/>
      <c r="C1209" s="65"/>
      <c r="D1209" s="60"/>
      <c r="E1209" s="60"/>
      <c r="F1209" s="59"/>
      <c r="G1209" s="60"/>
      <c r="H1209" s="60"/>
      <c r="I1209" s="104">
        <f t="shared" si="36"/>
        <v>0</v>
      </c>
    </row>
    <row r="1210" spans="1:9" ht="15" x14ac:dyDescent="0.25">
      <c r="A1210" s="116">
        <v>1203</v>
      </c>
      <c r="B1210" s="58"/>
      <c r="C1210" s="64"/>
      <c r="D1210" s="58"/>
      <c r="E1210" s="58"/>
      <c r="F1210" s="57"/>
      <c r="G1210" s="58"/>
      <c r="H1210" s="58"/>
      <c r="I1210" s="104">
        <f t="shared" si="36"/>
        <v>0</v>
      </c>
    </row>
    <row r="1211" spans="1:9" ht="15" x14ac:dyDescent="0.25">
      <c r="A1211" s="116">
        <v>1204</v>
      </c>
      <c r="B1211" s="60"/>
      <c r="C1211" s="65"/>
      <c r="D1211" s="60"/>
      <c r="E1211" s="60"/>
      <c r="F1211" s="59"/>
      <c r="G1211" s="60"/>
      <c r="H1211" s="60"/>
      <c r="I1211" s="104">
        <f t="shared" si="36"/>
        <v>0</v>
      </c>
    </row>
    <row r="1212" spans="1:9" ht="15" x14ac:dyDescent="0.25">
      <c r="A1212" s="116">
        <v>1205</v>
      </c>
      <c r="B1212" s="58"/>
      <c r="C1212" s="64"/>
      <c r="D1212" s="58"/>
      <c r="E1212" s="58"/>
      <c r="F1212" s="57"/>
      <c r="G1212" s="58"/>
      <c r="H1212" s="58"/>
      <c r="I1212" s="104">
        <f t="shared" si="36"/>
        <v>0</v>
      </c>
    </row>
    <row r="1213" spans="1:9" ht="15" x14ac:dyDescent="0.25">
      <c r="A1213" s="116">
        <v>1206</v>
      </c>
      <c r="B1213" s="60"/>
      <c r="C1213" s="65"/>
      <c r="D1213" s="60"/>
      <c r="E1213" s="60"/>
      <c r="F1213" s="59"/>
      <c r="G1213" s="60"/>
      <c r="H1213" s="60"/>
      <c r="I1213" s="104">
        <f t="shared" si="36"/>
        <v>0</v>
      </c>
    </row>
    <row r="1214" spans="1:9" ht="15" x14ac:dyDescent="0.25">
      <c r="A1214" s="116">
        <v>1207</v>
      </c>
      <c r="B1214" s="58"/>
      <c r="C1214" s="64"/>
      <c r="D1214" s="58"/>
      <c r="E1214" s="58"/>
      <c r="F1214" s="57"/>
      <c r="G1214" s="58"/>
      <c r="H1214" s="58"/>
      <c r="I1214" s="104">
        <f t="shared" si="36"/>
        <v>0</v>
      </c>
    </row>
    <row r="1215" spans="1:9" ht="15" x14ac:dyDescent="0.25">
      <c r="A1215" s="116">
        <v>1208</v>
      </c>
      <c r="B1215" s="60"/>
      <c r="C1215" s="65"/>
      <c r="D1215" s="60"/>
      <c r="E1215" s="60"/>
      <c r="F1215" s="59"/>
      <c r="G1215" s="60"/>
      <c r="H1215" s="60"/>
      <c r="I1215" s="104">
        <f t="shared" si="36"/>
        <v>0</v>
      </c>
    </row>
    <row r="1216" spans="1:9" ht="15" x14ac:dyDescent="0.25">
      <c r="A1216" s="116">
        <v>1209</v>
      </c>
      <c r="B1216" s="58"/>
      <c r="C1216" s="64"/>
      <c r="D1216" s="58"/>
      <c r="E1216" s="58"/>
      <c r="F1216" s="57"/>
      <c r="G1216" s="58"/>
      <c r="H1216" s="58"/>
      <c r="I1216" s="104">
        <f t="shared" si="36"/>
        <v>0</v>
      </c>
    </row>
    <row r="1217" spans="1:9" ht="15" x14ac:dyDescent="0.25">
      <c r="A1217" s="116">
        <v>1210</v>
      </c>
      <c r="B1217" s="60"/>
      <c r="C1217" s="65"/>
      <c r="D1217" s="60"/>
      <c r="E1217" s="60"/>
      <c r="F1217" s="59"/>
      <c r="G1217" s="60"/>
      <c r="H1217" s="60"/>
      <c r="I1217" s="104">
        <f t="shared" si="36"/>
        <v>0</v>
      </c>
    </row>
    <row r="1218" spans="1:9" ht="15" x14ac:dyDescent="0.25">
      <c r="A1218" s="116">
        <v>1211</v>
      </c>
      <c r="B1218" s="58"/>
      <c r="C1218" s="64"/>
      <c r="D1218" s="58"/>
      <c r="E1218" s="58"/>
      <c r="F1218" s="57"/>
      <c r="G1218" s="58"/>
      <c r="H1218" s="58"/>
      <c r="I1218" s="104">
        <f t="shared" si="36"/>
        <v>0</v>
      </c>
    </row>
    <row r="1219" spans="1:9" ht="15" x14ac:dyDescent="0.25">
      <c r="A1219" s="116">
        <v>1212</v>
      </c>
      <c r="B1219" s="60"/>
      <c r="C1219" s="65"/>
      <c r="D1219" s="60"/>
      <c r="E1219" s="60"/>
      <c r="F1219" s="59"/>
      <c r="G1219" s="60"/>
      <c r="H1219" s="60"/>
      <c r="I1219" s="104">
        <f t="shared" si="36"/>
        <v>0</v>
      </c>
    </row>
    <row r="1220" spans="1:9" ht="15" x14ac:dyDescent="0.25">
      <c r="A1220" s="116">
        <v>1213</v>
      </c>
      <c r="B1220" s="58"/>
      <c r="C1220" s="64"/>
      <c r="D1220" s="58"/>
      <c r="E1220" s="58"/>
      <c r="F1220" s="57"/>
      <c r="G1220" s="58"/>
      <c r="H1220" s="58"/>
      <c r="I1220" s="104">
        <f t="shared" si="36"/>
        <v>0</v>
      </c>
    </row>
    <row r="1221" spans="1:9" ht="15" x14ac:dyDescent="0.25">
      <c r="A1221" s="116">
        <v>1214</v>
      </c>
      <c r="B1221" s="60"/>
      <c r="C1221" s="65"/>
      <c r="D1221" s="60"/>
      <c r="E1221" s="60"/>
      <c r="F1221" s="59"/>
      <c r="G1221" s="60"/>
      <c r="H1221" s="60"/>
      <c r="I1221" s="104">
        <f t="shared" si="36"/>
        <v>0</v>
      </c>
    </row>
    <row r="1222" spans="1:9" ht="15" x14ac:dyDescent="0.25">
      <c r="A1222" s="116">
        <v>1215</v>
      </c>
      <c r="B1222" s="58"/>
      <c r="C1222" s="64"/>
      <c r="D1222" s="58"/>
      <c r="E1222" s="58"/>
      <c r="F1222" s="57"/>
      <c r="G1222" s="58"/>
      <c r="H1222" s="60"/>
      <c r="I1222" s="104">
        <f t="shared" si="36"/>
        <v>0</v>
      </c>
    </row>
    <row r="1223" spans="1:9" ht="15" x14ac:dyDescent="0.25">
      <c r="A1223" s="116">
        <v>1216</v>
      </c>
      <c r="B1223" s="60"/>
      <c r="C1223" s="65"/>
      <c r="D1223" s="60"/>
      <c r="E1223" s="60"/>
      <c r="F1223" s="59"/>
      <c r="G1223" s="60"/>
      <c r="H1223" s="60"/>
      <c r="I1223" s="104">
        <f t="shared" si="36"/>
        <v>0</v>
      </c>
    </row>
    <row r="1224" spans="1:9" ht="15" x14ac:dyDescent="0.25">
      <c r="A1224" s="116">
        <v>1217</v>
      </c>
      <c r="B1224" s="58"/>
      <c r="C1224" s="64"/>
      <c r="D1224" s="58"/>
      <c r="E1224" s="58"/>
      <c r="F1224" s="57"/>
      <c r="G1224" s="58"/>
      <c r="H1224" s="58"/>
      <c r="I1224" s="104">
        <f t="shared" ref="I1224:I1287" si="37">IF(AND(D1224&lt;&gt;D1225,E1224="Inoperativo"),1,0)</f>
        <v>0</v>
      </c>
    </row>
    <row r="1225" spans="1:9" ht="15" x14ac:dyDescent="0.25">
      <c r="A1225" s="116">
        <v>1218</v>
      </c>
      <c r="B1225" s="60"/>
      <c r="C1225" s="65"/>
      <c r="D1225" s="60"/>
      <c r="E1225" s="60"/>
      <c r="F1225" s="59"/>
      <c r="G1225" s="60"/>
      <c r="H1225" s="60"/>
      <c r="I1225" s="104">
        <f t="shared" si="37"/>
        <v>0</v>
      </c>
    </row>
    <row r="1226" spans="1:9" ht="15" x14ac:dyDescent="0.25">
      <c r="A1226" s="116">
        <v>1219</v>
      </c>
      <c r="B1226" s="58"/>
      <c r="C1226" s="64"/>
      <c r="D1226" s="58"/>
      <c r="E1226" s="58"/>
      <c r="F1226" s="57"/>
      <c r="G1226" s="58"/>
      <c r="H1226" s="58"/>
      <c r="I1226" s="104">
        <f t="shared" si="37"/>
        <v>0</v>
      </c>
    </row>
    <row r="1227" spans="1:9" ht="15" x14ac:dyDescent="0.25">
      <c r="A1227" s="116">
        <v>1220</v>
      </c>
      <c r="B1227" s="60"/>
      <c r="C1227" s="65"/>
      <c r="D1227" s="60"/>
      <c r="E1227" s="60"/>
      <c r="F1227" s="59"/>
      <c r="G1227" s="60"/>
      <c r="H1227" s="60"/>
      <c r="I1227" s="104">
        <f t="shared" si="37"/>
        <v>0</v>
      </c>
    </row>
    <row r="1228" spans="1:9" ht="15" x14ac:dyDescent="0.25">
      <c r="A1228" s="116">
        <v>1221</v>
      </c>
      <c r="B1228" s="58"/>
      <c r="C1228" s="64"/>
      <c r="D1228" s="58"/>
      <c r="E1228" s="58"/>
      <c r="F1228" s="57"/>
      <c r="G1228" s="58"/>
      <c r="H1228" s="58"/>
      <c r="I1228" s="104">
        <f t="shared" si="37"/>
        <v>0</v>
      </c>
    </row>
    <row r="1229" spans="1:9" ht="15" x14ac:dyDescent="0.25">
      <c r="A1229" s="116">
        <v>1222</v>
      </c>
      <c r="B1229" s="60"/>
      <c r="C1229" s="65"/>
      <c r="D1229" s="60"/>
      <c r="E1229" s="60"/>
      <c r="F1229" s="59"/>
      <c r="G1229" s="60"/>
      <c r="H1229" s="60"/>
      <c r="I1229" s="104">
        <f t="shared" si="37"/>
        <v>0</v>
      </c>
    </row>
    <row r="1230" spans="1:9" ht="15" x14ac:dyDescent="0.25">
      <c r="A1230" s="116">
        <v>1223</v>
      </c>
      <c r="B1230" s="58"/>
      <c r="C1230" s="64"/>
      <c r="D1230" s="58"/>
      <c r="E1230" s="58"/>
      <c r="F1230" s="57"/>
      <c r="G1230" s="58"/>
      <c r="H1230" s="58"/>
      <c r="I1230" s="104">
        <f t="shared" si="37"/>
        <v>0</v>
      </c>
    </row>
    <row r="1231" spans="1:9" ht="15" x14ac:dyDescent="0.25">
      <c r="A1231" s="116">
        <v>1224</v>
      </c>
      <c r="B1231" s="60"/>
      <c r="C1231" s="65"/>
      <c r="D1231" s="60"/>
      <c r="E1231" s="60"/>
      <c r="F1231" s="59"/>
      <c r="G1231" s="60"/>
      <c r="H1231" s="60"/>
      <c r="I1231" s="104">
        <f t="shared" si="37"/>
        <v>0</v>
      </c>
    </row>
    <row r="1232" spans="1:9" ht="15" x14ac:dyDescent="0.25">
      <c r="A1232" s="116">
        <v>1225</v>
      </c>
      <c r="B1232" s="58"/>
      <c r="C1232" s="64"/>
      <c r="D1232" s="58"/>
      <c r="E1232" s="58"/>
      <c r="F1232" s="57"/>
      <c r="G1232" s="58"/>
      <c r="H1232" s="58"/>
      <c r="I1232" s="104">
        <f t="shared" si="37"/>
        <v>0</v>
      </c>
    </row>
    <row r="1233" spans="1:9" ht="15" x14ac:dyDescent="0.25">
      <c r="A1233" s="116">
        <v>1226</v>
      </c>
      <c r="B1233" s="60"/>
      <c r="C1233" s="65"/>
      <c r="D1233" s="60"/>
      <c r="E1233" s="60"/>
      <c r="F1233" s="59"/>
      <c r="G1233" s="60"/>
      <c r="H1233" s="60"/>
      <c r="I1233" s="104">
        <f t="shared" si="37"/>
        <v>0</v>
      </c>
    </row>
    <row r="1234" spans="1:9" ht="15" x14ac:dyDescent="0.25">
      <c r="A1234" s="116">
        <v>1227</v>
      </c>
      <c r="B1234" s="58"/>
      <c r="C1234" s="64"/>
      <c r="D1234" s="58"/>
      <c r="E1234" s="58"/>
      <c r="F1234" s="57"/>
      <c r="G1234" s="58"/>
      <c r="H1234" s="58"/>
      <c r="I1234" s="104">
        <f t="shared" si="37"/>
        <v>0</v>
      </c>
    </row>
    <row r="1235" spans="1:9" ht="15" x14ac:dyDescent="0.25">
      <c r="A1235" s="116">
        <v>1228</v>
      </c>
      <c r="B1235" s="60"/>
      <c r="C1235" s="65"/>
      <c r="D1235" s="60"/>
      <c r="E1235" s="60"/>
      <c r="F1235" s="59"/>
      <c r="G1235" s="60"/>
      <c r="H1235" s="60"/>
      <c r="I1235" s="104">
        <f t="shared" si="37"/>
        <v>0</v>
      </c>
    </row>
    <row r="1236" spans="1:9" ht="15" x14ac:dyDescent="0.25">
      <c r="A1236" s="116">
        <v>1229</v>
      </c>
      <c r="B1236" s="58"/>
      <c r="C1236" s="64"/>
      <c r="D1236" s="58"/>
      <c r="E1236" s="58"/>
      <c r="F1236" s="57"/>
      <c r="G1236" s="58"/>
      <c r="H1236" s="58"/>
      <c r="I1236" s="104">
        <f t="shared" si="37"/>
        <v>0</v>
      </c>
    </row>
    <row r="1237" spans="1:9" ht="15" x14ac:dyDescent="0.25">
      <c r="A1237" s="116">
        <v>1230</v>
      </c>
      <c r="B1237" s="60"/>
      <c r="C1237" s="65"/>
      <c r="D1237" s="60"/>
      <c r="E1237" s="60"/>
      <c r="F1237" s="59"/>
      <c r="G1237" s="60"/>
      <c r="H1237" s="60"/>
      <c r="I1237" s="104">
        <f t="shared" si="37"/>
        <v>0</v>
      </c>
    </row>
    <row r="1238" spans="1:9" ht="15" x14ac:dyDescent="0.25">
      <c r="A1238" s="116">
        <v>1231</v>
      </c>
      <c r="B1238" s="58"/>
      <c r="C1238" s="64"/>
      <c r="D1238" s="58"/>
      <c r="E1238" s="58"/>
      <c r="F1238" s="57"/>
      <c r="G1238" s="58"/>
      <c r="H1238" s="58"/>
      <c r="I1238" s="104">
        <f t="shared" si="37"/>
        <v>0</v>
      </c>
    </row>
    <row r="1239" spans="1:9" ht="15" x14ac:dyDescent="0.25">
      <c r="A1239" s="116">
        <v>1232</v>
      </c>
      <c r="B1239" s="60"/>
      <c r="C1239" s="65"/>
      <c r="D1239" s="60"/>
      <c r="E1239" s="60"/>
      <c r="F1239" s="59"/>
      <c r="G1239" s="60"/>
      <c r="H1239" s="60"/>
      <c r="I1239" s="104">
        <f t="shared" si="37"/>
        <v>0</v>
      </c>
    </row>
    <row r="1240" spans="1:9" ht="15" x14ac:dyDescent="0.25">
      <c r="A1240" s="116">
        <v>1233</v>
      </c>
      <c r="B1240" s="58"/>
      <c r="C1240" s="64"/>
      <c r="D1240" s="58"/>
      <c r="E1240" s="58"/>
      <c r="F1240" s="57"/>
      <c r="G1240" s="58"/>
      <c r="H1240" s="58"/>
      <c r="I1240" s="104">
        <f t="shared" si="37"/>
        <v>0</v>
      </c>
    </row>
    <row r="1241" spans="1:9" ht="15" x14ac:dyDescent="0.25">
      <c r="A1241" s="116">
        <v>1234</v>
      </c>
      <c r="B1241" s="60"/>
      <c r="C1241" s="65"/>
      <c r="D1241" s="60"/>
      <c r="E1241" s="60"/>
      <c r="F1241" s="59"/>
      <c r="G1241" s="60"/>
      <c r="H1241" s="60"/>
      <c r="I1241" s="104">
        <f t="shared" si="37"/>
        <v>0</v>
      </c>
    </row>
    <row r="1242" spans="1:9" ht="15" x14ac:dyDescent="0.25">
      <c r="A1242" s="116">
        <v>1235</v>
      </c>
      <c r="B1242" s="58"/>
      <c r="C1242" s="64"/>
      <c r="D1242" s="58"/>
      <c r="E1242" s="58"/>
      <c r="F1242" s="57"/>
      <c r="G1242" s="58"/>
      <c r="H1242" s="58"/>
      <c r="I1242" s="104">
        <f t="shared" si="37"/>
        <v>0</v>
      </c>
    </row>
    <row r="1243" spans="1:9" ht="15" x14ac:dyDescent="0.25">
      <c r="A1243" s="116">
        <v>1236</v>
      </c>
      <c r="B1243" s="60"/>
      <c r="C1243" s="65"/>
      <c r="D1243" s="60"/>
      <c r="E1243" s="60"/>
      <c r="F1243" s="59"/>
      <c r="G1243" s="60"/>
      <c r="H1243" s="60"/>
      <c r="I1243" s="104">
        <f t="shared" si="37"/>
        <v>0</v>
      </c>
    </row>
    <row r="1244" spans="1:9" ht="15" x14ac:dyDescent="0.25">
      <c r="A1244" s="116">
        <v>1237</v>
      </c>
      <c r="B1244" s="58"/>
      <c r="C1244" s="64"/>
      <c r="D1244" s="58"/>
      <c r="E1244" s="58"/>
      <c r="F1244" s="57"/>
      <c r="G1244" s="58"/>
      <c r="H1244" s="58"/>
      <c r="I1244" s="104">
        <f t="shared" si="37"/>
        <v>0</v>
      </c>
    </row>
    <row r="1245" spans="1:9" ht="15" x14ac:dyDescent="0.25">
      <c r="A1245" s="116">
        <v>1238</v>
      </c>
      <c r="B1245" s="60"/>
      <c r="C1245" s="65"/>
      <c r="D1245" s="60"/>
      <c r="E1245" s="60"/>
      <c r="F1245" s="59"/>
      <c r="G1245" s="60"/>
      <c r="H1245" s="60"/>
      <c r="I1245" s="104">
        <f t="shared" si="37"/>
        <v>0</v>
      </c>
    </row>
    <row r="1246" spans="1:9" ht="15" x14ac:dyDescent="0.25">
      <c r="A1246" s="116">
        <v>1239</v>
      </c>
      <c r="B1246" s="58"/>
      <c r="C1246" s="64"/>
      <c r="D1246" s="58"/>
      <c r="E1246" s="58"/>
      <c r="F1246" s="57"/>
      <c r="G1246" s="58"/>
      <c r="H1246" s="58"/>
      <c r="I1246" s="104">
        <f t="shared" si="37"/>
        <v>0</v>
      </c>
    </row>
    <row r="1247" spans="1:9" ht="15" x14ac:dyDescent="0.25">
      <c r="A1247" s="116">
        <v>1240</v>
      </c>
      <c r="B1247" s="60"/>
      <c r="C1247" s="65"/>
      <c r="D1247" s="60"/>
      <c r="E1247" s="60"/>
      <c r="F1247" s="59"/>
      <c r="G1247" s="60"/>
      <c r="H1247" s="60"/>
      <c r="I1247" s="104">
        <f t="shared" si="37"/>
        <v>0</v>
      </c>
    </row>
    <row r="1248" spans="1:9" ht="15" x14ac:dyDescent="0.25">
      <c r="A1248" s="116">
        <v>1241</v>
      </c>
      <c r="B1248" s="58"/>
      <c r="C1248" s="64"/>
      <c r="D1248" s="58"/>
      <c r="E1248" s="58"/>
      <c r="F1248" s="57"/>
      <c r="G1248" s="58"/>
      <c r="H1248" s="58"/>
      <c r="I1248" s="104">
        <f t="shared" si="37"/>
        <v>0</v>
      </c>
    </row>
    <row r="1249" spans="1:9" ht="15" x14ac:dyDescent="0.25">
      <c r="A1249" s="116">
        <v>1242</v>
      </c>
      <c r="B1249" s="60"/>
      <c r="C1249" s="65"/>
      <c r="D1249" s="60"/>
      <c r="E1249" s="60"/>
      <c r="F1249" s="59"/>
      <c r="G1249" s="60"/>
      <c r="H1249" s="60"/>
      <c r="I1249" s="104">
        <f t="shared" si="37"/>
        <v>0</v>
      </c>
    </row>
    <row r="1250" spans="1:9" ht="15" x14ac:dyDescent="0.25">
      <c r="A1250" s="116">
        <v>1243</v>
      </c>
      <c r="B1250" s="58"/>
      <c r="C1250" s="64"/>
      <c r="D1250" s="58"/>
      <c r="E1250" s="58"/>
      <c r="F1250" s="57"/>
      <c r="G1250" s="58"/>
      <c r="H1250" s="58"/>
      <c r="I1250" s="104">
        <f t="shared" si="37"/>
        <v>0</v>
      </c>
    </row>
    <row r="1251" spans="1:9" ht="15" x14ac:dyDescent="0.25">
      <c r="A1251" s="116">
        <v>1244</v>
      </c>
      <c r="B1251" s="60"/>
      <c r="C1251" s="65"/>
      <c r="D1251" s="60"/>
      <c r="E1251" s="60"/>
      <c r="F1251" s="59"/>
      <c r="G1251" s="60"/>
      <c r="H1251" s="60"/>
      <c r="I1251" s="104">
        <f t="shared" si="37"/>
        <v>0</v>
      </c>
    </row>
    <row r="1252" spans="1:9" ht="15" x14ac:dyDescent="0.25">
      <c r="A1252" s="116">
        <v>1245</v>
      </c>
      <c r="B1252" s="58"/>
      <c r="C1252" s="64"/>
      <c r="D1252" s="58"/>
      <c r="E1252" s="58"/>
      <c r="F1252" s="57"/>
      <c r="G1252" s="58"/>
      <c r="H1252" s="58"/>
      <c r="I1252" s="104">
        <f t="shared" si="37"/>
        <v>0</v>
      </c>
    </row>
    <row r="1253" spans="1:9" ht="15" x14ac:dyDescent="0.25">
      <c r="A1253" s="116">
        <v>1246</v>
      </c>
      <c r="B1253" s="60"/>
      <c r="C1253" s="65"/>
      <c r="D1253" s="60"/>
      <c r="E1253" s="60"/>
      <c r="F1253" s="59"/>
      <c r="G1253" s="60"/>
      <c r="H1253" s="60"/>
      <c r="I1253" s="104">
        <f t="shared" si="37"/>
        <v>0</v>
      </c>
    </row>
    <row r="1254" spans="1:9" ht="15" x14ac:dyDescent="0.25">
      <c r="A1254" s="116">
        <v>1247</v>
      </c>
      <c r="B1254" s="58"/>
      <c r="C1254" s="64"/>
      <c r="D1254" s="58"/>
      <c r="E1254" s="58"/>
      <c r="F1254" s="57"/>
      <c r="G1254" s="58"/>
      <c r="H1254" s="58"/>
      <c r="I1254" s="104">
        <f t="shared" si="37"/>
        <v>0</v>
      </c>
    </row>
    <row r="1255" spans="1:9" ht="15" x14ac:dyDescent="0.25">
      <c r="A1255" s="116">
        <v>1248</v>
      </c>
      <c r="B1255" s="60"/>
      <c r="C1255" s="65"/>
      <c r="D1255" s="60"/>
      <c r="E1255" s="60"/>
      <c r="F1255" s="59"/>
      <c r="G1255" s="60"/>
      <c r="H1255" s="60"/>
      <c r="I1255" s="104">
        <f t="shared" si="37"/>
        <v>0</v>
      </c>
    </row>
    <row r="1256" spans="1:9" ht="15" x14ac:dyDescent="0.25">
      <c r="A1256" s="116">
        <v>1249</v>
      </c>
      <c r="B1256" s="58"/>
      <c r="C1256" s="64"/>
      <c r="D1256" s="58"/>
      <c r="E1256" s="58"/>
      <c r="F1256" s="57"/>
      <c r="G1256" s="58"/>
      <c r="H1256" s="58"/>
      <c r="I1256" s="104">
        <f t="shared" si="37"/>
        <v>0</v>
      </c>
    </row>
    <row r="1257" spans="1:9" ht="15" x14ac:dyDescent="0.25">
      <c r="A1257" s="116">
        <v>1250</v>
      </c>
      <c r="B1257" s="60"/>
      <c r="C1257" s="65"/>
      <c r="D1257" s="60"/>
      <c r="E1257" s="60"/>
      <c r="F1257" s="59"/>
      <c r="G1257" s="60"/>
      <c r="H1257" s="60"/>
      <c r="I1257" s="104">
        <f t="shared" si="37"/>
        <v>0</v>
      </c>
    </row>
    <row r="1258" spans="1:9" ht="15" x14ac:dyDescent="0.25">
      <c r="A1258" s="116">
        <v>1251</v>
      </c>
      <c r="B1258" s="58"/>
      <c r="C1258" s="64"/>
      <c r="D1258" s="58"/>
      <c r="E1258" s="58"/>
      <c r="F1258" s="57"/>
      <c r="G1258" s="58"/>
      <c r="H1258" s="58"/>
      <c r="I1258" s="104">
        <f t="shared" si="37"/>
        <v>0</v>
      </c>
    </row>
    <row r="1259" spans="1:9" ht="15" x14ac:dyDescent="0.25">
      <c r="A1259" s="116">
        <v>1252</v>
      </c>
      <c r="B1259" s="60"/>
      <c r="C1259" s="65"/>
      <c r="D1259" s="60"/>
      <c r="E1259" s="60"/>
      <c r="F1259" s="59"/>
      <c r="G1259" s="60"/>
      <c r="H1259" s="60"/>
      <c r="I1259" s="104">
        <f t="shared" si="37"/>
        <v>0</v>
      </c>
    </row>
    <row r="1260" spans="1:9" ht="15" x14ac:dyDescent="0.25">
      <c r="A1260" s="116">
        <v>1253</v>
      </c>
      <c r="B1260" s="58"/>
      <c r="C1260" s="64"/>
      <c r="D1260" s="58"/>
      <c r="E1260" s="58"/>
      <c r="F1260" s="57"/>
      <c r="G1260" s="58"/>
      <c r="H1260" s="58"/>
      <c r="I1260" s="104">
        <f t="shared" si="37"/>
        <v>0</v>
      </c>
    </row>
    <row r="1261" spans="1:9" ht="15" x14ac:dyDescent="0.25">
      <c r="A1261" s="116">
        <v>1254</v>
      </c>
      <c r="B1261" s="60"/>
      <c r="C1261" s="65"/>
      <c r="D1261" s="60"/>
      <c r="E1261" s="60"/>
      <c r="F1261" s="59"/>
      <c r="G1261" s="60"/>
      <c r="H1261" s="60"/>
      <c r="I1261" s="104">
        <f t="shared" si="37"/>
        <v>0</v>
      </c>
    </row>
    <row r="1262" spans="1:9" ht="15" x14ac:dyDescent="0.25">
      <c r="A1262" s="116">
        <v>1255</v>
      </c>
      <c r="B1262" s="58"/>
      <c r="C1262" s="58"/>
      <c r="D1262" s="58"/>
      <c r="E1262" s="58"/>
      <c r="F1262" s="57"/>
      <c r="G1262" s="58"/>
      <c r="H1262" s="58"/>
      <c r="I1262" s="104">
        <f t="shared" si="37"/>
        <v>0</v>
      </c>
    </row>
    <row r="1263" spans="1:9" ht="15" x14ac:dyDescent="0.25">
      <c r="A1263" s="116">
        <v>1256</v>
      </c>
      <c r="B1263" s="60"/>
      <c r="C1263" s="65"/>
      <c r="D1263" s="60"/>
      <c r="E1263" s="60"/>
      <c r="F1263" s="59"/>
      <c r="G1263" s="60"/>
      <c r="H1263" s="60"/>
      <c r="I1263" s="104">
        <f t="shared" si="37"/>
        <v>0</v>
      </c>
    </row>
    <row r="1264" spans="1:9" ht="15" x14ac:dyDescent="0.25">
      <c r="A1264" s="116">
        <v>1257</v>
      </c>
      <c r="B1264" s="58"/>
      <c r="C1264" s="64"/>
      <c r="D1264" s="58"/>
      <c r="E1264" s="58"/>
      <c r="F1264" s="57"/>
      <c r="G1264" s="58"/>
      <c r="H1264" s="58"/>
      <c r="I1264" s="104">
        <f t="shared" si="37"/>
        <v>0</v>
      </c>
    </row>
    <row r="1265" spans="1:9" ht="15" x14ac:dyDescent="0.25">
      <c r="A1265" s="116">
        <v>1258</v>
      </c>
      <c r="B1265" s="60"/>
      <c r="C1265" s="65"/>
      <c r="D1265" s="60"/>
      <c r="E1265" s="60"/>
      <c r="F1265" s="59"/>
      <c r="G1265" s="60"/>
      <c r="H1265" s="60"/>
      <c r="I1265" s="104">
        <f t="shared" si="37"/>
        <v>0</v>
      </c>
    </row>
    <row r="1266" spans="1:9" ht="15" x14ac:dyDescent="0.25">
      <c r="A1266" s="116">
        <v>1259</v>
      </c>
      <c r="B1266" s="58"/>
      <c r="C1266" s="64"/>
      <c r="D1266" s="58"/>
      <c r="E1266" s="58"/>
      <c r="F1266" s="57"/>
      <c r="G1266" s="58"/>
      <c r="H1266" s="58"/>
      <c r="I1266" s="104">
        <f t="shared" si="37"/>
        <v>0</v>
      </c>
    </row>
    <row r="1267" spans="1:9" ht="15" x14ac:dyDescent="0.25">
      <c r="A1267" s="116">
        <v>1260</v>
      </c>
      <c r="B1267" s="60"/>
      <c r="C1267" s="65"/>
      <c r="D1267" s="60"/>
      <c r="E1267" s="60"/>
      <c r="F1267" s="59"/>
      <c r="G1267" s="60"/>
      <c r="H1267" s="60"/>
      <c r="I1267" s="104">
        <f t="shared" si="37"/>
        <v>0</v>
      </c>
    </row>
    <row r="1268" spans="1:9" ht="15" x14ac:dyDescent="0.25">
      <c r="A1268" s="116">
        <v>1261</v>
      </c>
      <c r="B1268" s="58"/>
      <c r="C1268" s="64"/>
      <c r="D1268" s="58"/>
      <c r="E1268" s="58"/>
      <c r="F1268" s="57"/>
      <c r="G1268" s="58"/>
      <c r="H1268" s="58"/>
      <c r="I1268" s="104">
        <f t="shared" si="37"/>
        <v>0</v>
      </c>
    </row>
    <row r="1269" spans="1:9" ht="15" x14ac:dyDescent="0.25">
      <c r="A1269" s="116">
        <v>1262</v>
      </c>
      <c r="B1269" s="60"/>
      <c r="C1269" s="65"/>
      <c r="D1269" s="60"/>
      <c r="E1269" s="60"/>
      <c r="F1269" s="59"/>
      <c r="G1269" s="60"/>
      <c r="H1269" s="60"/>
      <c r="I1269" s="104">
        <f t="shared" si="37"/>
        <v>0</v>
      </c>
    </row>
    <row r="1270" spans="1:9" ht="15" x14ac:dyDescent="0.25">
      <c r="A1270" s="116">
        <v>1263</v>
      </c>
      <c r="B1270" s="58"/>
      <c r="C1270" s="64"/>
      <c r="D1270" s="58"/>
      <c r="E1270" s="58"/>
      <c r="F1270" s="57"/>
      <c r="G1270" s="58"/>
      <c r="H1270" s="58"/>
      <c r="I1270" s="104">
        <f t="shared" si="37"/>
        <v>0</v>
      </c>
    </row>
    <row r="1271" spans="1:9" ht="15" x14ac:dyDescent="0.25">
      <c r="A1271" s="116">
        <v>1264</v>
      </c>
      <c r="B1271" s="60"/>
      <c r="C1271" s="65"/>
      <c r="D1271" s="60"/>
      <c r="E1271" s="60"/>
      <c r="F1271" s="59"/>
      <c r="G1271" s="60"/>
      <c r="H1271" s="60"/>
      <c r="I1271" s="104">
        <f t="shared" si="37"/>
        <v>0</v>
      </c>
    </row>
    <row r="1272" spans="1:9" ht="15" x14ac:dyDescent="0.25">
      <c r="A1272" s="116">
        <v>1265</v>
      </c>
      <c r="B1272" s="58"/>
      <c r="C1272" s="64"/>
      <c r="D1272" s="58"/>
      <c r="E1272" s="58"/>
      <c r="F1272" s="57"/>
      <c r="G1272" s="58"/>
      <c r="H1272" s="58"/>
      <c r="I1272" s="104">
        <f t="shared" si="37"/>
        <v>0</v>
      </c>
    </row>
    <row r="1273" spans="1:9" ht="15" x14ac:dyDescent="0.25">
      <c r="A1273" s="116">
        <v>1266</v>
      </c>
      <c r="B1273" s="60"/>
      <c r="C1273" s="65"/>
      <c r="D1273" s="60"/>
      <c r="E1273" s="60"/>
      <c r="F1273" s="59"/>
      <c r="G1273" s="60"/>
      <c r="H1273" s="60"/>
      <c r="I1273" s="104">
        <f t="shared" si="37"/>
        <v>0</v>
      </c>
    </row>
    <row r="1274" spans="1:9" ht="15" x14ac:dyDescent="0.25">
      <c r="A1274" s="116">
        <v>1267</v>
      </c>
      <c r="B1274" s="58"/>
      <c r="C1274" s="64"/>
      <c r="D1274" s="58"/>
      <c r="E1274" s="58"/>
      <c r="F1274" s="57"/>
      <c r="G1274" s="58"/>
      <c r="H1274" s="58"/>
      <c r="I1274" s="104">
        <f t="shared" si="37"/>
        <v>0</v>
      </c>
    </row>
    <row r="1275" spans="1:9" ht="15" x14ac:dyDescent="0.25">
      <c r="A1275" s="116">
        <v>1268</v>
      </c>
      <c r="B1275" s="60"/>
      <c r="C1275" s="65"/>
      <c r="D1275" s="60"/>
      <c r="E1275" s="60"/>
      <c r="F1275" s="59"/>
      <c r="G1275" s="60"/>
      <c r="H1275" s="60"/>
      <c r="I1275" s="104">
        <f t="shared" si="37"/>
        <v>0</v>
      </c>
    </row>
    <row r="1276" spans="1:9" ht="15" x14ac:dyDescent="0.25">
      <c r="A1276" s="116">
        <v>1269</v>
      </c>
      <c r="B1276" s="58"/>
      <c r="C1276" s="64"/>
      <c r="D1276" s="58"/>
      <c r="E1276" s="58"/>
      <c r="F1276" s="57"/>
      <c r="G1276" s="58"/>
      <c r="H1276" s="58"/>
      <c r="I1276" s="104">
        <f t="shared" si="37"/>
        <v>0</v>
      </c>
    </row>
    <row r="1277" spans="1:9" ht="15" x14ac:dyDescent="0.25">
      <c r="A1277" s="116">
        <v>1270</v>
      </c>
      <c r="B1277" s="60"/>
      <c r="C1277" s="65"/>
      <c r="D1277" s="60"/>
      <c r="E1277" s="60"/>
      <c r="F1277" s="59"/>
      <c r="G1277" s="60"/>
      <c r="H1277" s="60"/>
      <c r="I1277" s="104">
        <f t="shared" si="37"/>
        <v>0</v>
      </c>
    </row>
    <row r="1278" spans="1:9" ht="15" x14ac:dyDescent="0.25">
      <c r="A1278" s="116">
        <v>1271</v>
      </c>
      <c r="B1278" s="58"/>
      <c r="C1278" s="64"/>
      <c r="D1278" s="58"/>
      <c r="E1278" s="58"/>
      <c r="F1278" s="57"/>
      <c r="G1278" s="58"/>
      <c r="H1278" s="58"/>
      <c r="I1278" s="104">
        <f t="shared" si="37"/>
        <v>0</v>
      </c>
    </row>
    <row r="1279" spans="1:9" ht="15" x14ac:dyDescent="0.25">
      <c r="A1279" s="116">
        <v>1272</v>
      </c>
      <c r="B1279" s="60"/>
      <c r="C1279" s="65"/>
      <c r="D1279" s="60"/>
      <c r="E1279" s="60"/>
      <c r="F1279" s="59"/>
      <c r="G1279" s="60"/>
      <c r="H1279" s="60"/>
      <c r="I1279" s="104">
        <f t="shared" si="37"/>
        <v>0</v>
      </c>
    </row>
    <row r="1280" spans="1:9" ht="15" x14ac:dyDescent="0.25">
      <c r="A1280" s="116">
        <v>1273</v>
      </c>
      <c r="B1280" s="58"/>
      <c r="C1280" s="64"/>
      <c r="D1280" s="58"/>
      <c r="E1280" s="58"/>
      <c r="F1280" s="57"/>
      <c r="G1280" s="58"/>
      <c r="H1280" s="58"/>
      <c r="I1280" s="104">
        <f t="shared" si="37"/>
        <v>0</v>
      </c>
    </row>
    <row r="1281" spans="1:9" ht="15" x14ac:dyDescent="0.25">
      <c r="A1281" s="116">
        <v>1274</v>
      </c>
      <c r="B1281" s="60"/>
      <c r="C1281" s="65"/>
      <c r="D1281" s="60"/>
      <c r="E1281" s="60"/>
      <c r="F1281" s="59"/>
      <c r="G1281" s="60"/>
      <c r="H1281" s="60"/>
      <c r="I1281" s="104">
        <f t="shared" si="37"/>
        <v>0</v>
      </c>
    </row>
    <row r="1282" spans="1:9" ht="15" x14ac:dyDescent="0.25">
      <c r="A1282" s="116">
        <v>1275</v>
      </c>
      <c r="B1282" s="58"/>
      <c r="C1282" s="64"/>
      <c r="D1282" s="58"/>
      <c r="E1282" s="58"/>
      <c r="F1282" s="57"/>
      <c r="G1282" s="58"/>
      <c r="H1282" s="58"/>
      <c r="I1282" s="104">
        <f t="shared" si="37"/>
        <v>0</v>
      </c>
    </row>
    <row r="1283" spans="1:9" ht="15" x14ac:dyDescent="0.25">
      <c r="A1283" s="116">
        <v>1276</v>
      </c>
      <c r="B1283" s="60"/>
      <c r="C1283" s="65"/>
      <c r="D1283" s="60"/>
      <c r="E1283" s="60"/>
      <c r="F1283" s="59"/>
      <c r="G1283" s="60"/>
      <c r="H1283" s="60"/>
      <c r="I1283" s="104">
        <f t="shared" si="37"/>
        <v>0</v>
      </c>
    </row>
    <row r="1284" spans="1:9" ht="15" x14ac:dyDescent="0.25">
      <c r="A1284" s="116">
        <v>1277</v>
      </c>
      <c r="B1284" s="58"/>
      <c r="C1284" s="64"/>
      <c r="D1284" s="58"/>
      <c r="E1284" s="58"/>
      <c r="F1284" s="57"/>
      <c r="G1284" s="58"/>
      <c r="H1284" s="58"/>
      <c r="I1284" s="104">
        <f t="shared" si="37"/>
        <v>0</v>
      </c>
    </row>
    <row r="1285" spans="1:9" ht="15" x14ac:dyDescent="0.25">
      <c r="A1285" s="116">
        <v>1278</v>
      </c>
      <c r="B1285" s="60"/>
      <c r="C1285" s="65"/>
      <c r="D1285" s="60"/>
      <c r="E1285" s="60"/>
      <c r="F1285" s="59"/>
      <c r="G1285" s="60"/>
      <c r="H1285" s="60"/>
      <c r="I1285" s="104">
        <f t="shared" si="37"/>
        <v>0</v>
      </c>
    </row>
    <row r="1286" spans="1:9" ht="15" x14ac:dyDescent="0.25">
      <c r="A1286" s="116">
        <v>1279</v>
      </c>
      <c r="B1286" s="58"/>
      <c r="C1286" s="64"/>
      <c r="D1286" s="58"/>
      <c r="E1286" s="58"/>
      <c r="F1286" s="57"/>
      <c r="G1286" s="58"/>
      <c r="H1286" s="58"/>
      <c r="I1286" s="104">
        <f t="shared" si="37"/>
        <v>0</v>
      </c>
    </row>
    <row r="1287" spans="1:9" ht="15" x14ac:dyDescent="0.25">
      <c r="A1287" s="116">
        <v>1280</v>
      </c>
      <c r="B1287" s="60"/>
      <c r="C1287" s="65"/>
      <c r="D1287" s="60"/>
      <c r="E1287" s="60"/>
      <c r="F1287" s="59"/>
      <c r="G1287" s="60"/>
      <c r="H1287" s="60"/>
      <c r="I1287" s="104">
        <f t="shared" si="37"/>
        <v>0</v>
      </c>
    </row>
    <row r="1288" spans="1:9" ht="15" x14ac:dyDescent="0.25">
      <c r="A1288" s="116">
        <v>1281</v>
      </c>
      <c r="B1288" s="58"/>
      <c r="C1288" s="64"/>
      <c r="D1288" s="58"/>
      <c r="E1288" s="58"/>
      <c r="F1288" s="57"/>
      <c r="G1288" s="58"/>
      <c r="H1288" s="58"/>
      <c r="I1288" s="104">
        <f t="shared" ref="I1288:I1351" si="38">IF(AND(D1288&lt;&gt;D1289,E1288="Inoperativo"),1,0)</f>
        <v>0</v>
      </c>
    </row>
    <row r="1289" spans="1:9" ht="15" x14ac:dyDescent="0.25">
      <c r="A1289" s="116">
        <v>1282</v>
      </c>
      <c r="B1289" s="60"/>
      <c r="C1289" s="65"/>
      <c r="D1289" s="60"/>
      <c r="E1289" s="60"/>
      <c r="F1289" s="59"/>
      <c r="G1289" s="60"/>
      <c r="H1289" s="60"/>
      <c r="I1289" s="104">
        <f t="shared" si="38"/>
        <v>0</v>
      </c>
    </row>
    <row r="1290" spans="1:9" ht="15" x14ac:dyDescent="0.25">
      <c r="A1290" s="116">
        <v>1283</v>
      </c>
      <c r="B1290" s="58"/>
      <c r="C1290" s="64"/>
      <c r="D1290" s="58"/>
      <c r="E1290" s="58"/>
      <c r="F1290" s="57"/>
      <c r="G1290" s="58"/>
      <c r="H1290" s="58"/>
      <c r="I1290" s="104">
        <f t="shared" si="38"/>
        <v>0</v>
      </c>
    </row>
    <row r="1291" spans="1:9" ht="15" x14ac:dyDescent="0.25">
      <c r="A1291" s="116">
        <v>1284</v>
      </c>
      <c r="B1291" s="60"/>
      <c r="C1291" s="65"/>
      <c r="D1291" s="60"/>
      <c r="E1291" s="60"/>
      <c r="F1291" s="59"/>
      <c r="G1291" s="60"/>
      <c r="H1291" s="60"/>
      <c r="I1291" s="104">
        <f t="shared" si="38"/>
        <v>0</v>
      </c>
    </row>
    <row r="1292" spans="1:9" ht="15" x14ac:dyDescent="0.25">
      <c r="A1292" s="116">
        <v>1285</v>
      </c>
      <c r="B1292" s="58"/>
      <c r="C1292" s="64"/>
      <c r="D1292" s="58"/>
      <c r="E1292" s="58"/>
      <c r="F1292" s="57"/>
      <c r="G1292" s="58"/>
      <c r="H1292" s="58"/>
      <c r="I1292" s="104">
        <f t="shared" si="38"/>
        <v>0</v>
      </c>
    </row>
    <row r="1293" spans="1:9" ht="15" x14ac:dyDescent="0.25">
      <c r="A1293" s="116">
        <v>1286</v>
      </c>
      <c r="B1293" s="60"/>
      <c r="C1293" s="65"/>
      <c r="D1293" s="60"/>
      <c r="E1293" s="60"/>
      <c r="F1293" s="59"/>
      <c r="G1293" s="60"/>
      <c r="H1293" s="60"/>
      <c r="I1293" s="104">
        <f t="shared" si="38"/>
        <v>0</v>
      </c>
    </row>
    <row r="1294" spans="1:9" ht="15" x14ac:dyDescent="0.25">
      <c r="A1294" s="116">
        <v>1287</v>
      </c>
      <c r="B1294" s="58"/>
      <c r="C1294" s="64"/>
      <c r="D1294" s="58"/>
      <c r="E1294" s="58"/>
      <c r="F1294" s="57"/>
      <c r="G1294" s="58"/>
      <c r="H1294" s="58"/>
      <c r="I1294" s="104">
        <f t="shared" si="38"/>
        <v>0</v>
      </c>
    </row>
    <row r="1295" spans="1:9" ht="15" x14ac:dyDescent="0.25">
      <c r="A1295" s="116">
        <v>1288</v>
      </c>
      <c r="B1295" s="60"/>
      <c r="C1295" s="65"/>
      <c r="D1295" s="60"/>
      <c r="E1295" s="60"/>
      <c r="F1295" s="59"/>
      <c r="G1295" s="60"/>
      <c r="H1295" s="60"/>
      <c r="I1295" s="104">
        <f t="shared" si="38"/>
        <v>0</v>
      </c>
    </row>
    <row r="1296" spans="1:9" ht="15" x14ac:dyDescent="0.25">
      <c r="A1296" s="116">
        <v>1289</v>
      </c>
      <c r="B1296" s="58"/>
      <c r="C1296" s="64"/>
      <c r="D1296" s="58"/>
      <c r="E1296" s="58"/>
      <c r="F1296" s="57"/>
      <c r="G1296" s="58"/>
      <c r="H1296" s="58"/>
      <c r="I1296" s="104">
        <f t="shared" si="38"/>
        <v>0</v>
      </c>
    </row>
    <row r="1297" spans="1:9" ht="15" x14ac:dyDescent="0.25">
      <c r="A1297" s="116">
        <v>1290</v>
      </c>
      <c r="B1297" s="60"/>
      <c r="C1297" s="65"/>
      <c r="D1297" s="60"/>
      <c r="E1297" s="60"/>
      <c r="F1297" s="59"/>
      <c r="G1297" s="60"/>
      <c r="H1297" s="60"/>
      <c r="I1297" s="104">
        <f t="shared" si="38"/>
        <v>0</v>
      </c>
    </row>
    <row r="1298" spans="1:9" ht="15" x14ac:dyDescent="0.25">
      <c r="A1298" s="116">
        <v>1291</v>
      </c>
      <c r="B1298" s="58"/>
      <c r="C1298" s="64"/>
      <c r="D1298" s="58"/>
      <c r="E1298" s="58"/>
      <c r="F1298" s="57"/>
      <c r="G1298" s="58"/>
      <c r="H1298" s="58"/>
      <c r="I1298" s="104">
        <f t="shared" si="38"/>
        <v>0</v>
      </c>
    </row>
    <row r="1299" spans="1:9" ht="15" x14ac:dyDescent="0.25">
      <c r="A1299" s="116">
        <v>1292</v>
      </c>
      <c r="B1299" s="60"/>
      <c r="C1299" s="65"/>
      <c r="D1299" s="60"/>
      <c r="E1299" s="60"/>
      <c r="F1299" s="59"/>
      <c r="G1299" s="60"/>
      <c r="H1299" s="60"/>
      <c r="I1299" s="104">
        <f t="shared" si="38"/>
        <v>0</v>
      </c>
    </row>
    <row r="1300" spans="1:9" ht="15" x14ac:dyDescent="0.25">
      <c r="A1300" s="116">
        <v>1293</v>
      </c>
      <c r="B1300" s="58"/>
      <c r="C1300" s="64"/>
      <c r="D1300" s="58"/>
      <c r="E1300" s="58"/>
      <c r="F1300" s="57"/>
      <c r="G1300" s="58"/>
      <c r="H1300" s="58"/>
      <c r="I1300" s="104">
        <f t="shared" si="38"/>
        <v>0</v>
      </c>
    </row>
    <row r="1301" spans="1:9" ht="15" x14ac:dyDescent="0.25">
      <c r="A1301" s="116">
        <v>1294</v>
      </c>
      <c r="B1301" s="60"/>
      <c r="C1301" s="65"/>
      <c r="D1301" s="60"/>
      <c r="E1301" s="60"/>
      <c r="F1301" s="59"/>
      <c r="G1301" s="60"/>
      <c r="H1301" s="60"/>
      <c r="I1301" s="104">
        <f t="shared" si="38"/>
        <v>0</v>
      </c>
    </row>
    <row r="1302" spans="1:9" ht="15" x14ac:dyDescent="0.25">
      <c r="A1302" s="116">
        <v>1295</v>
      </c>
      <c r="B1302" s="58"/>
      <c r="C1302" s="64"/>
      <c r="D1302" s="58"/>
      <c r="E1302" s="58"/>
      <c r="F1302" s="57"/>
      <c r="G1302" s="58"/>
      <c r="H1302" s="58"/>
      <c r="I1302" s="104">
        <f t="shared" si="38"/>
        <v>0</v>
      </c>
    </row>
    <row r="1303" spans="1:9" ht="15" x14ac:dyDescent="0.25">
      <c r="A1303" s="116">
        <v>1296</v>
      </c>
      <c r="B1303" s="60"/>
      <c r="C1303" s="65"/>
      <c r="D1303" s="60"/>
      <c r="E1303" s="60"/>
      <c r="F1303" s="59"/>
      <c r="G1303" s="60"/>
      <c r="H1303" s="60"/>
      <c r="I1303" s="104">
        <f t="shared" si="38"/>
        <v>0</v>
      </c>
    </row>
    <row r="1304" spans="1:9" ht="15" x14ac:dyDescent="0.25">
      <c r="A1304" s="116">
        <v>1297</v>
      </c>
      <c r="B1304" s="58"/>
      <c r="C1304" s="64"/>
      <c r="D1304" s="58"/>
      <c r="E1304" s="58"/>
      <c r="F1304" s="57"/>
      <c r="G1304" s="58"/>
      <c r="H1304" s="58"/>
      <c r="I1304" s="104">
        <f t="shared" si="38"/>
        <v>0</v>
      </c>
    </row>
    <row r="1305" spans="1:9" ht="15" x14ac:dyDescent="0.25">
      <c r="A1305" s="116">
        <v>1298</v>
      </c>
      <c r="B1305" s="60"/>
      <c r="C1305" s="65"/>
      <c r="D1305" s="60"/>
      <c r="E1305" s="60"/>
      <c r="F1305" s="59"/>
      <c r="G1305" s="60"/>
      <c r="H1305" s="60"/>
      <c r="I1305" s="104">
        <f t="shared" si="38"/>
        <v>0</v>
      </c>
    </row>
    <row r="1306" spans="1:9" ht="15" x14ac:dyDescent="0.25">
      <c r="A1306" s="116">
        <v>1299</v>
      </c>
      <c r="B1306" s="58"/>
      <c r="C1306" s="64"/>
      <c r="D1306" s="58"/>
      <c r="E1306" s="58"/>
      <c r="F1306" s="57"/>
      <c r="G1306" s="58"/>
      <c r="H1306" s="58"/>
      <c r="I1306" s="104">
        <f t="shared" si="38"/>
        <v>0</v>
      </c>
    </row>
    <row r="1307" spans="1:9" ht="15" x14ac:dyDescent="0.25">
      <c r="A1307" s="116">
        <v>1300</v>
      </c>
      <c r="B1307" s="60"/>
      <c r="C1307" s="65"/>
      <c r="D1307" s="60"/>
      <c r="E1307" s="60"/>
      <c r="F1307" s="59"/>
      <c r="G1307" s="60"/>
      <c r="H1307" s="60"/>
      <c r="I1307" s="104">
        <f t="shared" si="38"/>
        <v>0</v>
      </c>
    </row>
    <row r="1308" spans="1:9" ht="15" x14ac:dyDescent="0.25">
      <c r="A1308" s="116">
        <v>1301</v>
      </c>
      <c r="B1308" s="58"/>
      <c r="C1308" s="64"/>
      <c r="D1308" s="58"/>
      <c r="E1308" s="58"/>
      <c r="F1308" s="57"/>
      <c r="G1308" s="58"/>
      <c r="H1308" s="58"/>
      <c r="I1308" s="104">
        <f t="shared" si="38"/>
        <v>0</v>
      </c>
    </row>
    <row r="1309" spans="1:9" ht="15" x14ac:dyDescent="0.25">
      <c r="A1309" s="116">
        <v>1302</v>
      </c>
      <c r="B1309" s="60"/>
      <c r="C1309" s="65"/>
      <c r="D1309" s="60"/>
      <c r="E1309" s="60"/>
      <c r="F1309" s="59"/>
      <c r="G1309" s="60"/>
      <c r="H1309" s="60"/>
      <c r="I1309" s="104">
        <f t="shared" si="38"/>
        <v>0</v>
      </c>
    </row>
    <row r="1310" spans="1:9" ht="15" x14ac:dyDescent="0.25">
      <c r="A1310" s="116">
        <v>1303</v>
      </c>
      <c r="B1310" s="58"/>
      <c r="C1310" s="64"/>
      <c r="D1310" s="58"/>
      <c r="E1310" s="58"/>
      <c r="F1310" s="57"/>
      <c r="G1310" s="58"/>
      <c r="H1310" s="58"/>
      <c r="I1310" s="104">
        <f t="shared" si="38"/>
        <v>0</v>
      </c>
    </row>
    <row r="1311" spans="1:9" ht="15" x14ac:dyDescent="0.25">
      <c r="A1311" s="116">
        <v>1304</v>
      </c>
      <c r="B1311" s="60"/>
      <c r="C1311" s="65"/>
      <c r="D1311" s="60"/>
      <c r="E1311" s="60"/>
      <c r="F1311" s="59"/>
      <c r="G1311" s="60"/>
      <c r="H1311" s="60"/>
      <c r="I1311" s="104">
        <f t="shared" si="38"/>
        <v>0</v>
      </c>
    </row>
    <row r="1312" spans="1:9" ht="15" x14ac:dyDescent="0.25">
      <c r="A1312" s="116">
        <v>1305</v>
      </c>
      <c r="B1312" s="58"/>
      <c r="C1312" s="64"/>
      <c r="D1312" s="58"/>
      <c r="E1312" s="58"/>
      <c r="F1312" s="57"/>
      <c r="G1312" s="58"/>
      <c r="H1312" s="58"/>
      <c r="I1312" s="104">
        <f t="shared" si="38"/>
        <v>0</v>
      </c>
    </row>
    <row r="1313" spans="1:9" ht="15" x14ac:dyDescent="0.25">
      <c r="A1313" s="116">
        <v>1306</v>
      </c>
      <c r="B1313" s="60"/>
      <c r="C1313" s="65"/>
      <c r="D1313" s="60"/>
      <c r="E1313" s="60"/>
      <c r="F1313" s="59"/>
      <c r="G1313" s="60"/>
      <c r="H1313" s="60"/>
      <c r="I1313" s="104">
        <f t="shared" si="38"/>
        <v>0</v>
      </c>
    </row>
    <row r="1314" spans="1:9" ht="15" x14ac:dyDescent="0.25">
      <c r="A1314" s="116">
        <v>1307</v>
      </c>
      <c r="B1314" s="58"/>
      <c r="C1314" s="64"/>
      <c r="D1314" s="58"/>
      <c r="E1314" s="58"/>
      <c r="F1314" s="57"/>
      <c r="G1314" s="58"/>
      <c r="H1314" s="58"/>
      <c r="I1314" s="104">
        <f t="shared" si="38"/>
        <v>0</v>
      </c>
    </row>
    <row r="1315" spans="1:9" ht="15" x14ac:dyDescent="0.25">
      <c r="A1315" s="116">
        <v>1308</v>
      </c>
      <c r="B1315" s="60"/>
      <c r="C1315" s="65"/>
      <c r="D1315" s="60"/>
      <c r="E1315" s="60"/>
      <c r="F1315" s="59"/>
      <c r="G1315" s="60"/>
      <c r="H1315" s="60"/>
      <c r="I1315" s="104">
        <f t="shared" si="38"/>
        <v>0</v>
      </c>
    </row>
    <row r="1316" spans="1:9" ht="15" x14ac:dyDescent="0.25">
      <c r="A1316" s="116">
        <v>1309</v>
      </c>
      <c r="B1316" s="58"/>
      <c r="C1316" s="64"/>
      <c r="D1316" s="58"/>
      <c r="E1316" s="58"/>
      <c r="F1316" s="57"/>
      <c r="G1316" s="58"/>
      <c r="H1316" s="58"/>
      <c r="I1316" s="104">
        <f t="shared" si="38"/>
        <v>0</v>
      </c>
    </row>
    <row r="1317" spans="1:9" ht="15" x14ac:dyDescent="0.25">
      <c r="A1317" s="116">
        <v>1310</v>
      </c>
      <c r="B1317" s="60"/>
      <c r="C1317" s="65"/>
      <c r="D1317" s="60"/>
      <c r="E1317" s="60"/>
      <c r="F1317" s="59"/>
      <c r="G1317" s="60"/>
      <c r="H1317" s="60"/>
      <c r="I1317" s="104">
        <f t="shared" si="38"/>
        <v>0</v>
      </c>
    </row>
    <row r="1318" spans="1:9" ht="15" x14ac:dyDescent="0.25">
      <c r="A1318" s="116">
        <v>1311</v>
      </c>
      <c r="B1318" s="58"/>
      <c r="C1318" s="64"/>
      <c r="D1318" s="58"/>
      <c r="E1318" s="58"/>
      <c r="F1318" s="57"/>
      <c r="G1318" s="58"/>
      <c r="H1318" s="58"/>
      <c r="I1318" s="104">
        <f t="shared" si="38"/>
        <v>0</v>
      </c>
    </row>
    <row r="1319" spans="1:9" ht="15" x14ac:dyDescent="0.25">
      <c r="A1319" s="116">
        <v>1312</v>
      </c>
      <c r="B1319" s="60"/>
      <c r="C1319" s="65"/>
      <c r="D1319" s="60"/>
      <c r="E1319" s="60"/>
      <c r="F1319" s="59"/>
      <c r="G1319" s="60"/>
      <c r="H1319" s="60"/>
      <c r="I1319" s="104">
        <f t="shared" si="38"/>
        <v>0</v>
      </c>
    </row>
    <row r="1320" spans="1:9" ht="15" x14ac:dyDescent="0.25">
      <c r="A1320" s="116">
        <v>1313</v>
      </c>
      <c r="B1320" s="58"/>
      <c r="C1320" s="64"/>
      <c r="D1320" s="58"/>
      <c r="E1320" s="58"/>
      <c r="F1320" s="57"/>
      <c r="G1320" s="58"/>
      <c r="H1320" s="58"/>
      <c r="I1320" s="104">
        <f t="shared" si="38"/>
        <v>0</v>
      </c>
    </row>
    <row r="1321" spans="1:9" ht="15" x14ac:dyDescent="0.25">
      <c r="A1321" s="116">
        <v>1314</v>
      </c>
      <c r="B1321" s="60"/>
      <c r="C1321" s="65"/>
      <c r="D1321" s="60"/>
      <c r="E1321" s="60"/>
      <c r="F1321" s="59"/>
      <c r="G1321" s="60"/>
      <c r="H1321" s="60"/>
      <c r="I1321" s="104">
        <f t="shared" si="38"/>
        <v>0</v>
      </c>
    </row>
    <row r="1322" spans="1:9" ht="15" x14ac:dyDescent="0.25">
      <c r="A1322" s="116">
        <v>1315</v>
      </c>
      <c r="B1322" s="58"/>
      <c r="C1322" s="64"/>
      <c r="D1322" s="58"/>
      <c r="E1322" s="58"/>
      <c r="F1322" s="57"/>
      <c r="G1322" s="58"/>
      <c r="H1322" s="58"/>
      <c r="I1322" s="104">
        <f t="shared" si="38"/>
        <v>0</v>
      </c>
    </row>
    <row r="1323" spans="1:9" ht="15" x14ac:dyDescent="0.25">
      <c r="A1323" s="116">
        <v>1316</v>
      </c>
      <c r="B1323" s="60"/>
      <c r="C1323" s="65"/>
      <c r="D1323" s="60"/>
      <c r="E1323" s="60"/>
      <c r="F1323" s="59"/>
      <c r="G1323" s="60"/>
      <c r="H1323" s="60"/>
      <c r="I1323" s="104">
        <f t="shared" si="38"/>
        <v>0</v>
      </c>
    </row>
    <row r="1324" spans="1:9" ht="15" x14ac:dyDescent="0.25">
      <c r="A1324" s="116">
        <v>1317</v>
      </c>
      <c r="B1324" s="58"/>
      <c r="C1324" s="64"/>
      <c r="D1324" s="58"/>
      <c r="E1324" s="58"/>
      <c r="F1324" s="57"/>
      <c r="G1324" s="58"/>
      <c r="H1324" s="58"/>
      <c r="I1324" s="104">
        <f t="shared" si="38"/>
        <v>0</v>
      </c>
    </row>
    <row r="1325" spans="1:9" ht="15" x14ac:dyDescent="0.25">
      <c r="A1325" s="116">
        <v>1318</v>
      </c>
      <c r="B1325" s="60"/>
      <c r="C1325" s="65"/>
      <c r="D1325" s="60"/>
      <c r="E1325" s="60"/>
      <c r="F1325" s="59"/>
      <c r="G1325" s="60"/>
      <c r="H1325" s="60"/>
      <c r="I1325" s="104">
        <f t="shared" si="38"/>
        <v>0</v>
      </c>
    </row>
    <row r="1326" spans="1:9" ht="15" x14ac:dyDescent="0.25">
      <c r="A1326" s="116">
        <v>1319</v>
      </c>
      <c r="B1326" s="58"/>
      <c r="C1326" s="64"/>
      <c r="D1326" s="58"/>
      <c r="E1326" s="58"/>
      <c r="F1326" s="57"/>
      <c r="G1326" s="58"/>
      <c r="H1326" s="58"/>
      <c r="I1326" s="104">
        <f t="shared" si="38"/>
        <v>0</v>
      </c>
    </row>
    <row r="1327" spans="1:9" ht="15" x14ac:dyDescent="0.25">
      <c r="A1327" s="116">
        <v>1320</v>
      </c>
      <c r="B1327" s="60"/>
      <c r="C1327" s="65"/>
      <c r="D1327" s="60"/>
      <c r="E1327" s="60"/>
      <c r="F1327" s="59"/>
      <c r="G1327" s="60"/>
      <c r="H1327" s="60"/>
      <c r="I1327" s="104">
        <f t="shared" si="38"/>
        <v>0</v>
      </c>
    </row>
    <row r="1328" spans="1:9" ht="15" x14ac:dyDescent="0.25">
      <c r="A1328" s="116">
        <v>1321</v>
      </c>
      <c r="B1328" s="58"/>
      <c r="C1328" s="64"/>
      <c r="D1328" s="58"/>
      <c r="E1328" s="58"/>
      <c r="F1328" s="57"/>
      <c r="G1328" s="58"/>
      <c r="H1328" s="58"/>
      <c r="I1328" s="104">
        <f t="shared" si="38"/>
        <v>0</v>
      </c>
    </row>
    <row r="1329" spans="1:9" ht="15" x14ac:dyDescent="0.25">
      <c r="A1329" s="116">
        <v>1322</v>
      </c>
      <c r="B1329" s="60"/>
      <c r="C1329" s="65"/>
      <c r="D1329" s="60"/>
      <c r="E1329" s="60"/>
      <c r="F1329" s="59"/>
      <c r="G1329" s="60"/>
      <c r="H1329" s="60"/>
      <c r="I1329" s="104">
        <f t="shared" si="38"/>
        <v>0</v>
      </c>
    </row>
    <row r="1330" spans="1:9" ht="15" x14ac:dyDescent="0.25">
      <c r="A1330" s="116">
        <v>1323</v>
      </c>
      <c r="B1330" s="58"/>
      <c r="C1330" s="64"/>
      <c r="D1330" s="58"/>
      <c r="E1330" s="58"/>
      <c r="F1330" s="57"/>
      <c r="G1330" s="58"/>
      <c r="H1330" s="58"/>
      <c r="I1330" s="104">
        <f t="shared" si="38"/>
        <v>0</v>
      </c>
    </row>
    <row r="1331" spans="1:9" ht="15" x14ac:dyDescent="0.25">
      <c r="A1331" s="116">
        <v>1324</v>
      </c>
      <c r="B1331" s="60"/>
      <c r="C1331" s="65"/>
      <c r="D1331" s="60"/>
      <c r="E1331" s="60"/>
      <c r="F1331" s="59"/>
      <c r="G1331" s="60"/>
      <c r="H1331" s="60"/>
      <c r="I1331" s="104">
        <f t="shared" si="38"/>
        <v>0</v>
      </c>
    </row>
    <row r="1332" spans="1:9" ht="15" x14ac:dyDescent="0.25">
      <c r="A1332" s="116">
        <v>1325</v>
      </c>
      <c r="B1332" s="58"/>
      <c r="C1332" s="64"/>
      <c r="D1332" s="58"/>
      <c r="E1332" s="58"/>
      <c r="F1332" s="57"/>
      <c r="G1332" s="58"/>
      <c r="H1332" s="58"/>
      <c r="I1332" s="104">
        <f t="shared" si="38"/>
        <v>0</v>
      </c>
    </row>
    <row r="1333" spans="1:9" ht="15" x14ac:dyDescent="0.25">
      <c r="A1333" s="116">
        <v>1326</v>
      </c>
      <c r="B1333" s="60"/>
      <c r="C1333" s="65"/>
      <c r="D1333" s="60"/>
      <c r="E1333" s="60"/>
      <c r="F1333" s="59"/>
      <c r="G1333" s="60"/>
      <c r="H1333" s="60"/>
      <c r="I1333" s="104">
        <f t="shared" si="38"/>
        <v>0</v>
      </c>
    </row>
    <row r="1334" spans="1:9" ht="15" x14ac:dyDescent="0.25">
      <c r="A1334" s="116">
        <v>1327</v>
      </c>
      <c r="B1334" s="58"/>
      <c r="C1334" s="64"/>
      <c r="D1334" s="58"/>
      <c r="E1334" s="58"/>
      <c r="F1334" s="57"/>
      <c r="G1334" s="58"/>
      <c r="H1334" s="58"/>
      <c r="I1334" s="104">
        <f t="shared" si="38"/>
        <v>0</v>
      </c>
    </row>
    <row r="1335" spans="1:9" ht="15" x14ac:dyDescent="0.25">
      <c r="A1335" s="116">
        <v>1328</v>
      </c>
      <c r="B1335" s="60"/>
      <c r="C1335" s="65"/>
      <c r="D1335" s="60"/>
      <c r="E1335" s="60"/>
      <c r="F1335" s="59"/>
      <c r="G1335" s="60"/>
      <c r="H1335" s="60"/>
      <c r="I1335" s="104">
        <f t="shared" si="38"/>
        <v>0</v>
      </c>
    </row>
    <row r="1336" spans="1:9" ht="15" x14ac:dyDescent="0.25">
      <c r="A1336" s="116">
        <v>1329</v>
      </c>
      <c r="B1336" s="58"/>
      <c r="C1336" s="64"/>
      <c r="D1336" s="58"/>
      <c r="E1336" s="58"/>
      <c r="F1336" s="57"/>
      <c r="G1336" s="58"/>
      <c r="H1336" s="58"/>
      <c r="I1336" s="104">
        <f t="shared" si="38"/>
        <v>0</v>
      </c>
    </row>
    <row r="1337" spans="1:9" ht="15" x14ac:dyDescent="0.25">
      <c r="A1337" s="116">
        <v>1330</v>
      </c>
      <c r="B1337" s="60"/>
      <c r="C1337" s="65"/>
      <c r="D1337" s="60"/>
      <c r="E1337" s="60"/>
      <c r="F1337" s="59"/>
      <c r="G1337" s="60"/>
      <c r="H1337" s="60"/>
      <c r="I1337" s="104">
        <f t="shared" si="38"/>
        <v>0</v>
      </c>
    </row>
    <row r="1338" spans="1:9" ht="15" x14ac:dyDescent="0.25">
      <c r="A1338" s="116">
        <v>1331</v>
      </c>
      <c r="B1338" s="58"/>
      <c r="C1338" s="64"/>
      <c r="D1338" s="58"/>
      <c r="E1338" s="58"/>
      <c r="F1338" s="57"/>
      <c r="G1338" s="58"/>
      <c r="H1338" s="58"/>
      <c r="I1338" s="104">
        <f t="shared" si="38"/>
        <v>0</v>
      </c>
    </row>
    <row r="1339" spans="1:9" ht="15" x14ac:dyDescent="0.25">
      <c r="A1339" s="116">
        <v>1332</v>
      </c>
      <c r="B1339" s="60"/>
      <c r="C1339" s="65"/>
      <c r="D1339" s="60"/>
      <c r="E1339" s="60"/>
      <c r="F1339" s="59"/>
      <c r="G1339" s="60"/>
      <c r="H1339" s="60"/>
      <c r="I1339" s="104">
        <f t="shared" si="38"/>
        <v>0</v>
      </c>
    </row>
    <row r="1340" spans="1:9" ht="15" x14ac:dyDescent="0.25">
      <c r="A1340" s="116">
        <v>1333</v>
      </c>
      <c r="B1340" s="58"/>
      <c r="C1340" s="64"/>
      <c r="D1340" s="58"/>
      <c r="E1340" s="58"/>
      <c r="F1340" s="57"/>
      <c r="G1340" s="58"/>
      <c r="H1340" s="58"/>
      <c r="I1340" s="104">
        <f t="shared" si="38"/>
        <v>0</v>
      </c>
    </row>
    <row r="1341" spans="1:9" ht="15" x14ac:dyDescent="0.25">
      <c r="A1341" s="116">
        <v>1334</v>
      </c>
      <c r="B1341" s="60"/>
      <c r="C1341" s="65"/>
      <c r="D1341" s="60"/>
      <c r="E1341" s="60"/>
      <c r="F1341" s="59"/>
      <c r="G1341" s="60"/>
      <c r="H1341" s="60"/>
      <c r="I1341" s="104">
        <f t="shared" si="38"/>
        <v>0</v>
      </c>
    </row>
    <row r="1342" spans="1:9" ht="15" x14ac:dyDescent="0.25">
      <c r="A1342" s="116">
        <v>1335</v>
      </c>
      <c r="B1342" s="58"/>
      <c r="C1342" s="64"/>
      <c r="D1342" s="58"/>
      <c r="E1342" s="58"/>
      <c r="F1342" s="57"/>
      <c r="G1342" s="58"/>
      <c r="H1342" s="58"/>
      <c r="I1342" s="104">
        <f t="shared" si="38"/>
        <v>0</v>
      </c>
    </row>
    <row r="1343" spans="1:9" ht="15" x14ac:dyDescent="0.25">
      <c r="A1343" s="116">
        <v>1336</v>
      </c>
      <c r="B1343" s="60"/>
      <c r="C1343" s="65"/>
      <c r="D1343" s="60"/>
      <c r="E1343" s="60"/>
      <c r="F1343" s="59"/>
      <c r="G1343" s="60"/>
      <c r="H1343" s="60"/>
      <c r="I1343" s="104">
        <f t="shared" si="38"/>
        <v>0</v>
      </c>
    </row>
    <row r="1344" spans="1:9" ht="15" x14ac:dyDescent="0.25">
      <c r="A1344" s="116">
        <v>1337</v>
      </c>
      <c r="B1344" s="58"/>
      <c r="C1344" s="64"/>
      <c r="D1344" s="58"/>
      <c r="E1344" s="58"/>
      <c r="F1344" s="57"/>
      <c r="G1344" s="58"/>
      <c r="H1344" s="58"/>
      <c r="I1344" s="104">
        <f t="shared" si="38"/>
        <v>0</v>
      </c>
    </row>
    <row r="1345" spans="1:9" ht="15" x14ac:dyDescent="0.25">
      <c r="A1345" s="116">
        <v>1338</v>
      </c>
      <c r="B1345" s="60"/>
      <c r="C1345" s="65"/>
      <c r="D1345" s="60"/>
      <c r="E1345" s="60"/>
      <c r="F1345" s="59"/>
      <c r="G1345" s="60"/>
      <c r="H1345" s="60"/>
      <c r="I1345" s="104">
        <f t="shared" si="38"/>
        <v>0</v>
      </c>
    </row>
    <row r="1346" spans="1:9" ht="15" x14ac:dyDescent="0.25">
      <c r="A1346" s="116">
        <v>1339</v>
      </c>
      <c r="B1346" s="58"/>
      <c r="C1346" s="64"/>
      <c r="D1346" s="58"/>
      <c r="E1346" s="58"/>
      <c r="F1346" s="57"/>
      <c r="G1346" s="58"/>
      <c r="H1346" s="58"/>
      <c r="I1346" s="104">
        <f t="shared" si="38"/>
        <v>0</v>
      </c>
    </row>
    <row r="1347" spans="1:9" ht="15" x14ac:dyDescent="0.25">
      <c r="A1347" s="116">
        <v>1340</v>
      </c>
      <c r="B1347" s="60"/>
      <c r="C1347" s="65"/>
      <c r="D1347" s="60"/>
      <c r="E1347" s="60"/>
      <c r="F1347" s="59"/>
      <c r="G1347" s="60"/>
      <c r="H1347" s="60"/>
      <c r="I1347" s="104">
        <f t="shared" si="38"/>
        <v>0</v>
      </c>
    </row>
    <row r="1348" spans="1:9" ht="15" x14ac:dyDescent="0.25">
      <c r="A1348" s="116">
        <v>1341</v>
      </c>
      <c r="B1348" s="58"/>
      <c r="C1348" s="64"/>
      <c r="D1348" s="58"/>
      <c r="E1348" s="58"/>
      <c r="F1348" s="57"/>
      <c r="G1348" s="58"/>
      <c r="H1348" s="58"/>
      <c r="I1348" s="104">
        <f t="shared" si="38"/>
        <v>0</v>
      </c>
    </row>
    <row r="1349" spans="1:9" ht="15" x14ac:dyDescent="0.25">
      <c r="A1349" s="116">
        <v>1342</v>
      </c>
      <c r="B1349" s="60"/>
      <c r="C1349" s="65"/>
      <c r="D1349" s="60"/>
      <c r="E1349" s="60"/>
      <c r="F1349" s="59"/>
      <c r="G1349" s="60"/>
      <c r="H1349" s="60"/>
      <c r="I1349" s="104">
        <f t="shared" si="38"/>
        <v>0</v>
      </c>
    </row>
    <row r="1350" spans="1:9" ht="15" x14ac:dyDescent="0.25">
      <c r="A1350" s="116">
        <v>1343</v>
      </c>
      <c r="B1350" s="58"/>
      <c r="C1350" s="64"/>
      <c r="D1350" s="58"/>
      <c r="E1350" s="58"/>
      <c r="F1350" s="57"/>
      <c r="G1350" s="58"/>
      <c r="H1350" s="58"/>
      <c r="I1350" s="104">
        <f t="shared" si="38"/>
        <v>0</v>
      </c>
    </row>
    <row r="1351" spans="1:9" ht="15" x14ac:dyDescent="0.25">
      <c r="A1351" s="116">
        <v>1344</v>
      </c>
      <c r="B1351" s="60"/>
      <c r="C1351" s="65"/>
      <c r="D1351" s="60"/>
      <c r="E1351" s="60"/>
      <c r="F1351" s="59"/>
      <c r="G1351" s="60"/>
      <c r="H1351" s="60"/>
      <c r="I1351" s="104">
        <f t="shared" si="38"/>
        <v>0</v>
      </c>
    </row>
    <row r="1352" spans="1:9" ht="15" x14ac:dyDescent="0.25">
      <c r="A1352" s="116">
        <v>1345</v>
      </c>
      <c r="B1352" s="58"/>
      <c r="C1352" s="64"/>
      <c r="D1352" s="58"/>
      <c r="E1352" s="58"/>
      <c r="F1352" s="57"/>
      <c r="G1352" s="58"/>
      <c r="H1352" s="58"/>
      <c r="I1352" s="104">
        <f t="shared" ref="I1352:I1415" si="39">IF(AND(D1352&lt;&gt;D1353,E1352="Inoperativo"),1,0)</f>
        <v>0</v>
      </c>
    </row>
    <row r="1353" spans="1:9" ht="15" x14ac:dyDescent="0.25">
      <c r="A1353" s="116">
        <v>1346</v>
      </c>
      <c r="B1353" s="60"/>
      <c r="C1353" s="65"/>
      <c r="D1353" s="60"/>
      <c r="E1353" s="60"/>
      <c r="F1353" s="59"/>
      <c r="G1353" s="60"/>
      <c r="H1353" s="60"/>
      <c r="I1353" s="104">
        <f t="shared" si="39"/>
        <v>0</v>
      </c>
    </row>
    <row r="1354" spans="1:9" ht="15" x14ac:dyDescent="0.25">
      <c r="A1354" s="116">
        <v>1347</v>
      </c>
      <c r="B1354" s="58"/>
      <c r="C1354" s="64"/>
      <c r="D1354" s="58"/>
      <c r="E1354" s="58"/>
      <c r="F1354" s="57"/>
      <c r="G1354" s="58"/>
      <c r="H1354" s="58"/>
      <c r="I1354" s="104">
        <f t="shared" si="39"/>
        <v>0</v>
      </c>
    </row>
    <row r="1355" spans="1:9" ht="15" x14ac:dyDescent="0.25">
      <c r="A1355" s="116">
        <v>1348</v>
      </c>
      <c r="B1355" s="60"/>
      <c r="C1355" s="65"/>
      <c r="D1355" s="60"/>
      <c r="E1355" s="60"/>
      <c r="F1355" s="59"/>
      <c r="G1355" s="60"/>
      <c r="H1355" s="60"/>
      <c r="I1355" s="104">
        <f t="shared" si="39"/>
        <v>0</v>
      </c>
    </row>
    <row r="1356" spans="1:9" ht="15" x14ac:dyDescent="0.25">
      <c r="A1356" s="116">
        <v>1349</v>
      </c>
      <c r="B1356" s="58"/>
      <c r="C1356" s="64"/>
      <c r="D1356" s="58"/>
      <c r="E1356" s="58"/>
      <c r="F1356" s="57"/>
      <c r="G1356" s="58"/>
      <c r="H1356" s="58"/>
      <c r="I1356" s="104">
        <f t="shared" si="39"/>
        <v>0</v>
      </c>
    </row>
    <row r="1357" spans="1:9" ht="15" x14ac:dyDescent="0.25">
      <c r="A1357" s="116">
        <v>1350</v>
      </c>
      <c r="B1357" s="60"/>
      <c r="C1357" s="65"/>
      <c r="D1357" s="60"/>
      <c r="E1357" s="60"/>
      <c r="F1357" s="59"/>
      <c r="G1357" s="60"/>
      <c r="H1357" s="60"/>
      <c r="I1357" s="104">
        <f t="shared" si="39"/>
        <v>0</v>
      </c>
    </row>
    <row r="1358" spans="1:9" ht="15" x14ac:dyDescent="0.25">
      <c r="A1358" s="116">
        <v>1351</v>
      </c>
      <c r="B1358" s="58"/>
      <c r="C1358" s="64"/>
      <c r="D1358" s="58"/>
      <c r="E1358" s="58"/>
      <c r="F1358" s="57"/>
      <c r="G1358" s="58"/>
      <c r="H1358" s="58"/>
      <c r="I1358" s="104">
        <f t="shared" si="39"/>
        <v>0</v>
      </c>
    </row>
    <row r="1359" spans="1:9" ht="15" x14ac:dyDescent="0.25">
      <c r="A1359" s="116">
        <v>1352</v>
      </c>
      <c r="B1359" s="60"/>
      <c r="C1359" s="65"/>
      <c r="D1359" s="60"/>
      <c r="E1359" s="60"/>
      <c r="F1359" s="59"/>
      <c r="G1359" s="60"/>
      <c r="H1359" s="60"/>
      <c r="I1359" s="104">
        <f t="shared" si="39"/>
        <v>0</v>
      </c>
    </row>
    <row r="1360" spans="1:9" ht="15" x14ac:dyDescent="0.25">
      <c r="A1360" s="116">
        <v>1353</v>
      </c>
      <c r="B1360" s="58"/>
      <c r="C1360" s="64"/>
      <c r="D1360" s="58"/>
      <c r="E1360" s="58"/>
      <c r="F1360" s="57"/>
      <c r="G1360" s="58"/>
      <c r="H1360" s="58"/>
      <c r="I1360" s="104">
        <f t="shared" si="39"/>
        <v>0</v>
      </c>
    </row>
    <row r="1361" spans="1:9" ht="15" x14ac:dyDescent="0.25">
      <c r="A1361" s="116">
        <v>1354</v>
      </c>
      <c r="B1361" s="60"/>
      <c r="C1361" s="65"/>
      <c r="D1361" s="60"/>
      <c r="E1361" s="60"/>
      <c r="F1361" s="59"/>
      <c r="G1361" s="60"/>
      <c r="H1361" s="60"/>
      <c r="I1361" s="104">
        <f t="shared" si="39"/>
        <v>0</v>
      </c>
    </row>
    <row r="1362" spans="1:9" ht="15" x14ac:dyDescent="0.25">
      <c r="A1362" s="116">
        <v>1355</v>
      </c>
      <c r="B1362" s="58"/>
      <c r="C1362" s="64"/>
      <c r="D1362" s="58"/>
      <c r="E1362" s="58"/>
      <c r="F1362" s="57"/>
      <c r="G1362" s="58"/>
      <c r="H1362" s="58"/>
      <c r="I1362" s="104">
        <f t="shared" si="39"/>
        <v>0</v>
      </c>
    </row>
    <row r="1363" spans="1:9" ht="15" x14ac:dyDescent="0.25">
      <c r="A1363" s="116">
        <v>1356</v>
      </c>
      <c r="B1363" s="60"/>
      <c r="C1363" s="65"/>
      <c r="D1363" s="60"/>
      <c r="E1363" s="60"/>
      <c r="F1363" s="59"/>
      <c r="G1363" s="60"/>
      <c r="H1363" s="60"/>
      <c r="I1363" s="104">
        <f t="shared" si="39"/>
        <v>0</v>
      </c>
    </row>
    <row r="1364" spans="1:9" ht="15" x14ac:dyDescent="0.25">
      <c r="A1364" s="116">
        <v>1357</v>
      </c>
      <c r="B1364" s="58"/>
      <c r="C1364" s="64"/>
      <c r="D1364" s="58"/>
      <c r="E1364" s="58"/>
      <c r="F1364" s="57"/>
      <c r="G1364" s="58"/>
      <c r="H1364" s="58"/>
      <c r="I1364" s="104">
        <f t="shared" si="39"/>
        <v>0</v>
      </c>
    </row>
    <row r="1365" spans="1:9" ht="15" x14ac:dyDescent="0.25">
      <c r="A1365" s="116">
        <v>1358</v>
      </c>
      <c r="B1365" s="60"/>
      <c r="C1365" s="65"/>
      <c r="D1365" s="60"/>
      <c r="E1365" s="60"/>
      <c r="F1365" s="59"/>
      <c r="G1365" s="60"/>
      <c r="H1365" s="60"/>
      <c r="I1365" s="104">
        <f t="shared" si="39"/>
        <v>0</v>
      </c>
    </row>
    <row r="1366" spans="1:9" ht="15" x14ac:dyDescent="0.25">
      <c r="A1366" s="116">
        <v>1359</v>
      </c>
      <c r="B1366" s="58"/>
      <c r="C1366" s="64"/>
      <c r="D1366" s="58"/>
      <c r="E1366" s="58"/>
      <c r="F1366" s="57"/>
      <c r="G1366" s="58"/>
      <c r="H1366" s="58"/>
      <c r="I1366" s="104">
        <f t="shared" si="39"/>
        <v>0</v>
      </c>
    </row>
    <row r="1367" spans="1:9" ht="15" x14ac:dyDescent="0.25">
      <c r="A1367" s="116">
        <v>1360</v>
      </c>
      <c r="B1367" s="60"/>
      <c r="C1367" s="65"/>
      <c r="D1367" s="60"/>
      <c r="E1367" s="60"/>
      <c r="F1367" s="59"/>
      <c r="G1367" s="60"/>
      <c r="H1367" s="60"/>
      <c r="I1367" s="104">
        <f t="shared" si="39"/>
        <v>0</v>
      </c>
    </row>
    <row r="1368" spans="1:9" ht="15" x14ac:dyDescent="0.25">
      <c r="A1368" s="116">
        <v>1361</v>
      </c>
      <c r="B1368" s="58"/>
      <c r="C1368" s="64"/>
      <c r="D1368" s="58"/>
      <c r="E1368" s="58"/>
      <c r="F1368" s="57"/>
      <c r="G1368" s="58"/>
      <c r="H1368" s="58"/>
      <c r="I1368" s="104">
        <f t="shared" si="39"/>
        <v>0</v>
      </c>
    </row>
    <row r="1369" spans="1:9" ht="15" x14ac:dyDescent="0.25">
      <c r="A1369" s="116">
        <v>1362</v>
      </c>
      <c r="B1369" s="60"/>
      <c r="C1369" s="65"/>
      <c r="D1369" s="60"/>
      <c r="E1369" s="60"/>
      <c r="F1369" s="59"/>
      <c r="G1369" s="60"/>
      <c r="H1369" s="60"/>
      <c r="I1369" s="104">
        <f t="shared" si="39"/>
        <v>0</v>
      </c>
    </row>
    <row r="1370" spans="1:9" ht="15" x14ac:dyDescent="0.25">
      <c r="A1370" s="116">
        <v>1363</v>
      </c>
      <c r="B1370" s="58"/>
      <c r="C1370" s="64"/>
      <c r="D1370" s="58"/>
      <c r="E1370" s="58"/>
      <c r="F1370" s="57"/>
      <c r="G1370" s="58"/>
      <c r="H1370" s="58"/>
      <c r="I1370" s="104">
        <f t="shared" si="39"/>
        <v>0</v>
      </c>
    </row>
    <row r="1371" spans="1:9" ht="15" x14ac:dyDescent="0.25">
      <c r="A1371" s="116">
        <v>1364</v>
      </c>
      <c r="B1371" s="60"/>
      <c r="C1371" s="65"/>
      <c r="D1371" s="60"/>
      <c r="E1371" s="60"/>
      <c r="F1371" s="59"/>
      <c r="G1371" s="60"/>
      <c r="H1371" s="60"/>
      <c r="I1371" s="104">
        <f t="shared" si="39"/>
        <v>0</v>
      </c>
    </row>
    <row r="1372" spans="1:9" ht="15" x14ac:dyDescent="0.25">
      <c r="A1372" s="116">
        <v>1365</v>
      </c>
      <c r="B1372" s="58"/>
      <c r="C1372" s="64"/>
      <c r="D1372" s="58"/>
      <c r="E1372" s="58"/>
      <c r="F1372" s="57"/>
      <c r="G1372" s="58"/>
      <c r="H1372" s="58"/>
      <c r="I1372" s="104">
        <f t="shared" si="39"/>
        <v>0</v>
      </c>
    </row>
    <row r="1373" spans="1:9" ht="15" x14ac:dyDescent="0.25">
      <c r="A1373" s="116">
        <v>1366</v>
      </c>
      <c r="B1373" s="60"/>
      <c r="C1373" s="65"/>
      <c r="D1373" s="60"/>
      <c r="E1373" s="60"/>
      <c r="F1373" s="59"/>
      <c r="G1373" s="60"/>
      <c r="H1373" s="60"/>
      <c r="I1373" s="104">
        <f t="shared" si="39"/>
        <v>0</v>
      </c>
    </row>
    <row r="1374" spans="1:9" ht="15" x14ac:dyDescent="0.25">
      <c r="A1374" s="116">
        <v>1367</v>
      </c>
      <c r="B1374" s="58"/>
      <c r="C1374" s="64"/>
      <c r="D1374" s="58"/>
      <c r="E1374" s="58"/>
      <c r="F1374" s="57"/>
      <c r="G1374" s="58"/>
      <c r="H1374" s="58"/>
      <c r="I1374" s="104">
        <f t="shared" si="39"/>
        <v>0</v>
      </c>
    </row>
    <row r="1375" spans="1:9" ht="15" x14ac:dyDescent="0.25">
      <c r="A1375" s="116">
        <v>1368</v>
      </c>
      <c r="B1375" s="60"/>
      <c r="C1375" s="65"/>
      <c r="D1375" s="60"/>
      <c r="E1375" s="60"/>
      <c r="F1375" s="59"/>
      <c r="G1375" s="60"/>
      <c r="H1375" s="60"/>
      <c r="I1375" s="104">
        <f t="shared" si="39"/>
        <v>0</v>
      </c>
    </row>
    <row r="1376" spans="1:9" ht="15" x14ac:dyDescent="0.25">
      <c r="A1376" s="116">
        <v>1369</v>
      </c>
      <c r="B1376" s="58"/>
      <c r="C1376" s="64"/>
      <c r="D1376" s="58"/>
      <c r="E1376" s="58"/>
      <c r="F1376" s="57"/>
      <c r="G1376" s="58"/>
      <c r="H1376" s="58"/>
      <c r="I1376" s="104">
        <f t="shared" si="39"/>
        <v>0</v>
      </c>
    </row>
    <row r="1377" spans="1:9" ht="15" x14ac:dyDescent="0.25">
      <c r="A1377" s="116">
        <v>1370</v>
      </c>
      <c r="B1377" s="60"/>
      <c r="C1377" s="65"/>
      <c r="D1377" s="60"/>
      <c r="E1377" s="60"/>
      <c r="F1377" s="59"/>
      <c r="G1377" s="60"/>
      <c r="H1377" s="60"/>
      <c r="I1377" s="104">
        <f t="shared" si="39"/>
        <v>0</v>
      </c>
    </row>
    <row r="1378" spans="1:9" ht="15" x14ac:dyDescent="0.25">
      <c r="A1378" s="116">
        <v>1371</v>
      </c>
      <c r="B1378" s="58"/>
      <c r="C1378" s="64"/>
      <c r="D1378" s="58"/>
      <c r="E1378" s="58"/>
      <c r="F1378" s="57"/>
      <c r="G1378" s="58"/>
      <c r="H1378" s="58"/>
      <c r="I1378" s="104">
        <f t="shared" si="39"/>
        <v>0</v>
      </c>
    </row>
    <row r="1379" spans="1:9" ht="15" x14ac:dyDescent="0.25">
      <c r="A1379" s="116">
        <v>1372</v>
      </c>
      <c r="B1379" s="60"/>
      <c r="C1379" s="65"/>
      <c r="D1379" s="60"/>
      <c r="E1379" s="60"/>
      <c r="F1379" s="59"/>
      <c r="G1379" s="60"/>
      <c r="H1379" s="60"/>
      <c r="I1379" s="104">
        <f t="shared" si="39"/>
        <v>0</v>
      </c>
    </row>
    <row r="1380" spans="1:9" ht="15" x14ac:dyDescent="0.25">
      <c r="A1380" s="116">
        <v>1373</v>
      </c>
      <c r="B1380" s="58"/>
      <c r="C1380" s="64"/>
      <c r="D1380" s="58"/>
      <c r="E1380" s="58"/>
      <c r="F1380" s="57"/>
      <c r="G1380" s="58"/>
      <c r="H1380" s="58"/>
      <c r="I1380" s="104">
        <f t="shared" si="39"/>
        <v>0</v>
      </c>
    </row>
    <row r="1381" spans="1:9" ht="15" x14ac:dyDescent="0.25">
      <c r="A1381" s="116">
        <v>1374</v>
      </c>
      <c r="B1381" s="60"/>
      <c r="C1381" s="65"/>
      <c r="D1381" s="60"/>
      <c r="E1381" s="60"/>
      <c r="F1381" s="59"/>
      <c r="G1381" s="60"/>
      <c r="H1381" s="60"/>
      <c r="I1381" s="104">
        <f t="shared" si="39"/>
        <v>0</v>
      </c>
    </row>
    <row r="1382" spans="1:9" ht="15" x14ac:dyDescent="0.25">
      <c r="A1382" s="116">
        <v>1375</v>
      </c>
      <c r="B1382" s="58"/>
      <c r="C1382" s="64"/>
      <c r="D1382" s="58"/>
      <c r="E1382" s="58"/>
      <c r="F1382" s="57"/>
      <c r="G1382" s="58"/>
      <c r="H1382" s="58"/>
      <c r="I1382" s="104">
        <f t="shared" si="39"/>
        <v>0</v>
      </c>
    </row>
    <row r="1383" spans="1:9" ht="15" x14ac:dyDescent="0.25">
      <c r="A1383" s="116">
        <v>1376</v>
      </c>
      <c r="B1383" s="60"/>
      <c r="C1383" s="65"/>
      <c r="D1383" s="60"/>
      <c r="E1383" s="60"/>
      <c r="F1383" s="59"/>
      <c r="G1383" s="60"/>
      <c r="H1383" s="60"/>
      <c r="I1383" s="104">
        <f t="shared" si="39"/>
        <v>0</v>
      </c>
    </row>
    <row r="1384" spans="1:9" ht="15" x14ac:dyDescent="0.25">
      <c r="A1384" s="116">
        <v>1377</v>
      </c>
      <c r="B1384" s="58"/>
      <c r="C1384" s="64"/>
      <c r="D1384" s="58"/>
      <c r="E1384" s="58"/>
      <c r="F1384" s="57"/>
      <c r="G1384" s="58"/>
      <c r="H1384" s="58"/>
      <c r="I1384" s="104">
        <f t="shared" si="39"/>
        <v>0</v>
      </c>
    </row>
    <row r="1385" spans="1:9" ht="15" x14ac:dyDescent="0.25">
      <c r="A1385" s="116">
        <v>1378</v>
      </c>
      <c r="B1385" s="60"/>
      <c r="C1385" s="65"/>
      <c r="D1385" s="60"/>
      <c r="E1385" s="60"/>
      <c r="F1385" s="118"/>
      <c r="G1385" s="60"/>
      <c r="H1385" s="60"/>
      <c r="I1385" s="104">
        <f t="shared" si="39"/>
        <v>0</v>
      </c>
    </row>
    <row r="1386" spans="1:9" ht="15" x14ac:dyDescent="0.25">
      <c r="A1386" s="116">
        <v>1379</v>
      </c>
      <c r="B1386" s="58"/>
      <c r="C1386" s="64"/>
      <c r="D1386" s="58"/>
      <c r="E1386" s="58"/>
      <c r="F1386" s="85"/>
      <c r="G1386" s="58"/>
      <c r="H1386" s="58"/>
      <c r="I1386" s="104">
        <f t="shared" si="39"/>
        <v>0</v>
      </c>
    </row>
    <row r="1387" spans="1:9" ht="15" x14ac:dyDescent="0.25">
      <c r="A1387" s="116">
        <v>1380</v>
      </c>
      <c r="B1387" s="60"/>
      <c r="C1387" s="65"/>
      <c r="D1387" s="60"/>
      <c r="E1387" s="60"/>
      <c r="F1387" s="118"/>
      <c r="G1387" s="60"/>
      <c r="H1387" s="60"/>
      <c r="I1387" s="104">
        <f t="shared" si="39"/>
        <v>0</v>
      </c>
    </row>
    <row r="1388" spans="1:9" ht="15" x14ac:dyDescent="0.25">
      <c r="A1388" s="116">
        <v>1381</v>
      </c>
      <c r="B1388" s="58"/>
      <c r="C1388" s="64"/>
      <c r="D1388" s="58"/>
      <c r="E1388" s="58"/>
      <c r="F1388" s="57"/>
      <c r="G1388" s="58"/>
      <c r="H1388" s="58"/>
      <c r="I1388" s="104">
        <f t="shared" si="39"/>
        <v>0</v>
      </c>
    </row>
    <row r="1389" spans="1:9" ht="15" x14ac:dyDescent="0.25">
      <c r="A1389" s="116">
        <v>1382</v>
      </c>
      <c r="B1389" s="60"/>
      <c r="C1389" s="65"/>
      <c r="D1389" s="60"/>
      <c r="E1389" s="60"/>
      <c r="F1389" s="59"/>
      <c r="G1389" s="60"/>
      <c r="H1389" s="60"/>
      <c r="I1389" s="104">
        <f t="shared" si="39"/>
        <v>0</v>
      </c>
    </row>
    <row r="1390" spans="1:9" ht="15" x14ac:dyDescent="0.25">
      <c r="A1390" s="116">
        <v>1383</v>
      </c>
      <c r="B1390" s="58"/>
      <c r="C1390" s="64"/>
      <c r="D1390" s="58"/>
      <c r="E1390" s="58"/>
      <c r="F1390" s="57"/>
      <c r="G1390" s="58"/>
      <c r="H1390" s="58"/>
      <c r="I1390" s="104">
        <f t="shared" si="39"/>
        <v>0</v>
      </c>
    </row>
    <row r="1391" spans="1:9" ht="15" x14ac:dyDescent="0.25">
      <c r="A1391" s="116">
        <v>1384</v>
      </c>
      <c r="B1391" s="60"/>
      <c r="C1391" s="65"/>
      <c r="D1391" s="60"/>
      <c r="E1391" s="60"/>
      <c r="F1391" s="59"/>
      <c r="G1391" s="60"/>
      <c r="H1391" s="60"/>
      <c r="I1391" s="104">
        <f t="shared" si="39"/>
        <v>0</v>
      </c>
    </row>
    <row r="1392" spans="1:9" ht="15" x14ac:dyDescent="0.25">
      <c r="A1392" s="116">
        <v>1385</v>
      </c>
      <c r="B1392" s="58"/>
      <c r="C1392" s="64"/>
      <c r="D1392" s="58"/>
      <c r="E1392" s="58"/>
      <c r="F1392" s="57"/>
      <c r="G1392" s="58"/>
      <c r="H1392" s="58"/>
      <c r="I1392" s="104">
        <f t="shared" si="39"/>
        <v>0</v>
      </c>
    </row>
    <row r="1393" spans="1:9" ht="15" x14ac:dyDescent="0.25">
      <c r="A1393" s="116">
        <v>1386</v>
      </c>
      <c r="B1393" s="60"/>
      <c r="C1393" s="65"/>
      <c r="D1393" s="60"/>
      <c r="E1393" s="60"/>
      <c r="F1393" s="59"/>
      <c r="G1393" s="60"/>
      <c r="H1393" s="60"/>
      <c r="I1393" s="104">
        <f t="shared" si="39"/>
        <v>0</v>
      </c>
    </row>
    <row r="1394" spans="1:9" ht="15" x14ac:dyDescent="0.25">
      <c r="A1394" s="116">
        <v>1387</v>
      </c>
      <c r="B1394" s="58"/>
      <c r="C1394" s="64"/>
      <c r="D1394" s="58"/>
      <c r="E1394" s="58"/>
      <c r="F1394" s="57"/>
      <c r="G1394" s="58"/>
      <c r="H1394" s="58"/>
      <c r="I1394" s="104">
        <f t="shared" si="39"/>
        <v>0</v>
      </c>
    </row>
    <row r="1395" spans="1:9" ht="15" x14ac:dyDescent="0.25">
      <c r="A1395" s="116">
        <v>1388</v>
      </c>
      <c r="B1395" s="60"/>
      <c r="C1395" s="65"/>
      <c r="D1395" s="60"/>
      <c r="E1395" s="60"/>
      <c r="F1395" s="59"/>
      <c r="G1395" s="60"/>
      <c r="H1395" s="60"/>
      <c r="I1395" s="104">
        <f t="shared" si="39"/>
        <v>0</v>
      </c>
    </row>
    <row r="1396" spans="1:9" ht="15" x14ac:dyDescent="0.25">
      <c r="A1396" s="116">
        <v>1389</v>
      </c>
      <c r="B1396" s="58"/>
      <c r="C1396" s="64"/>
      <c r="D1396" s="58"/>
      <c r="E1396" s="58"/>
      <c r="F1396" s="57"/>
      <c r="G1396" s="58"/>
      <c r="H1396" s="58"/>
      <c r="I1396" s="104">
        <f t="shared" si="39"/>
        <v>0</v>
      </c>
    </row>
    <row r="1397" spans="1:9" ht="15" x14ac:dyDescent="0.25">
      <c r="A1397" s="116">
        <v>1390</v>
      </c>
      <c r="B1397" s="60"/>
      <c r="C1397" s="65"/>
      <c r="D1397" s="60"/>
      <c r="E1397" s="60"/>
      <c r="F1397" s="59"/>
      <c r="G1397" s="60"/>
      <c r="H1397" s="60"/>
      <c r="I1397" s="104">
        <f t="shared" si="39"/>
        <v>0</v>
      </c>
    </row>
    <row r="1398" spans="1:9" ht="15" x14ac:dyDescent="0.25">
      <c r="A1398" s="116">
        <v>1391</v>
      </c>
      <c r="B1398" s="58"/>
      <c r="C1398" s="64"/>
      <c r="D1398" s="58"/>
      <c r="E1398" s="58"/>
      <c r="F1398" s="57"/>
      <c r="G1398" s="58"/>
      <c r="H1398" s="58"/>
      <c r="I1398" s="104">
        <f t="shared" si="39"/>
        <v>0</v>
      </c>
    </row>
    <row r="1399" spans="1:9" ht="15" x14ac:dyDescent="0.25">
      <c r="A1399" s="116">
        <v>1392</v>
      </c>
      <c r="B1399" s="60"/>
      <c r="C1399" s="65"/>
      <c r="D1399" s="60"/>
      <c r="E1399" s="60"/>
      <c r="F1399" s="59"/>
      <c r="G1399" s="60"/>
      <c r="H1399" s="60"/>
      <c r="I1399" s="104">
        <f t="shared" si="39"/>
        <v>0</v>
      </c>
    </row>
    <row r="1400" spans="1:9" ht="15" x14ac:dyDescent="0.25">
      <c r="A1400" s="116">
        <v>1393</v>
      </c>
      <c r="B1400" s="58"/>
      <c r="C1400" s="64"/>
      <c r="D1400" s="58"/>
      <c r="E1400" s="58"/>
      <c r="F1400" s="57"/>
      <c r="G1400" s="58"/>
      <c r="H1400" s="58"/>
      <c r="I1400" s="104">
        <f t="shared" si="39"/>
        <v>0</v>
      </c>
    </row>
    <row r="1401" spans="1:9" ht="15" x14ac:dyDescent="0.25">
      <c r="A1401" s="116">
        <v>1394</v>
      </c>
      <c r="B1401" s="60"/>
      <c r="C1401" s="65"/>
      <c r="D1401" s="60"/>
      <c r="E1401" s="60"/>
      <c r="F1401" s="59"/>
      <c r="G1401" s="60"/>
      <c r="H1401" s="60"/>
      <c r="I1401" s="104">
        <f t="shared" si="39"/>
        <v>0</v>
      </c>
    </row>
    <row r="1402" spans="1:9" ht="15" x14ac:dyDescent="0.25">
      <c r="A1402" s="116">
        <v>1395</v>
      </c>
      <c r="B1402" s="58"/>
      <c r="C1402" s="64"/>
      <c r="D1402" s="58"/>
      <c r="E1402" s="58"/>
      <c r="F1402" s="57"/>
      <c r="G1402" s="58"/>
      <c r="H1402" s="58"/>
      <c r="I1402" s="104">
        <f t="shared" si="39"/>
        <v>0</v>
      </c>
    </row>
    <row r="1403" spans="1:9" ht="15" x14ac:dyDescent="0.25">
      <c r="A1403" s="116">
        <v>1396</v>
      </c>
      <c r="B1403" s="60"/>
      <c r="C1403" s="65"/>
      <c r="D1403" s="60"/>
      <c r="E1403" s="60"/>
      <c r="F1403" s="59"/>
      <c r="G1403" s="60"/>
      <c r="H1403" s="60"/>
      <c r="I1403" s="104">
        <f t="shared" si="39"/>
        <v>0</v>
      </c>
    </row>
    <row r="1404" spans="1:9" ht="15" x14ac:dyDescent="0.25">
      <c r="A1404" s="116">
        <v>1397</v>
      </c>
      <c r="B1404" s="58"/>
      <c r="C1404" s="64"/>
      <c r="D1404" s="58"/>
      <c r="E1404" s="58"/>
      <c r="F1404" s="57"/>
      <c r="G1404" s="58"/>
      <c r="H1404" s="58"/>
      <c r="I1404" s="104">
        <f t="shared" si="39"/>
        <v>0</v>
      </c>
    </row>
    <row r="1405" spans="1:9" ht="15" x14ac:dyDescent="0.25">
      <c r="A1405" s="116">
        <v>1398</v>
      </c>
      <c r="B1405" s="60"/>
      <c r="C1405" s="65"/>
      <c r="D1405" s="60"/>
      <c r="E1405" s="60"/>
      <c r="F1405" s="59"/>
      <c r="G1405" s="60"/>
      <c r="H1405" s="60"/>
      <c r="I1405" s="104">
        <f t="shared" si="39"/>
        <v>0</v>
      </c>
    </row>
    <row r="1406" spans="1:9" ht="15" x14ac:dyDescent="0.25">
      <c r="A1406" s="116">
        <v>1399</v>
      </c>
      <c r="B1406" s="58"/>
      <c r="C1406" s="64"/>
      <c r="D1406" s="58"/>
      <c r="E1406" s="58"/>
      <c r="F1406" s="57"/>
      <c r="G1406" s="58"/>
      <c r="H1406" s="58"/>
      <c r="I1406" s="104">
        <f t="shared" si="39"/>
        <v>0</v>
      </c>
    </row>
    <row r="1407" spans="1:9" ht="15" x14ac:dyDescent="0.25">
      <c r="A1407" s="116">
        <v>1400</v>
      </c>
      <c r="B1407" s="60"/>
      <c r="C1407" s="65"/>
      <c r="D1407" s="60"/>
      <c r="E1407" s="60"/>
      <c r="F1407" s="59"/>
      <c r="G1407" s="60"/>
      <c r="H1407" s="60"/>
      <c r="I1407" s="104">
        <f t="shared" si="39"/>
        <v>0</v>
      </c>
    </row>
    <row r="1408" spans="1:9" ht="15" x14ac:dyDescent="0.25">
      <c r="A1408" s="116">
        <v>1401</v>
      </c>
      <c r="B1408" s="58"/>
      <c r="C1408" s="64"/>
      <c r="D1408" s="58"/>
      <c r="E1408" s="58"/>
      <c r="F1408" s="57"/>
      <c r="G1408" s="58"/>
      <c r="H1408" s="58"/>
      <c r="I1408" s="104">
        <f t="shared" si="39"/>
        <v>0</v>
      </c>
    </row>
    <row r="1409" spans="1:9" ht="15" x14ac:dyDescent="0.25">
      <c r="A1409" s="116">
        <v>1402</v>
      </c>
      <c r="B1409" s="60"/>
      <c r="C1409" s="65"/>
      <c r="D1409" s="60"/>
      <c r="E1409" s="60"/>
      <c r="F1409" s="59"/>
      <c r="G1409" s="60"/>
      <c r="H1409" s="60"/>
      <c r="I1409" s="104">
        <f t="shared" si="39"/>
        <v>0</v>
      </c>
    </row>
    <row r="1410" spans="1:9" ht="15" x14ac:dyDescent="0.25">
      <c r="A1410" s="116">
        <v>1403</v>
      </c>
      <c r="B1410" s="58"/>
      <c r="C1410" s="64"/>
      <c r="D1410" s="58"/>
      <c r="E1410" s="58"/>
      <c r="F1410" s="57"/>
      <c r="G1410" s="58"/>
      <c r="H1410" s="58"/>
      <c r="I1410" s="104">
        <f t="shared" si="39"/>
        <v>0</v>
      </c>
    </row>
    <row r="1411" spans="1:9" ht="15" x14ac:dyDescent="0.25">
      <c r="A1411" s="116">
        <v>1404</v>
      </c>
      <c r="B1411" s="60"/>
      <c r="C1411" s="65"/>
      <c r="D1411" s="60"/>
      <c r="E1411" s="60"/>
      <c r="F1411" s="59"/>
      <c r="G1411" s="60"/>
      <c r="H1411" s="60"/>
      <c r="I1411" s="104">
        <f t="shared" si="39"/>
        <v>0</v>
      </c>
    </row>
    <row r="1412" spans="1:9" ht="15" x14ac:dyDescent="0.25">
      <c r="A1412" s="116">
        <v>1405</v>
      </c>
      <c r="B1412" s="58"/>
      <c r="C1412" s="64"/>
      <c r="D1412" s="58"/>
      <c r="E1412" s="58"/>
      <c r="F1412" s="57"/>
      <c r="G1412" s="58"/>
      <c r="H1412" s="58"/>
      <c r="I1412" s="104">
        <f t="shared" si="39"/>
        <v>0</v>
      </c>
    </row>
    <row r="1413" spans="1:9" ht="15" x14ac:dyDescent="0.25">
      <c r="A1413" s="116">
        <v>1406</v>
      </c>
      <c r="B1413" s="60"/>
      <c r="C1413" s="65"/>
      <c r="D1413" s="60"/>
      <c r="E1413" s="60"/>
      <c r="F1413" s="59"/>
      <c r="G1413" s="60"/>
      <c r="H1413" s="60"/>
      <c r="I1413" s="104">
        <f t="shared" si="39"/>
        <v>0</v>
      </c>
    </row>
    <row r="1414" spans="1:9" ht="15" x14ac:dyDescent="0.25">
      <c r="A1414" s="116">
        <v>1407</v>
      </c>
      <c r="B1414" s="58"/>
      <c r="C1414" s="64"/>
      <c r="D1414" s="58"/>
      <c r="E1414" s="58"/>
      <c r="F1414" s="57"/>
      <c r="G1414" s="58"/>
      <c r="H1414" s="58"/>
      <c r="I1414" s="104">
        <f t="shared" si="39"/>
        <v>0</v>
      </c>
    </row>
    <row r="1415" spans="1:9" ht="15" x14ac:dyDescent="0.25">
      <c r="A1415" s="116">
        <v>1408</v>
      </c>
      <c r="B1415" s="60"/>
      <c r="C1415" s="65"/>
      <c r="D1415" s="60"/>
      <c r="E1415" s="60"/>
      <c r="F1415" s="59"/>
      <c r="G1415" s="60"/>
      <c r="H1415" s="60"/>
      <c r="I1415" s="104">
        <f t="shared" si="39"/>
        <v>0</v>
      </c>
    </row>
    <row r="1416" spans="1:9" ht="15" x14ac:dyDescent="0.25">
      <c r="A1416" s="116">
        <v>1409</v>
      </c>
      <c r="B1416" s="58"/>
      <c r="C1416" s="64"/>
      <c r="D1416" s="58"/>
      <c r="E1416" s="58"/>
      <c r="F1416" s="57"/>
      <c r="G1416" s="58"/>
      <c r="H1416" s="58"/>
      <c r="I1416" s="104">
        <f t="shared" ref="I1416:I1479" si="40">IF(AND(D1416&lt;&gt;D1417,E1416="Inoperativo"),1,0)</f>
        <v>0</v>
      </c>
    </row>
    <row r="1417" spans="1:9" ht="15" x14ac:dyDescent="0.25">
      <c r="A1417" s="116">
        <v>1410</v>
      </c>
      <c r="B1417" s="60"/>
      <c r="C1417" s="65"/>
      <c r="D1417" s="60"/>
      <c r="E1417" s="60"/>
      <c r="F1417" s="59"/>
      <c r="G1417" s="60"/>
      <c r="H1417" s="60"/>
      <c r="I1417" s="104">
        <f t="shared" si="40"/>
        <v>0</v>
      </c>
    </row>
    <row r="1418" spans="1:9" ht="15" x14ac:dyDescent="0.25">
      <c r="A1418" s="116">
        <v>1411</v>
      </c>
      <c r="B1418" s="58"/>
      <c r="C1418" s="64"/>
      <c r="D1418" s="58"/>
      <c r="E1418" s="58"/>
      <c r="F1418" s="57"/>
      <c r="G1418" s="58"/>
      <c r="H1418" s="58"/>
      <c r="I1418" s="104">
        <f t="shared" si="40"/>
        <v>0</v>
      </c>
    </row>
    <row r="1419" spans="1:9" ht="15" x14ac:dyDescent="0.25">
      <c r="A1419" s="116">
        <v>1412</v>
      </c>
      <c r="B1419" s="60"/>
      <c r="C1419" s="65"/>
      <c r="D1419" s="60"/>
      <c r="E1419" s="60"/>
      <c r="F1419" s="59"/>
      <c r="G1419" s="60"/>
      <c r="H1419" s="60"/>
      <c r="I1419" s="104">
        <f t="shared" si="40"/>
        <v>0</v>
      </c>
    </row>
    <row r="1420" spans="1:9" ht="15" x14ac:dyDescent="0.25">
      <c r="A1420" s="116">
        <v>1413</v>
      </c>
      <c r="B1420" s="58"/>
      <c r="C1420" s="64"/>
      <c r="D1420" s="58"/>
      <c r="E1420" s="58"/>
      <c r="F1420" s="57"/>
      <c r="G1420" s="58"/>
      <c r="H1420" s="58"/>
      <c r="I1420" s="104">
        <f t="shared" si="40"/>
        <v>0</v>
      </c>
    </row>
    <row r="1421" spans="1:9" ht="15" x14ac:dyDescent="0.25">
      <c r="A1421" s="116">
        <v>1414</v>
      </c>
      <c r="B1421" s="60"/>
      <c r="C1421" s="65"/>
      <c r="D1421" s="60"/>
      <c r="E1421" s="60"/>
      <c r="F1421" s="59"/>
      <c r="G1421" s="60"/>
      <c r="H1421" s="60"/>
      <c r="I1421" s="104">
        <f t="shared" si="40"/>
        <v>0</v>
      </c>
    </row>
    <row r="1422" spans="1:9" ht="15" x14ac:dyDescent="0.25">
      <c r="A1422" s="116">
        <v>1415</v>
      </c>
      <c r="B1422" s="58"/>
      <c r="C1422" s="64"/>
      <c r="D1422" s="58"/>
      <c r="E1422" s="58"/>
      <c r="F1422" s="57"/>
      <c r="G1422" s="58"/>
      <c r="H1422" s="58"/>
      <c r="I1422" s="104">
        <f t="shared" si="40"/>
        <v>0</v>
      </c>
    </row>
    <row r="1423" spans="1:9" ht="15" x14ac:dyDescent="0.25">
      <c r="A1423" s="116">
        <v>1416</v>
      </c>
      <c r="B1423" s="60"/>
      <c r="C1423" s="65"/>
      <c r="D1423" s="60"/>
      <c r="E1423" s="60"/>
      <c r="F1423" s="59"/>
      <c r="G1423" s="60"/>
      <c r="H1423" s="60"/>
      <c r="I1423" s="104">
        <f t="shared" si="40"/>
        <v>0</v>
      </c>
    </row>
    <row r="1424" spans="1:9" ht="15" x14ac:dyDescent="0.25">
      <c r="A1424" s="116">
        <v>1417</v>
      </c>
      <c r="B1424" s="58"/>
      <c r="C1424" s="64"/>
      <c r="D1424" s="58"/>
      <c r="E1424" s="58"/>
      <c r="F1424" s="57"/>
      <c r="G1424" s="58"/>
      <c r="H1424" s="58"/>
      <c r="I1424" s="104">
        <f t="shared" si="40"/>
        <v>0</v>
      </c>
    </row>
    <row r="1425" spans="1:9" ht="15" x14ac:dyDescent="0.25">
      <c r="A1425" s="116">
        <v>1418</v>
      </c>
      <c r="B1425" s="60"/>
      <c r="C1425" s="65"/>
      <c r="D1425" s="60"/>
      <c r="E1425" s="60"/>
      <c r="F1425" s="59"/>
      <c r="G1425" s="60"/>
      <c r="H1425" s="60"/>
      <c r="I1425" s="104">
        <f t="shared" si="40"/>
        <v>0</v>
      </c>
    </row>
    <row r="1426" spans="1:9" ht="15" x14ac:dyDescent="0.25">
      <c r="A1426" s="116">
        <v>1419</v>
      </c>
      <c r="B1426" s="58"/>
      <c r="C1426" s="64"/>
      <c r="D1426" s="58"/>
      <c r="E1426" s="58"/>
      <c r="F1426" s="57"/>
      <c r="G1426" s="58"/>
      <c r="H1426" s="58"/>
      <c r="I1426" s="104">
        <f t="shared" si="40"/>
        <v>0</v>
      </c>
    </row>
    <row r="1427" spans="1:9" ht="15" x14ac:dyDescent="0.25">
      <c r="A1427" s="116">
        <v>1420</v>
      </c>
      <c r="B1427" s="60"/>
      <c r="C1427" s="65"/>
      <c r="D1427" s="60"/>
      <c r="E1427" s="60"/>
      <c r="F1427" s="59"/>
      <c r="G1427" s="60"/>
      <c r="H1427" s="60"/>
      <c r="I1427" s="104">
        <f t="shared" si="40"/>
        <v>0</v>
      </c>
    </row>
    <row r="1428" spans="1:9" ht="15" x14ac:dyDescent="0.25">
      <c r="A1428" s="116">
        <v>1421</v>
      </c>
      <c r="B1428" s="58"/>
      <c r="C1428" s="64"/>
      <c r="D1428" s="58"/>
      <c r="E1428" s="58"/>
      <c r="F1428" s="57"/>
      <c r="G1428" s="58"/>
      <c r="H1428" s="58"/>
      <c r="I1428" s="104">
        <f t="shared" si="40"/>
        <v>0</v>
      </c>
    </row>
    <row r="1429" spans="1:9" ht="15" x14ac:dyDescent="0.25">
      <c r="A1429" s="116">
        <v>1422</v>
      </c>
      <c r="B1429" s="60"/>
      <c r="C1429" s="65"/>
      <c r="D1429" s="60"/>
      <c r="E1429" s="60"/>
      <c r="F1429" s="59"/>
      <c r="G1429" s="60"/>
      <c r="H1429" s="60"/>
      <c r="I1429" s="104">
        <f t="shared" si="40"/>
        <v>0</v>
      </c>
    </row>
    <row r="1430" spans="1:9" ht="15" x14ac:dyDescent="0.25">
      <c r="A1430" s="116">
        <v>1423</v>
      </c>
      <c r="B1430" s="58"/>
      <c r="C1430" s="64"/>
      <c r="D1430" s="58"/>
      <c r="E1430" s="58"/>
      <c r="F1430" s="57"/>
      <c r="G1430" s="58"/>
      <c r="H1430" s="58"/>
      <c r="I1430" s="104">
        <f t="shared" si="40"/>
        <v>0</v>
      </c>
    </row>
    <row r="1431" spans="1:9" ht="15" x14ac:dyDescent="0.25">
      <c r="A1431" s="116">
        <v>1424</v>
      </c>
      <c r="B1431" s="60"/>
      <c r="C1431" s="65"/>
      <c r="D1431" s="60"/>
      <c r="E1431" s="60"/>
      <c r="F1431" s="59"/>
      <c r="G1431" s="60"/>
      <c r="H1431" s="60"/>
      <c r="I1431" s="104">
        <f t="shared" si="40"/>
        <v>0</v>
      </c>
    </row>
    <row r="1432" spans="1:9" ht="15" x14ac:dyDescent="0.25">
      <c r="A1432" s="116">
        <v>1425</v>
      </c>
      <c r="B1432" s="58"/>
      <c r="C1432" s="64"/>
      <c r="D1432" s="58"/>
      <c r="E1432" s="58"/>
      <c r="F1432" s="57"/>
      <c r="G1432" s="58"/>
      <c r="H1432" s="58"/>
      <c r="I1432" s="104">
        <f t="shared" si="40"/>
        <v>0</v>
      </c>
    </row>
    <row r="1433" spans="1:9" ht="15" x14ac:dyDescent="0.25">
      <c r="A1433" s="116">
        <v>1426</v>
      </c>
      <c r="B1433" s="60"/>
      <c r="C1433" s="65"/>
      <c r="D1433" s="60"/>
      <c r="E1433" s="60"/>
      <c r="F1433" s="59"/>
      <c r="G1433" s="60"/>
      <c r="H1433" s="60"/>
      <c r="I1433" s="104">
        <f t="shared" si="40"/>
        <v>0</v>
      </c>
    </row>
    <row r="1434" spans="1:9" ht="15" x14ac:dyDescent="0.25">
      <c r="A1434" s="116">
        <v>1427</v>
      </c>
      <c r="B1434" s="58"/>
      <c r="C1434" s="64"/>
      <c r="D1434" s="58"/>
      <c r="E1434" s="58"/>
      <c r="F1434" s="57"/>
      <c r="G1434" s="58"/>
      <c r="H1434" s="58"/>
      <c r="I1434" s="104">
        <f t="shared" si="40"/>
        <v>0</v>
      </c>
    </row>
    <row r="1435" spans="1:9" ht="15" x14ac:dyDescent="0.25">
      <c r="A1435" s="116">
        <v>1428</v>
      </c>
      <c r="B1435" s="60"/>
      <c r="C1435" s="65"/>
      <c r="D1435" s="60"/>
      <c r="E1435" s="60"/>
      <c r="F1435" s="59"/>
      <c r="G1435" s="60"/>
      <c r="H1435" s="60"/>
      <c r="I1435" s="104">
        <f t="shared" si="40"/>
        <v>0</v>
      </c>
    </row>
    <row r="1436" spans="1:9" ht="15" x14ac:dyDescent="0.25">
      <c r="A1436" s="116">
        <v>1429</v>
      </c>
      <c r="B1436" s="58"/>
      <c r="C1436" s="64"/>
      <c r="D1436" s="58"/>
      <c r="E1436" s="58"/>
      <c r="F1436" s="57"/>
      <c r="G1436" s="58"/>
      <c r="H1436" s="58"/>
      <c r="I1436" s="104">
        <f t="shared" si="40"/>
        <v>0</v>
      </c>
    </row>
    <row r="1437" spans="1:9" ht="15" x14ac:dyDescent="0.25">
      <c r="A1437" s="116">
        <v>1430</v>
      </c>
      <c r="B1437" s="60"/>
      <c r="C1437" s="65"/>
      <c r="D1437" s="60"/>
      <c r="E1437" s="60"/>
      <c r="F1437" s="59"/>
      <c r="G1437" s="60"/>
      <c r="H1437" s="60"/>
      <c r="I1437" s="104">
        <f t="shared" si="40"/>
        <v>0</v>
      </c>
    </row>
    <row r="1438" spans="1:9" ht="15" x14ac:dyDescent="0.25">
      <c r="A1438" s="116">
        <v>1431</v>
      </c>
      <c r="B1438" s="58"/>
      <c r="C1438" s="64"/>
      <c r="D1438" s="58"/>
      <c r="E1438" s="58"/>
      <c r="F1438" s="57"/>
      <c r="G1438" s="58"/>
      <c r="H1438" s="58"/>
      <c r="I1438" s="104">
        <f t="shared" si="40"/>
        <v>0</v>
      </c>
    </row>
    <row r="1439" spans="1:9" ht="15" x14ac:dyDescent="0.25">
      <c r="A1439" s="116">
        <v>1432</v>
      </c>
      <c r="B1439" s="60"/>
      <c r="C1439" s="65"/>
      <c r="D1439" s="60"/>
      <c r="E1439" s="60"/>
      <c r="F1439" s="59"/>
      <c r="G1439" s="60"/>
      <c r="H1439" s="60"/>
      <c r="I1439" s="104">
        <f t="shared" si="40"/>
        <v>0</v>
      </c>
    </row>
    <row r="1440" spans="1:9" ht="15" x14ac:dyDescent="0.25">
      <c r="A1440" s="116">
        <v>1433</v>
      </c>
      <c r="B1440" s="58"/>
      <c r="C1440" s="64"/>
      <c r="D1440" s="58"/>
      <c r="E1440" s="58"/>
      <c r="F1440" s="57"/>
      <c r="G1440" s="58"/>
      <c r="H1440" s="58"/>
      <c r="I1440" s="104">
        <f t="shared" si="40"/>
        <v>0</v>
      </c>
    </row>
    <row r="1441" spans="1:9" ht="15" x14ac:dyDescent="0.25">
      <c r="A1441" s="116">
        <v>1434</v>
      </c>
      <c r="B1441" s="60"/>
      <c r="C1441" s="65"/>
      <c r="D1441" s="60"/>
      <c r="E1441" s="60"/>
      <c r="F1441" s="59"/>
      <c r="G1441" s="60"/>
      <c r="H1441" s="60"/>
      <c r="I1441" s="104">
        <f t="shared" si="40"/>
        <v>0</v>
      </c>
    </row>
    <row r="1442" spans="1:9" ht="15" x14ac:dyDescent="0.25">
      <c r="A1442" s="116">
        <v>1435</v>
      </c>
      <c r="B1442" s="58"/>
      <c r="C1442" s="64"/>
      <c r="D1442" s="58"/>
      <c r="E1442" s="58"/>
      <c r="F1442" s="57"/>
      <c r="G1442" s="58"/>
      <c r="H1442" s="58"/>
      <c r="I1442" s="104">
        <f t="shared" si="40"/>
        <v>0</v>
      </c>
    </row>
    <row r="1443" spans="1:9" ht="15" x14ac:dyDescent="0.25">
      <c r="A1443" s="116">
        <v>1436</v>
      </c>
      <c r="B1443" s="60"/>
      <c r="C1443" s="65"/>
      <c r="D1443" s="60"/>
      <c r="E1443" s="60"/>
      <c r="F1443" s="59"/>
      <c r="G1443" s="60"/>
      <c r="H1443" s="60"/>
      <c r="I1443" s="104">
        <f t="shared" si="40"/>
        <v>0</v>
      </c>
    </row>
    <row r="1444" spans="1:9" ht="15" x14ac:dyDescent="0.25">
      <c r="A1444" s="116">
        <v>1437</v>
      </c>
      <c r="B1444" s="58"/>
      <c r="C1444" s="64"/>
      <c r="D1444" s="58"/>
      <c r="E1444" s="58"/>
      <c r="F1444" s="57"/>
      <c r="G1444" s="58"/>
      <c r="H1444" s="58"/>
      <c r="I1444" s="104">
        <f t="shared" si="40"/>
        <v>0</v>
      </c>
    </row>
    <row r="1445" spans="1:9" ht="15" x14ac:dyDescent="0.25">
      <c r="A1445" s="116">
        <v>1438</v>
      </c>
      <c r="B1445" s="60"/>
      <c r="C1445" s="65"/>
      <c r="D1445" s="60"/>
      <c r="E1445" s="60"/>
      <c r="F1445" s="59"/>
      <c r="G1445" s="60"/>
      <c r="H1445" s="60"/>
      <c r="I1445" s="104">
        <f t="shared" si="40"/>
        <v>0</v>
      </c>
    </row>
    <row r="1446" spans="1:9" ht="15" x14ac:dyDescent="0.25">
      <c r="A1446" s="116">
        <v>1439</v>
      </c>
      <c r="B1446" s="58"/>
      <c r="C1446" s="64"/>
      <c r="D1446" s="58"/>
      <c r="E1446" s="58"/>
      <c r="F1446" s="57"/>
      <c r="G1446" s="58"/>
      <c r="H1446" s="58"/>
      <c r="I1446" s="104">
        <f t="shared" si="40"/>
        <v>0</v>
      </c>
    </row>
    <row r="1447" spans="1:9" ht="15" x14ac:dyDescent="0.25">
      <c r="A1447" s="116">
        <v>1440</v>
      </c>
      <c r="B1447" s="60"/>
      <c r="C1447" s="65"/>
      <c r="D1447" s="60"/>
      <c r="E1447" s="60"/>
      <c r="F1447" s="59"/>
      <c r="G1447" s="60"/>
      <c r="H1447" s="60"/>
      <c r="I1447" s="104">
        <f t="shared" si="40"/>
        <v>0</v>
      </c>
    </row>
    <row r="1448" spans="1:9" ht="15" x14ac:dyDescent="0.25">
      <c r="A1448" s="116">
        <v>1441</v>
      </c>
      <c r="B1448" s="58"/>
      <c r="C1448" s="64"/>
      <c r="D1448" s="58"/>
      <c r="E1448" s="58"/>
      <c r="F1448" s="57"/>
      <c r="G1448" s="58"/>
      <c r="H1448" s="58"/>
      <c r="I1448" s="104">
        <f t="shared" si="40"/>
        <v>0</v>
      </c>
    </row>
    <row r="1449" spans="1:9" ht="15" x14ac:dyDescent="0.25">
      <c r="A1449" s="116">
        <v>1442</v>
      </c>
      <c r="B1449" s="60"/>
      <c r="C1449" s="65"/>
      <c r="D1449" s="60"/>
      <c r="E1449" s="60"/>
      <c r="F1449" s="59"/>
      <c r="G1449" s="60"/>
      <c r="H1449" s="60"/>
      <c r="I1449" s="104">
        <f t="shared" si="40"/>
        <v>0</v>
      </c>
    </row>
    <row r="1450" spans="1:9" ht="15" x14ac:dyDescent="0.25">
      <c r="A1450" s="116">
        <v>1443</v>
      </c>
      <c r="B1450" s="58"/>
      <c r="C1450" s="64"/>
      <c r="D1450" s="58"/>
      <c r="E1450" s="58"/>
      <c r="F1450" s="57"/>
      <c r="G1450" s="58"/>
      <c r="H1450" s="58"/>
      <c r="I1450" s="104">
        <f t="shared" si="40"/>
        <v>0</v>
      </c>
    </row>
    <row r="1451" spans="1:9" ht="15" x14ac:dyDescent="0.25">
      <c r="A1451" s="116">
        <v>1444</v>
      </c>
      <c r="B1451" s="60"/>
      <c r="C1451" s="65"/>
      <c r="D1451" s="60"/>
      <c r="E1451" s="60"/>
      <c r="F1451" s="59"/>
      <c r="G1451" s="60"/>
      <c r="H1451" s="60"/>
      <c r="I1451" s="104">
        <f t="shared" si="40"/>
        <v>0</v>
      </c>
    </row>
    <row r="1452" spans="1:9" ht="15" x14ac:dyDescent="0.25">
      <c r="A1452" s="116">
        <v>1445</v>
      </c>
      <c r="B1452" s="58"/>
      <c r="C1452" s="64"/>
      <c r="D1452" s="58"/>
      <c r="E1452" s="58"/>
      <c r="F1452" s="57"/>
      <c r="G1452" s="58"/>
      <c r="H1452" s="58"/>
      <c r="I1452" s="104">
        <f t="shared" si="40"/>
        <v>0</v>
      </c>
    </row>
    <row r="1453" spans="1:9" ht="15" x14ac:dyDescent="0.25">
      <c r="A1453" s="116">
        <v>1446</v>
      </c>
      <c r="B1453" s="60"/>
      <c r="C1453" s="65"/>
      <c r="D1453" s="60"/>
      <c r="E1453" s="60"/>
      <c r="F1453" s="59"/>
      <c r="G1453" s="60"/>
      <c r="H1453" s="60"/>
      <c r="I1453" s="104">
        <f t="shared" si="40"/>
        <v>0</v>
      </c>
    </row>
    <row r="1454" spans="1:9" ht="15" x14ac:dyDescent="0.25">
      <c r="A1454" s="116">
        <v>1447</v>
      </c>
      <c r="B1454" s="58"/>
      <c r="C1454" s="64"/>
      <c r="D1454" s="58"/>
      <c r="E1454" s="58"/>
      <c r="F1454" s="57"/>
      <c r="G1454" s="58"/>
      <c r="H1454" s="58"/>
      <c r="I1454" s="104">
        <f t="shared" si="40"/>
        <v>0</v>
      </c>
    </row>
    <row r="1455" spans="1:9" ht="15" x14ac:dyDescent="0.25">
      <c r="A1455" s="116">
        <v>1448</v>
      </c>
      <c r="B1455" s="60"/>
      <c r="C1455" s="65"/>
      <c r="D1455" s="60"/>
      <c r="E1455" s="60"/>
      <c r="F1455" s="59"/>
      <c r="G1455" s="60"/>
      <c r="H1455" s="60"/>
      <c r="I1455" s="104">
        <f t="shared" si="40"/>
        <v>0</v>
      </c>
    </row>
    <row r="1456" spans="1:9" ht="15" x14ac:dyDescent="0.25">
      <c r="A1456" s="116">
        <v>1449</v>
      </c>
      <c r="B1456" s="58"/>
      <c r="C1456" s="64"/>
      <c r="D1456" s="58"/>
      <c r="E1456" s="58"/>
      <c r="F1456" s="57"/>
      <c r="G1456" s="58"/>
      <c r="H1456" s="58"/>
      <c r="I1456" s="104">
        <f t="shared" si="40"/>
        <v>0</v>
      </c>
    </row>
    <row r="1457" spans="1:9" ht="15" x14ac:dyDescent="0.25">
      <c r="A1457" s="116">
        <v>1450</v>
      </c>
      <c r="B1457" s="60"/>
      <c r="C1457" s="65"/>
      <c r="D1457" s="60"/>
      <c r="E1457" s="60"/>
      <c r="F1457" s="59"/>
      <c r="G1457" s="60"/>
      <c r="H1457" s="60"/>
      <c r="I1457" s="104">
        <f t="shared" si="40"/>
        <v>0</v>
      </c>
    </row>
    <row r="1458" spans="1:9" ht="15" x14ac:dyDescent="0.25">
      <c r="A1458" s="116">
        <v>1451</v>
      </c>
      <c r="B1458" s="58"/>
      <c r="C1458" s="64"/>
      <c r="D1458" s="58"/>
      <c r="E1458" s="58"/>
      <c r="F1458" s="57"/>
      <c r="G1458" s="58"/>
      <c r="H1458" s="58"/>
      <c r="I1458" s="104">
        <f t="shared" si="40"/>
        <v>0</v>
      </c>
    </row>
    <row r="1459" spans="1:9" ht="15" x14ac:dyDescent="0.25">
      <c r="A1459" s="116">
        <v>1452</v>
      </c>
      <c r="B1459" s="60"/>
      <c r="C1459" s="65"/>
      <c r="D1459" s="60"/>
      <c r="E1459" s="60"/>
      <c r="F1459" s="59"/>
      <c r="G1459" s="60"/>
      <c r="H1459" s="60"/>
      <c r="I1459" s="104">
        <f t="shared" si="40"/>
        <v>0</v>
      </c>
    </row>
    <row r="1460" spans="1:9" ht="15" x14ac:dyDescent="0.25">
      <c r="A1460" s="116">
        <v>1453</v>
      </c>
      <c r="B1460" s="58"/>
      <c r="C1460" s="64"/>
      <c r="D1460" s="58"/>
      <c r="E1460" s="58"/>
      <c r="F1460" s="57"/>
      <c r="G1460" s="58"/>
      <c r="H1460" s="58"/>
      <c r="I1460" s="104">
        <f t="shared" si="40"/>
        <v>0</v>
      </c>
    </row>
    <row r="1461" spans="1:9" ht="15" x14ac:dyDescent="0.25">
      <c r="A1461" s="116">
        <v>1454</v>
      </c>
      <c r="B1461" s="60"/>
      <c r="C1461" s="65"/>
      <c r="D1461" s="60"/>
      <c r="E1461" s="60"/>
      <c r="F1461" s="59"/>
      <c r="G1461" s="60"/>
      <c r="H1461" s="60"/>
      <c r="I1461" s="104">
        <f t="shared" si="40"/>
        <v>0</v>
      </c>
    </row>
    <row r="1462" spans="1:9" ht="15" x14ac:dyDescent="0.25">
      <c r="A1462" s="116">
        <v>1455</v>
      </c>
      <c r="B1462" s="58"/>
      <c r="C1462" s="64"/>
      <c r="D1462" s="58"/>
      <c r="E1462" s="58"/>
      <c r="F1462" s="57"/>
      <c r="G1462" s="58"/>
      <c r="H1462" s="58"/>
      <c r="I1462" s="104">
        <f t="shared" si="40"/>
        <v>0</v>
      </c>
    </row>
    <row r="1463" spans="1:9" ht="15" x14ac:dyDescent="0.25">
      <c r="A1463" s="116">
        <v>1456</v>
      </c>
      <c r="B1463" s="60"/>
      <c r="C1463" s="65"/>
      <c r="D1463" s="60"/>
      <c r="E1463" s="60"/>
      <c r="F1463" s="59"/>
      <c r="G1463" s="60"/>
      <c r="H1463" s="60"/>
      <c r="I1463" s="104">
        <f t="shared" si="40"/>
        <v>0</v>
      </c>
    </row>
    <row r="1464" spans="1:9" ht="15" x14ac:dyDescent="0.25">
      <c r="A1464" s="116">
        <v>1457</v>
      </c>
      <c r="B1464" s="58"/>
      <c r="C1464" s="64"/>
      <c r="D1464" s="58"/>
      <c r="E1464" s="58"/>
      <c r="F1464" s="57"/>
      <c r="G1464" s="58"/>
      <c r="H1464" s="58"/>
      <c r="I1464" s="104">
        <f t="shared" si="40"/>
        <v>0</v>
      </c>
    </row>
    <row r="1465" spans="1:9" ht="15" x14ac:dyDescent="0.25">
      <c r="A1465" s="116">
        <v>1458</v>
      </c>
      <c r="B1465" s="60"/>
      <c r="C1465" s="65"/>
      <c r="D1465" s="60"/>
      <c r="E1465" s="60"/>
      <c r="F1465" s="59"/>
      <c r="G1465" s="60"/>
      <c r="H1465" s="60"/>
      <c r="I1465" s="104">
        <f t="shared" si="40"/>
        <v>0</v>
      </c>
    </row>
    <row r="1466" spans="1:9" ht="15" x14ac:dyDescent="0.25">
      <c r="A1466" s="116">
        <v>1459</v>
      </c>
      <c r="B1466" s="58"/>
      <c r="C1466" s="64"/>
      <c r="D1466" s="58"/>
      <c r="E1466" s="58"/>
      <c r="F1466" s="57"/>
      <c r="G1466" s="58"/>
      <c r="H1466" s="58"/>
      <c r="I1466" s="104">
        <f t="shared" si="40"/>
        <v>0</v>
      </c>
    </row>
    <row r="1467" spans="1:9" ht="15" x14ac:dyDescent="0.25">
      <c r="A1467" s="116">
        <v>1460</v>
      </c>
      <c r="B1467" s="60"/>
      <c r="C1467" s="65"/>
      <c r="D1467" s="60"/>
      <c r="E1467" s="60"/>
      <c r="F1467" s="59"/>
      <c r="G1467" s="60"/>
      <c r="H1467" s="60"/>
      <c r="I1467" s="104">
        <f t="shared" si="40"/>
        <v>0</v>
      </c>
    </row>
    <row r="1468" spans="1:9" ht="15" x14ac:dyDescent="0.25">
      <c r="A1468" s="116">
        <v>1461</v>
      </c>
      <c r="B1468" s="58"/>
      <c r="C1468" s="64"/>
      <c r="D1468" s="58"/>
      <c r="E1468" s="58"/>
      <c r="F1468" s="57"/>
      <c r="G1468" s="58"/>
      <c r="H1468" s="58"/>
      <c r="I1468" s="104">
        <f t="shared" si="40"/>
        <v>0</v>
      </c>
    </row>
    <row r="1469" spans="1:9" ht="15" x14ac:dyDescent="0.25">
      <c r="A1469" s="116">
        <v>1462</v>
      </c>
      <c r="B1469" s="60"/>
      <c r="C1469" s="65"/>
      <c r="D1469" s="60"/>
      <c r="E1469" s="60"/>
      <c r="F1469" s="59"/>
      <c r="G1469" s="60"/>
      <c r="H1469" s="60"/>
      <c r="I1469" s="104">
        <f t="shared" si="40"/>
        <v>0</v>
      </c>
    </row>
    <row r="1470" spans="1:9" ht="15" x14ac:dyDescent="0.25">
      <c r="A1470" s="116">
        <v>1463</v>
      </c>
      <c r="B1470" s="58"/>
      <c r="C1470" s="64"/>
      <c r="D1470" s="58"/>
      <c r="E1470" s="58"/>
      <c r="F1470" s="57"/>
      <c r="G1470" s="58"/>
      <c r="H1470" s="58"/>
      <c r="I1470" s="104">
        <f t="shared" si="40"/>
        <v>0</v>
      </c>
    </row>
    <row r="1471" spans="1:9" ht="15" x14ac:dyDescent="0.25">
      <c r="A1471" s="116">
        <v>1464</v>
      </c>
      <c r="B1471" s="60"/>
      <c r="C1471" s="65"/>
      <c r="D1471" s="60"/>
      <c r="E1471" s="60"/>
      <c r="F1471" s="59"/>
      <c r="G1471" s="60"/>
      <c r="H1471" s="60"/>
      <c r="I1471" s="104">
        <f t="shared" si="40"/>
        <v>0</v>
      </c>
    </row>
    <row r="1472" spans="1:9" ht="15" x14ac:dyDescent="0.25">
      <c r="A1472" s="116">
        <v>1465</v>
      </c>
      <c r="B1472" s="58"/>
      <c r="C1472" s="64"/>
      <c r="D1472" s="58"/>
      <c r="E1472" s="58"/>
      <c r="F1472" s="57"/>
      <c r="G1472" s="58"/>
      <c r="H1472" s="58"/>
      <c r="I1472" s="104">
        <f t="shared" si="40"/>
        <v>0</v>
      </c>
    </row>
    <row r="1473" spans="1:9" ht="15" x14ac:dyDescent="0.25">
      <c r="A1473" s="116">
        <v>1466</v>
      </c>
      <c r="B1473" s="60"/>
      <c r="C1473" s="65"/>
      <c r="D1473" s="60"/>
      <c r="E1473" s="60"/>
      <c r="F1473" s="59"/>
      <c r="G1473" s="60"/>
      <c r="H1473" s="60"/>
      <c r="I1473" s="104">
        <f t="shared" si="40"/>
        <v>0</v>
      </c>
    </row>
    <row r="1474" spans="1:9" ht="15" x14ac:dyDescent="0.25">
      <c r="A1474" s="116">
        <v>1467</v>
      </c>
      <c r="B1474" s="58"/>
      <c r="C1474" s="64"/>
      <c r="D1474" s="58"/>
      <c r="E1474" s="58"/>
      <c r="F1474" s="57"/>
      <c r="G1474" s="58"/>
      <c r="H1474" s="58"/>
      <c r="I1474" s="104">
        <f t="shared" si="40"/>
        <v>0</v>
      </c>
    </row>
    <row r="1475" spans="1:9" ht="15" x14ac:dyDescent="0.25">
      <c r="A1475" s="116">
        <v>1468</v>
      </c>
      <c r="B1475" s="60"/>
      <c r="C1475" s="65"/>
      <c r="D1475" s="60"/>
      <c r="E1475" s="60"/>
      <c r="F1475" s="59"/>
      <c r="G1475" s="60"/>
      <c r="H1475" s="60"/>
      <c r="I1475" s="104">
        <f t="shared" si="40"/>
        <v>0</v>
      </c>
    </row>
    <row r="1476" spans="1:9" ht="15" x14ac:dyDescent="0.25">
      <c r="A1476" s="116">
        <v>1469</v>
      </c>
      <c r="B1476" s="58"/>
      <c r="C1476" s="64"/>
      <c r="D1476" s="58"/>
      <c r="E1476" s="58"/>
      <c r="F1476" s="57"/>
      <c r="G1476" s="58"/>
      <c r="H1476" s="58"/>
      <c r="I1476" s="104">
        <f t="shared" si="40"/>
        <v>0</v>
      </c>
    </row>
    <row r="1477" spans="1:9" ht="15" x14ac:dyDescent="0.25">
      <c r="A1477" s="116">
        <v>1470</v>
      </c>
      <c r="B1477" s="60"/>
      <c r="C1477" s="65"/>
      <c r="D1477" s="60"/>
      <c r="E1477" s="60"/>
      <c r="F1477" s="59"/>
      <c r="G1477" s="60"/>
      <c r="H1477" s="60"/>
      <c r="I1477" s="104">
        <f t="shared" si="40"/>
        <v>0</v>
      </c>
    </row>
    <row r="1478" spans="1:9" ht="15" x14ac:dyDescent="0.25">
      <c r="A1478" s="116">
        <v>1471</v>
      </c>
      <c r="B1478" s="58"/>
      <c r="C1478" s="64"/>
      <c r="D1478" s="58"/>
      <c r="E1478" s="58"/>
      <c r="F1478" s="57"/>
      <c r="G1478" s="58"/>
      <c r="H1478" s="58"/>
      <c r="I1478" s="104">
        <f t="shared" si="40"/>
        <v>0</v>
      </c>
    </row>
    <row r="1479" spans="1:9" ht="15" x14ac:dyDescent="0.25">
      <c r="A1479" s="116">
        <v>1472</v>
      </c>
      <c r="B1479" s="60"/>
      <c r="C1479" s="65"/>
      <c r="D1479" s="60"/>
      <c r="E1479" s="60"/>
      <c r="F1479" s="59"/>
      <c r="G1479" s="60"/>
      <c r="H1479" s="60"/>
      <c r="I1479" s="104">
        <f t="shared" si="40"/>
        <v>0</v>
      </c>
    </row>
    <row r="1480" spans="1:9" ht="15" x14ac:dyDescent="0.25">
      <c r="A1480" s="116">
        <v>1473</v>
      </c>
      <c r="B1480" s="58"/>
      <c r="C1480" s="64"/>
      <c r="D1480" s="58"/>
      <c r="E1480" s="58"/>
      <c r="F1480" s="57"/>
      <c r="G1480" s="58"/>
      <c r="H1480" s="58"/>
      <c r="I1480" s="104">
        <f t="shared" ref="I1480:I1495" si="41">IF(AND(D1480&lt;&gt;D1481,E1480="Inoperativo"),1,0)</f>
        <v>0</v>
      </c>
    </row>
    <row r="1481" spans="1:9" ht="15" x14ac:dyDescent="0.25">
      <c r="A1481" s="116">
        <v>1474</v>
      </c>
      <c r="B1481" s="60"/>
      <c r="C1481" s="65"/>
      <c r="D1481" s="60"/>
      <c r="E1481" s="60"/>
      <c r="F1481" s="59"/>
      <c r="G1481" s="60"/>
      <c r="H1481" s="60"/>
      <c r="I1481" s="104">
        <f t="shared" si="41"/>
        <v>0</v>
      </c>
    </row>
    <row r="1482" spans="1:9" ht="15" x14ac:dyDescent="0.25">
      <c r="A1482" s="116">
        <v>1475</v>
      </c>
      <c r="B1482" s="58"/>
      <c r="C1482" s="64"/>
      <c r="D1482" s="58"/>
      <c r="E1482" s="58"/>
      <c r="F1482" s="57"/>
      <c r="G1482" s="58"/>
      <c r="H1482" s="58"/>
      <c r="I1482" s="104">
        <f t="shared" si="41"/>
        <v>0</v>
      </c>
    </row>
    <row r="1483" spans="1:9" ht="15" x14ac:dyDescent="0.25">
      <c r="A1483" s="116">
        <v>1476</v>
      </c>
      <c r="B1483" s="60"/>
      <c r="C1483" s="65"/>
      <c r="D1483" s="60"/>
      <c r="E1483" s="60"/>
      <c r="F1483" s="59"/>
      <c r="G1483" s="60"/>
      <c r="H1483" s="60"/>
      <c r="I1483" s="104">
        <f t="shared" si="41"/>
        <v>0</v>
      </c>
    </row>
    <row r="1484" spans="1:9" ht="15" x14ac:dyDescent="0.25">
      <c r="A1484" s="116">
        <v>1477</v>
      </c>
      <c r="B1484" s="58"/>
      <c r="C1484" s="64"/>
      <c r="D1484" s="58"/>
      <c r="E1484" s="58"/>
      <c r="F1484" s="57"/>
      <c r="G1484" s="58"/>
      <c r="H1484" s="58"/>
      <c r="I1484" s="104">
        <f t="shared" si="41"/>
        <v>0</v>
      </c>
    </row>
    <row r="1485" spans="1:9" ht="15" x14ac:dyDescent="0.25">
      <c r="A1485" s="116">
        <v>1478</v>
      </c>
      <c r="B1485" s="60"/>
      <c r="C1485" s="65"/>
      <c r="D1485" s="60"/>
      <c r="E1485" s="60"/>
      <c r="F1485" s="59"/>
      <c r="G1485" s="60"/>
      <c r="H1485" s="60"/>
      <c r="I1485" s="104">
        <f t="shared" si="41"/>
        <v>0</v>
      </c>
    </row>
    <row r="1486" spans="1:9" ht="15" x14ac:dyDescent="0.25">
      <c r="A1486" s="116">
        <v>1479</v>
      </c>
      <c r="B1486" s="58"/>
      <c r="C1486" s="64"/>
      <c r="D1486" s="58"/>
      <c r="E1486" s="58"/>
      <c r="F1486" s="57"/>
      <c r="G1486" s="58"/>
      <c r="H1486" s="58"/>
      <c r="I1486" s="104">
        <f t="shared" si="41"/>
        <v>0</v>
      </c>
    </row>
    <row r="1487" spans="1:9" ht="15" x14ac:dyDescent="0.25">
      <c r="A1487" s="116">
        <v>1480</v>
      </c>
      <c r="B1487" s="60"/>
      <c r="C1487" s="65"/>
      <c r="D1487" s="60"/>
      <c r="E1487" s="60"/>
      <c r="F1487" s="59"/>
      <c r="G1487" s="60"/>
      <c r="H1487" s="60"/>
      <c r="I1487" s="104">
        <f t="shared" si="41"/>
        <v>0</v>
      </c>
    </row>
    <row r="1488" spans="1:9" ht="15" x14ac:dyDescent="0.25">
      <c r="A1488" s="116">
        <v>1481</v>
      </c>
      <c r="B1488" s="58"/>
      <c r="C1488" s="64"/>
      <c r="D1488" s="58"/>
      <c r="E1488" s="58"/>
      <c r="F1488" s="57"/>
      <c r="G1488" s="58"/>
      <c r="H1488" s="58"/>
      <c r="I1488" s="104">
        <f t="shared" si="41"/>
        <v>0</v>
      </c>
    </row>
    <row r="1489" spans="1:9" ht="15" x14ac:dyDescent="0.25">
      <c r="A1489" s="116">
        <v>1482</v>
      </c>
      <c r="B1489" s="60"/>
      <c r="C1489" s="65"/>
      <c r="D1489" s="60"/>
      <c r="E1489" s="60"/>
      <c r="F1489" s="59"/>
      <c r="G1489" s="60"/>
      <c r="H1489" s="60"/>
      <c r="I1489" s="104">
        <f t="shared" si="41"/>
        <v>0</v>
      </c>
    </row>
    <row r="1490" spans="1:9" ht="15" x14ac:dyDescent="0.25">
      <c r="A1490" s="116">
        <v>1483</v>
      </c>
      <c r="B1490" s="58"/>
      <c r="C1490" s="64"/>
      <c r="D1490" s="58"/>
      <c r="E1490" s="58"/>
      <c r="F1490" s="57"/>
      <c r="G1490" s="58"/>
      <c r="H1490" s="58"/>
      <c r="I1490" s="104">
        <f t="shared" si="41"/>
        <v>0</v>
      </c>
    </row>
    <row r="1491" spans="1:9" ht="15" x14ac:dyDescent="0.25">
      <c r="A1491" s="116">
        <v>1484</v>
      </c>
      <c r="B1491" s="60"/>
      <c r="C1491" s="65"/>
      <c r="D1491" s="60"/>
      <c r="E1491" s="60"/>
      <c r="F1491" s="59"/>
      <c r="G1491" s="60"/>
      <c r="H1491" s="60"/>
      <c r="I1491" s="104">
        <f t="shared" si="41"/>
        <v>0</v>
      </c>
    </row>
    <row r="1492" spans="1:9" ht="15" x14ac:dyDescent="0.25">
      <c r="A1492" s="116">
        <v>1485</v>
      </c>
      <c r="B1492" s="58"/>
      <c r="C1492" s="64"/>
      <c r="D1492" s="58"/>
      <c r="E1492" s="58"/>
      <c r="F1492" s="57"/>
      <c r="G1492" s="58"/>
      <c r="H1492" s="58"/>
      <c r="I1492" s="104">
        <f t="shared" si="41"/>
        <v>0</v>
      </c>
    </row>
    <row r="1493" spans="1:9" ht="15" x14ac:dyDescent="0.25">
      <c r="A1493" s="116">
        <v>1486</v>
      </c>
      <c r="B1493" s="60"/>
      <c r="C1493" s="65"/>
      <c r="D1493" s="60"/>
      <c r="E1493" s="60"/>
      <c r="F1493" s="59"/>
      <c r="G1493" s="60"/>
      <c r="H1493" s="60"/>
      <c r="I1493" s="104">
        <f t="shared" si="41"/>
        <v>0</v>
      </c>
    </row>
    <row r="1494" spans="1:9" ht="15" x14ac:dyDescent="0.25">
      <c r="A1494" s="116">
        <v>1487</v>
      </c>
      <c r="B1494" s="58"/>
      <c r="C1494" s="64"/>
      <c r="D1494" s="58"/>
      <c r="E1494" s="58"/>
      <c r="F1494" s="57"/>
      <c r="G1494" s="58"/>
      <c r="H1494" s="58"/>
      <c r="I1494" s="104">
        <f t="shared" si="41"/>
        <v>0</v>
      </c>
    </row>
    <row r="1495" spans="1:9" ht="15" x14ac:dyDescent="0.25">
      <c r="A1495" s="116">
        <v>1488</v>
      </c>
      <c r="B1495" s="60"/>
      <c r="C1495" s="65"/>
      <c r="D1495" s="60"/>
      <c r="E1495" s="60"/>
      <c r="F1495" s="59"/>
      <c r="G1495" s="60"/>
      <c r="H1495" s="60"/>
      <c r="I1495" s="104">
        <f t="shared" si="41"/>
        <v>0</v>
      </c>
    </row>
    <row r="1496" spans="1:9" x14ac:dyDescent="0.2">
      <c r="A1496" s="116"/>
    </row>
    <row r="1497" spans="1:9" x14ac:dyDescent="0.2">
      <c r="A1497" s="116"/>
    </row>
    <row r="1498" spans="1:9" x14ac:dyDescent="0.2">
      <c r="A1498" s="116"/>
    </row>
    <row r="1499" spans="1:9" x14ac:dyDescent="0.2">
      <c r="A1499" s="116"/>
    </row>
  </sheetData>
  <autoFilter ref="A7:J1495">
    <sortState ref="A8:J1495">
      <sortCondition ref="A7:A1495"/>
    </sortState>
  </autoFilter>
  <mergeCells count="2">
    <mergeCell ref="E1:G4"/>
    <mergeCell ref="A1:D4"/>
  </mergeCells>
  <conditionalFormatting sqref="I8:I1495">
    <cfRule type="cellIs" dxfId="0" priority="1" operator="equal">
      <formula>1</formula>
    </cfRule>
  </conditionalFormatting>
  <pageMargins left="0.23622047244094491" right="0.23622047244094491" top="0.74803149606299213" bottom="0.74803149606299213" header="0.31496062992125984" footer="0.31496062992125984"/>
  <pageSetup scale="83" fitToHeight="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Data!$K$3:$K$53</xm:f>
          </x14:formula1>
          <xm:sqref>D8:D9</xm:sqref>
        </x14:dataValidation>
        <x14:dataValidation type="list" allowBlank="1" showInputMessage="1" showErrorMessage="1">
          <x14:formula1>
            <xm:f>Data!$C$4:$C$5</xm:f>
          </x14:formula1>
          <xm:sqref>E8:E379</xm:sqref>
        </x14:dataValidation>
        <x14:dataValidation type="list" allowBlank="1" showInputMessage="1" showErrorMessage="1">
          <x14:formula1>
            <xm:f>Data!$G$3:$G$16</xm:f>
          </x14:formula1>
          <xm:sqref>H8:H89 H91 H93:H105 H107:H245 H249:H379</xm:sqref>
        </x14:dataValidation>
        <x14:dataValidation type="list" allowBlank="1" showInputMessage="1" showErrorMessage="1">
          <x14:formula1>
            <xm:f>Data!$I$3:$I$8</xm:f>
          </x14:formula1>
          <xm:sqref>G8:G379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1"/>
  <sheetViews>
    <sheetView topLeftCell="A106" zoomScaleNormal="100" workbookViewId="0">
      <selection activeCell="D109" sqref="D109"/>
    </sheetView>
  </sheetViews>
  <sheetFormatPr baseColWidth="10" defaultColWidth="11.42578125" defaultRowHeight="42" customHeight="1" x14ac:dyDescent="0.2"/>
  <cols>
    <col min="1" max="1" width="4" style="1" customWidth="1"/>
    <col min="2" max="2" width="11.140625" style="1" customWidth="1"/>
    <col min="3" max="3" width="11.140625" style="112" customWidth="1"/>
    <col min="4" max="4" width="27.28515625" style="105" customWidth="1"/>
    <col min="5" max="5" width="71.5703125" style="1" customWidth="1"/>
    <col min="6" max="6" width="43.28515625" style="1" customWidth="1"/>
    <col min="7" max="7" width="15.85546875" style="48" customWidth="1"/>
    <col min="8" max="14" width="3.7109375" style="48" customWidth="1"/>
    <col min="15" max="100" width="6.7109375" style="1" customWidth="1"/>
    <col min="101" max="16384" width="11.42578125" style="1"/>
  </cols>
  <sheetData>
    <row r="1" spans="1:14" ht="42" customHeight="1" x14ac:dyDescent="0.25">
      <c r="A1" s="313"/>
      <c r="B1" s="313"/>
      <c r="C1" s="313"/>
      <c r="D1" s="313"/>
      <c r="E1" s="298" t="s">
        <v>123</v>
      </c>
      <c r="F1" s="300"/>
      <c r="G1" s="68"/>
      <c r="H1"/>
      <c r="J1"/>
      <c r="K1"/>
      <c r="L1"/>
      <c r="M1"/>
    </row>
    <row r="2" spans="1:14" ht="42" customHeight="1" x14ac:dyDescent="0.25">
      <c r="A2" s="313"/>
      <c r="B2" s="313"/>
      <c r="C2" s="313"/>
      <c r="D2" s="313"/>
      <c r="E2" s="301"/>
      <c r="F2" s="303"/>
      <c r="G2" s="68" t="s">
        <v>31</v>
      </c>
      <c r="H2"/>
      <c r="J2"/>
      <c r="K2"/>
      <c r="L2"/>
      <c r="M2"/>
    </row>
    <row r="3" spans="1:14" ht="42" customHeight="1" x14ac:dyDescent="0.25">
      <c r="A3" s="313"/>
      <c r="B3" s="313"/>
      <c r="C3" s="313"/>
      <c r="D3" s="313"/>
      <c r="E3" s="301"/>
      <c r="F3" s="303"/>
      <c r="G3" s="68"/>
      <c r="H3"/>
      <c r="J3"/>
      <c r="K3"/>
      <c r="L3"/>
      <c r="M3"/>
    </row>
    <row r="4" spans="1:14" ht="42" customHeight="1" x14ac:dyDescent="0.25">
      <c r="A4" s="313"/>
      <c r="B4" s="313"/>
      <c r="C4" s="313"/>
      <c r="D4" s="313"/>
      <c r="E4" s="304"/>
      <c r="F4" s="306"/>
      <c r="G4" s="68"/>
      <c r="H4"/>
      <c r="J4"/>
      <c r="K4"/>
      <c r="L4"/>
      <c r="M4"/>
    </row>
    <row r="6" spans="1:14" ht="42" customHeight="1" x14ac:dyDescent="0.2">
      <c r="A6" s="310" t="s">
        <v>126</v>
      </c>
      <c r="B6" s="315"/>
      <c r="C6" s="314" t="s">
        <v>89</v>
      </c>
      <c r="D6" s="314"/>
      <c r="F6" s="50" t="s">
        <v>68</v>
      </c>
      <c r="G6" s="62"/>
    </row>
    <row r="7" spans="1:14" ht="42" customHeight="1" x14ac:dyDescent="0.25">
      <c r="B7"/>
      <c r="C7" s="113"/>
      <c r="D7" s="104"/>
      <c r="E7"/>
      <c r="F7"/>
      <c r="G7"/>
      <c r="H7"/>
      <c r="I7"/>
      <c r="J7"/>
      <c r="K7"/>
      <c r="L7"/>
      <c r="M7"/>
      <c r="N7"/>
    </row>
    <row r="8" spans="1:14" ht="42" customHeight="1" x14ac:dyDescent="0.25">
      <c r="A8" s="49" t="s">
        <v>60</v>
      </c>
      <c r="B8" s="54" t="s">
        <v>63</v>
      </c>
      <c r="C8" s="129" t="s">
        <v>49</v>
      </c>
      <c r="D8" s="114" t="s">
        <v>124</v>
      </c>
      <c r="E8" s="111" t="s">
        <v>127</v>
      </c>
      <c r="F8" s="49" t="s">
        <v>128</v>
      </c>
      <c r="G8" s="49" t="s">
        <v>125</v>
      </c>
      <c r="H8"/>
      <c r="I8"/>
      <c r="J8"/>
      <c r="K8"/>
      <c r="L8"/>
      <c r="M8"/>
      <c r="N8"/>
    </row>
    <row r="9" spans="1:14" ht="42" customHeight="1" x14ac:dyDescent="0.25">
      <c r="A9" s="116">
        <v>1</v>
      </c>
      <c r="B9" s="124">
        <v>92</v>
      </c>
      <c r="C9" s="127">
        <v>44574</v>
      </c>
      <c r="D9" s="124" t="s">
        <v>129</v>
      </c>
      <c r="E9" s="124" t="s">
        <v>252</v>
      </c>
      <c r="F9" s="119"/>
      <c r="G9" s="115" t="s">
        <v>35</v>
      </c>
      <c r="H9"/>
      <c r="N9"/>
    </row>
    <row r="10" spans="1:14" ht="42" customHeight="1" x14ac:dyDescent="0.25">
      <c r="A10" s="117">
        <v>2</v>
      </c>
      <c r="B10" s="123">
        <v>68</v>
      </c>
      <c r="C10" s="128">
        <v>44601</v>
      </c>
      <c r="D10" s="123" t="s">
        <v>129</v>
      </c>
      <c r="E10" s="123" t="s">
        <v>130</v>
      </c>
      <c r="F10" s="120"/>
      <c r="G10" s="121" t="s">
        <v>35</v>
      </c>
      <c r="H10"/>
      <c r="N10"/>
    </row>
    <row r="11" spans="1:14" ht="42" customHeight="1" x14ac:dyDescent="0.25">
      <c r="A11" s="116">
        <v>3</v>
      </c>
      <c r="B11" s="124">
        <v>76</v>
      </c>
      <c r="C11" s="127">
        <v>44601</v>
      </c>
      <c r="D11" s="124" t="s">
        <v>131</v>
      </c>
      <c r="E11" s="124" t="s">
        <v>175</v>
      </c>
      <c r="F11" s="119" t="s">
        <v>132</v>
      </c>
      <c r="G11" s="115" t="s">
        <v>35</v>
      </c>
      <c r="H11"/>
      <c r="N11"/>
    </row>
    <row r="12" spans="1:14" ht="42" customHeight="1" x14ac:dyDescent="0.25">
      <c r="A12" s="117">
        <v>4</v>
      </c>
      <c r="B12" s="123">
        <v>28</v>
      </c>
      <c r="C12" s="128">
        <v>44602</v>
      </c>
      <c r="D12" s="123" t="s">
        <v>129</v>
      </c>
      <c r="E12" s="123" t="s">
        <v>215</v>
      </c>
      <c r="F12" s="120" t="s">
        <v>133</v>
      </c>
      <c r="G12" s="121" t="s">
        <v>35</v>
      </c>
      <c r="H12"/>
      <c r="N12"/>
    </row>
    <row r="13" spans="1:14" ht="42" customHeight="1" x14ac:dyDescent="0.25">
      <c r="A13" s="116">
        <v>5</v>
      </c>
      <c r="B13" s="124">
        <v>86</v>
      </c>
      <c r="C13" s="127">
        <v>44602</v>
      </c>
      <c r="D13" s="124" t="s">
        <v>36</v>
      </c>
      <c r="E13" s="124" t="s">
        <v>134</v>
      </c>
      <c r="F13" s="119"/>
      <c r="G13" s="115" t="s">
        <v>35</v>
      </c>
      <c r="H13"/>
      <c r="I13"/>
      <c r="J13"/>
      <c r="K13"/>
      <c r="L13"/>
      <c r="M13"/>
      <c r="N13"/>
    </row>
    <row r="14" spans="1:14" ht="42" customHeight="1" x14ac:dyDescent="0.25">
      <c r="A14" s="61">
        <v>6</v>
      </c>
      <c r="B14" s="79">
        <v>31</v>
      </c>
      <c r="C14" s="128">
        <v>44602</v>
      </c>
      <c r="D14" s="123" t="s">
        <v>131</v>
      </c>
      <c r="E14" s="123" t="s">
        <v>176</v>
      </c>
      <c r="F14" s="80"/>
      <c r="G14" s="67" t="s">
        <v>35</v>
      </c>
      <c r="H14"/>
      <c r="I14" s="77"/>
      <c r="J14" s="77"/>
      <c r="K14" s="77"/>
      <c r="L14" s="77"/>
      <c r="M14" s="77"/>
      <c r="N14"/>
    </row>
    <row r="15" spans="1:14" ht="42" customHeight="1" x14ac:dyDescent="0.25">
      <c r="A15" s="56">
        <v>7</v>
      </c>
      <c r="B15" s="78">
        <v>35</v>
      </c>
      <c r="C15" s="127">
        <v>44603</v>
      </c>
      <c r="D15" s="124" t="s">
        <v>129</v>
      </c>
      <c r="E15" s="124" t="s">
        <v>130</v>
      </c>
      <c r="F15" s="66" t="s">
        <v>135</v>
      </c>
      <c r="G15" s="55" t="s">
        <v>35</v>
      </c>
      <c r="H15"/>
      <c r="I15"/>
      <c r="J15"/>
      <c r="K15"/>
      <c r="L15"/>
      <c r="M15"/>
      <c r="N15"/>
    </row>
    <row r="16" spans="1:14" ht="42" customHeight="1" x14ac:dyDescent="0.25">
      <c r="A16" s="117">
        <v>8</v>
      </c>
      <c r="B16" s="123">
        <v>33</v>
      </c>
      <c r="C16" s="128">
        <v>44603</v>
      </c>
      <c r="D16" s="123" t="s">
        <v>136</v>
      </c>
      <c r="E16" s="123" t="s">
        <v>213</v>
      </c>
      <c r="F16" s="120"/>
      <c r="G16" s="121" t="s">
        <v>35</v>
      </c>
      <c r="H16"/>
      <c r="I16"/>
      <c r="J16"/>
      <c r="K16"/>
      <c r="L16"/>
      <c r="M16"/>
      <c r="N16"/>
    </row>
    <row r="17" spans="1:14" ht="42" customHeight="1" x14ac:dyDescent="0.25">
      <c r="A17" s="116">
        <v>9</v>
      </c>
      <c r="B17" s="124">
        <v>33</v>
      </c>
      <c r="C17" s="127">
        <v>44629</v>
      </c>
      <c r="D17" s="124" t="s">
        <v>136</v>
      </c>
      <c r="E17" s="124" t="s">
        <v>137</v>
      </c>
      <c r="F17" s="119" t="s">
        <v>138</v>
      </c>
      <c r="G17" s="115" t="s">
        <v>139</v>
      </c>
      <c r="H17"/>
      <c r="I17"/>
      <c r="J17"/>
      <c r="K17"/>
      <c r="L17"/>
      <c r="M17"/>
      <c r="N17"/>
    </row>
    <row r="18" spans="1:14" ht="42" customHeight="1" x14ac:dyDescent="0.25">
      <c r="A18" s="117">
        <v>10</v>
      </c>
      <c r="B18" s="123">
        <v>34</v>
      </c>
      <c r="C18" s="128">
        <v>44629</v>
      </c>
      <c r="D18" s="123" t="s">
        <v>38</v>
      </c>
      <c r="E18" s="123" t="s">
        <v>140</v>
      </c>
      <c r="F18" s="120"/>
      <c r="G18" s="121" t="s">
        <v>35</v>
      </c>
      <c r="H18"/>
      <c r="I18"/>
      <c r="J18"/>
      <c r="K18"/>
      <c r="L18"/>
      <c r="M18"/>
      <c r="N18"/>
    </row>
    <row r="19" spans="1:14" ht="42" customHeight="1" x14ac:dyDescent="0.25">
      <c r="A19" s="116">
        <v>11</v>
      </c>
      <c r="B19" s="82">
        <v>35</v>
      </c>
      <c r="C19" s="127">
        <v>44629</v>
      </c>
      <c r="D19" s="124" t="s">
        <v>129</v>
      </c>
      <c r="E19" s="124" t="s">
        <v>216</v>
      </c>
      <c r="F19" s="66" t="s">
        <v>147</v>
      </c>
      <c r="G19" s="55" t="s">
        <v>139</v>
      </c>
      <c r="H19"/>
      <c r="I19"/>
      <c r="J19"/>
      <c r="K19"/>
      <c r="L19"/>
      <c r="M19"/>
      <c r="N19"/>
    </row>
    <row r="20" spans="1:14" ht="42" customHeight="1" x14ac:dyDescent="0.25">
      <c r="A20" s="117">
        <v>12</v>
      </c>
      <c r="B20" s="81">
        <v>94</v>
      </c>
      <c r="C20" s="128">
        <v>44629</v>
      </c>
      <c r="D20" s="123" t="s">
        <v>141</v>
      </c>
      <c r="E20" s="123" t="s">
        <v>142</v>
      </c>
      <c r="F20" s="120"/>
      <c r="G20" s="121" t="s">
        <v>35</v>
      </c>
      <c r="H20"/>
      <c r="I20"/>
      <c r="J20"/>
      <c r="K20"/>
      <c r="L20"/>
      <c r="M20"/>
      <c r="N20"/>
    </row>
    <row r="21" spans="1:14" ht="42" customHeight="1" x14ac:dyDescent="0.2">
      <c r="A21" s="116">
        <v>13</v>
      </c>
      <c r="B21" s="124">
        <v>93</v>
      </c>
      <c r="C21" s="127">
        <v>44629</v>
      </c>
      <c r="D21" s="124" t="s">
        <v>35</v>
      </c>
      <c r="E21" s="124" t="s">
        <v>143</v>
      </c>
      <c r="F21" s="119" t="s">
        <v>144</v>
      </c>
      <c r="G21" s="115" t="s">
        <v>35</v>
      </c>
    </row>
    <row r="22" spans="1:14" ht="42" customHeight="1" x14ac:dyDescent="0.2">
      <c r="A22" s="117">
        <v>14</v>
      </c>
      <c r="B22" s="123">
        <v>82</v>
      </c>
      <c r="C22" s="128">
        <v>44634</v>
      </c>
      <c r="D22" s="123" t="s">
        <v>131</v>
      </c>
      <c r="E22" s="123" t="s">
        <v>177</v>
      </c>
      <c r="F22" s="120"/>
      <c r="G22" s="121" t="s">
        <v>35</v>
      </c>
    </row>
    <row r="23" spans="1:14" ht="42" customHeight="1" x14ac:dyDescent="0.2">
      <c r="A23" s="116">
        <v>15</v>
      </c>
      <c r="B23" s="124">
        <v>81</v>
      </c>
      <c r="C23" s="127">
        <v>44634</v>
      </c>
      <c r="D23" s="124" t="s">
        <v>141</v>
      </c>
      <c r="E23" s="124" t="s">
        <v>142</v>
      </c>
      <c r="F23" s="119"/>
      <c r="G23" s="115" t="s">
        <v>35</v>
      </c>
    </row>
    <row r="24" spans="1:14" ht="42" customHeight="1" x14ac:dyDescent="0.2">
      <c r="A24" s="117">
        <v>16</v>
      </c>
      <c r="B24" s="123">
        <v>52</v>
      </c>
      <c r="C24" s="128">
        <v>44638</v>
      </c>
      <c r="D24" s="123" t="s">
        <v>145</v>
      </c>
      <c r="E24" s="123" t="s">
        <v>146</v>
      </c>
      <c r="F24" s="120"/>
      <c r="G24" s="121" t="s">
        <v>35</v>
      </c>
    </row>
    <row r="25" spans="1:14" ht="42" customHeight="1" x14ac:dyDescent="0.2">
      <c r="A25" s="116">
        <v>17</v>
      </c>
      <c r="B25" s="124">
        <v>67</v>
      </c>
      <c r="C25" s="127">
        <v>44642</v>
      </c>
      <c r="D25" s="124" t="s">
        <v>148</v>
      </c>
      <c r="E25" s="124" t="s">
        <v>212</v>
      </c>
      <c r="F25" s="119"/>
      <c r="G25" s="115" t="s">
        <v>35</v>
      </c>
    </row>
    <row r="26" spans="1:14" ht="42" customHeight="1" x14ac:dyDescent="0.2">
      <c r="A26" s="117">
        <v>18</v>
      </c>
      <c r="B26" s="123">
        <v>66</v>
      </c>
      <c r="C26" s="128">
        <v>44649</v>
      </c>
      <c r="D26" s="123" t="s">
        <v>149</v>
      </c>
      <c r="E26" s="123" t="s">
        <v>150</v>
      </c>
      <c r="F26" s="120" t="s">
        <v>151</v>
      </c>
      <c r="G26" s="121" t="s">
        <v>35</v>
      </c>
    </row>
    <row r="27" spans="1:14" ht="42" customHeight="1" x14ac:dyDescent="0.2">
      <c r="A27" s="116">
        <v>19</v>
      </c>
      <c r="B27" s="124">
        <v>52</v>
      </c>
      <c r="C27" s="127">
        <v>44651</v>
      </c>
      <c r="D27" s="124" t="s">
        <v>149</v>
      </c>
      <c r="E27" s="124" t="s">
        <v>152</v>
      </c>
      <c r="F27" s="119" t="s">
        <v>153</v>
      </c>
      <c r="G27" s="115" t="s">
        <v>34</v>
      </c>
    </row>
    <row r="28" spans="1:14" ht="42" customHeight="1" x14ac:dyDescent="0.2">
      <c r="A28" s="117">
        <v>20</v>
      </c>
      <c r="B28" s="123">
        <v>51</v>
      </c>
      <c r="C28" s="128">
        <v>44651</v>
      </c>
      <c r="D28" s="123" t="s">
        <v>149</v>
      </c>
      <c r="E28" s="182" t="s">
        <v>310</v>
      </c>
      <c r="F28" s="120" t="s">
        <v>168</v>
      </c>
      <c r="G28" s="121" t="s">
        <v>34</v>
      </c>
    </row>
    <row r="29" spans="1:14" ht="42" customHeight="1" x14ac:dyDescent="0.2">
      <c r="A29" s="116">
        <v>21</v>
      </c>
      <c r="B29" s="124">
        <v>51</v>
      </c>
      <c r="C29" s="127">
        <v>44662</v>
      </c>
      <c r="D29" s="124" t="s">
        <v>131</v>
      </c>
      <c r="E29" s="124" t="s">
        <v>178</v>
      </c>
      <c r="F29" s="119" t="s">
        <v>167</v>
      </c>
      <c r="G29" s="115" t="s">
        <v>35</v>
      </c>
    </row>
    <row r="30" spans="1:14" ht="42" customHeight="1" x14ac:dyDescent="0.2">
      <c r="A30" s="117">
        <v>22</v>
      </c>
      <c r="B30" s="123">
        <v>52</v>
      </c>
      <c r="C30" s="128">
        <v>44662</v>
      </c>
      <c r="D30" s="123" t="s">
        <v>169</v>
      </c>
      <c r="E30" s="123" t="s">
        <v>179</v>
      </c>
      <c r="F30" s="120"/>
      <c r="G30" s="118" t="s">
        <v>34</v>
      </c>
    </row>
    <row r="31" spans="1:14" ht="42" customHeight="1" x14ac:dyDescent="0.2">
      <c r="A31" s="116">
        <v>23</v>
      </c>
      <c r="B31" s="124">
        <v>52</v>
      </c>
      <c r="C31" s="127">
        <v>44663</v>
      </c>
      <c r="D31" s="124" t="s">
        <v>170</v>
      </c>
      <c r="E31" s="124" t="s">
        <v>171</v>
      </c>
      <c r="F31" s="119" t="s">
        <v>172</v>
      </c>
      <c r="G31" s="115" t="s">
        <v>34</v>
      </c>
    </row>
    <row r="32" spans="1:14" ht="42" customHeight="1" x14ac:dyDescent="0.2">
      <c r="A32" s="117">
        <v>24</v>
      </c>
      <c r="B32" s="123">
        <v>71</v>
      </c>
      <c r="C32" s="128">
        <v>44664</v>
      </c>
      <c r="D32" s="123" t="s">
        <v>173</v>
      </c>
      <c r="E32" s="123" t="s">
        <v>217</v>
      </c>
      <c r="F32" s="120" t="s">
        <v>174</v>
      </c>
      <c r="G32" s="118" t="s">
        <v>35</v>
      </c>
    </row>
    <row r="33" spans="1:7" ht="42" customHeight="1" x14ac:dyDescent="0.2">
      <c r="A33" s="116">
        <v>25</v>
      </c>
      <c r="B33" s="124">
        <v>32</v>
      </c>
      <c r="C33" s="127">
        <v>44676</v>
      </c>
      <c r="D33" s="124" t="s">
        <v>180</v>
      </c>
      <c r="E33" s="124" t="s">
        <v>253</v>
      </c>
      <c r="F33" s="119"/>
      <c r="G33" s="115" t="s">
        <v>35</v>
      </c>
    </row>
    <row r="34" spans="1:7" ht="42" customHeight="1" x14ac:dyDescent="0.2">
      <c r="A34" s="117">
        <v>26</v>
      </c>
      <c r="B34" s="123">
        <v>52</v>
      </c>
      <c r="C34" s="128">
        <v>44677</v>
      </c>
      <c r="D34" s="123" t="s">
        <v>181</v>
      </c>
      <c r="E34" s="123" t="s">
        <v>182</v>
      </c>
      <c r="F34" s="120" t="s">
        <v>183</v>
      </c>
      <c r="G34" s="118" t="s">
        <v>34</v>
      </c>
    </row>
    <row r="35" spans="1:7" ht="42" customHeight="1" x14ac:dyDescent="0.2">
      <c r="A35" s="116">
        <v>27</v>
      </c>
      <c r="B35" s="124">
        <v>62</v>
      </c>
      <c r="C35" s="127">
        <v>44677</v>
      </c>
      <c r="D35" s="124" t="s">
        <v>131</v>
      </c>
      <c r="E35" s="124" t="s">
        <v>184</v>
      </c>
      <c r="F35" s="119"/>
      <c r="G35" s="115" t="s">
        <v>35</v>
      </c>
    </row>
    <row r="36" spans="1:7" ht="42" customHeight="1" x14ac:dyDescent="0.2">
      <c r="A36" s="117">
        <v>28</v>
      </c>
      <c r="B36" s="123">
        <v>71</v>
      </c>
      <c r="C36" s="128">
        <v>44678</v>
      </c>
      <c r="D36" s="123" t="s">
        <v>149</v>
      </c>
      <c r="E36" s="123" t="s">
        <v>214</v>
      </c>
      <c r="F36" s="120" t="s">
        <v>186</v>
      </c>
      <c r="G36" s="118" t="s">
        <v>35</v>
      </c>
    </row>
    <row r="37" spans="1:7" ht="42" customHeight="1" x14ac:dyDescent="0.2">
      <c r="A37" s="116">
        <v>29</v>
      </c>
      <c r="B37" s="124">
        <v>94</v>
      </c>
      <c r="C37" s="127">
        <v>44678</v>
      </c>
      <c r="D37" s="124" t="s">
        <v>149</v>
      </c>
      <c r="E37" s="124" t="s">
        <v>253</v>
      </c>
      <c r="F37" s="119" t="s">
        <v>185</v>
      </c>
      <c r="G37" s="115" t="s">
        <v>35</v>
      </c>
    </row>
    <row r="38" spans="1:7" ht="42" customHeight="1" x14ac:dyDescent="0.2">
      <c r="A38" s="117">
        <v>30</v>
      </c>
      <c r="B38" s="123">
        <v>27</v>
      </c>
      <c r="C38" s="128">
        <v>44697</v>
      </c>
      <c r="D38" s="123" t="s">
        <v>131</v>
      </c>
      <c r="E38" s="123" t="s">
        <v>231</v>
      </c>
      <c r="F38" s="120"/>
      <c r="G38" s="118" t="s">
        <v>35</v>
      </c>
    </row>
    <row r="39" spans="1:7" ht="42" customHeight="1" x14ac:dyDescent="0.2">
      <c r="A39" s="116">
        <v>31</v>
      </c>
      <c r="B39" s="124">
        <v>9</v>
      </c>
      <c r="C39" s="127">
        <v>44697</v>
      </c>
      <c r="D39" s="124" t="s">
        <v>129</v>
      </c>
      <c r="E39" s="124" t="s">
        <v>218</v>
      </c>
      <c r="F39" s="119" t="s">
        <v>221</v>
      </c>
      <c r="G39" s="115" t="s">
        <v>35</v>
      </c>
    </row>
    <row r="40" spans="1:7" ht="42" customHeight="1" x14ac:dyDescent="0.2">
      <c r="A40" s="117">
        <v>32</v>
      </c>
      <c r="B40" s="123">
        <v>8</v>
      </c>
      <c r="C40" s="128">
        <v>44698</v>
      </c>
      <c r="D40" s="123" t="s">
        <v>219</v>
      </c>
      <c r="E40" s="123" t="s">
        <v>232</v>
      </c>
      <c r="F40" s="120" t="s">
        <v>220</v>
      </c>
      <c r="G40" s="118" t="s">
        <v>35</v>
      </c>
    </row>
    <row r="41" spans="1:7" ht="42" customHeight="1" x14ac:dyDescent="0.2">
      <c r="A41" s="116">
        <v>33</v>
      </c>
      <c r="B41" s="124">
        <v>70</v>
      </c>
      <c r="C41" s="127">
        <v>44699</v>
      </c>
      <c r="D41" s="124" t="s">
        <v>35</v>
      </c>
      <c r="E41" s="124" t="s">
        <v>222</v>
      </c>
      <c r="F41" s="119" t="s">
        <v>223</v>
      </c>
      <c r="G41" s="115" t="s">
        <v>35</v>
      </c>
    </row>
    <row r="42" spans="1:7" ht="42" customHeight="1" x14ac:dyDescent="0.2">
      <c r="A42" s="117">
        <v>34</v>
      </c>
      <c r="B42" s="123">
        <v>71</v>
      </c>
      <c r="C42" s="128">
        <v>44699</v>
      </c>
      <c r="D42" s="123" t="s">
        <v>129</v>
      </c>
      <c r="E42" s="123" t="s">
        <v>224</v>
      </c>
      <c r="F42" s="120"/>
      <c r="G42" s="118" t="s">
        <v>35</v>
      </c>
    </row>
    <row r="43" spans="1:7" ht="42" customHeight="1" x14ac:dyDescent="0.2">
      <c r="A43" s="116">
        <v>35</v>
      </c>
      <c r="B43" s="124">
        <v>72</v>
      </c>
      <c r="C43" s="127">
        <v>44699</v>
      </c>
      <c r="D43" s="183" t="s">
        <v>340</v>
      </c>
      <c r="E43" s="124" t="s">
        <v>262</v>
      </c>
      <c r="F43" s="119" t="s">
        <v>227</v>
      </c>
      <c r="G43" s="115" t="s">
        <v>35</v>
      </c>
    </row>
    <row r="44" spans="1:7" ht="42" customHeight="1" x14ac:dyDescent="0.2">
      <c r="A44" s="117">
        <v>36</v>
      </c>
      <c r="B44" s="123">
        <v>79</v>
      </c>
      <c r="C44" s="128">
        <v>44699</v>
      </c>
      <c r="D44" s="123" t="s">
        <v>228</v>
      </c>
      <c r="E44" s="123" t="s">
        <v>229</v>
      </c>
      <c r="F44" s="120" t="s">
        <v>230</v>
      </c>
      <c r="G44" s="118" t="s">
        <v>34</v>
      </c>
    </row>
    <row r="45" spans="1:7" ht="42" customHeight="1" x14ac:dyDescent="0.2">
      <c r="A45" s="116">
        <v>37</v>
      </c>
      <c r="B45" s="124">
        <v>33</v>
      </c>
      <c r="C45" s="127">
        <v>44704</v>
      </c>
      <c r="D45" s="124" t="s">
        <v>35</v>
      </c>
      <c r="E45" s="124" t="s">
        <v>233</v>
      </c>
      <c r="F45" s="119"/>
      <c r="G45" s="115" t="s">
        <v>35</v>
      </c>
    </row>
    <row r="46" spans="1:7" ht="42" customHeight="1" x14ac:dyDescent="0.2">
      <c r="A46" s="117">
        <v>38</v>
      </c>
      <c r="B46" s="123">
        <v>34</v>
      </c>
      <c r="C46" s="128">
        <v>44704</v>
      </c>
      <c r="D46" s="123" t="s">
        <v>235</v>
      </c>
      <c r="E46" s="123" t="s">
        <v>234</v>
      </c>
      <c r="F46" s="120"/>
      <c r="G46" s="118" t="s">
        <v>35</v>
      </c>
    </row>
    <row r="47" spans="1:7" ht="42" customHeight="1" x14ac:dyDescent="0.2">
      <c r="A47" s="116">
        <v>39</v>
      </c>
      <c r="B47" s="124">
        <v>36</v>
      </c>
      <c r="C47" s="127">
        <v>44704</v>
      </c>
      <c r="D47" s="124" t="s">
        <v>131</v>
      </c>
      <c r="E47" s="124" t="s">
        <v>269</v>
      </c>
      <c r="F47" s="119" t="s">
        <v>238</v>
      </c>
      <c r="G47" s="115" t="s">
        <v>35</v>
      </c>
    </row>
    <row r="48" spans="1:7" ht="42" customHeight="1" x14ac:dyDescent="0.2">
      <c r="A48" s="117">
        <v>40</v>
      </c>
      <c r="B48" s="123">
        <v>62</v>
      </c>
      <c r="C48" s="128">
        <v>44705</v>
      </c>
      <c r="D48" s="123" t="s">
        <v>271</v>
      </c>
      <c r="E48" s="123" t="s">
        <v>270</v>
      </c>
      <c r="F48" s="63"/>
      <c r="G48" s="118"/>
    </row>
    <row r="49" spans="1:14" s="138" customFormat="1" ht="42" customHeight="1" x14ac:dyDescent="0.2">
      <c r="A49" s="116">
        <v>41</v>
      </c>
      <c r="B49" s="124">
        <v>36</v>
      </c>
      <c r="C49" s="127">
        <v>44713</v>
      </c>
      <c r="D49" s="124" t="s">
        <v>271</v>
      </c>
      <c r="E49" s="124" t="s">
        <v>331</v>
      </c>
      <c r="F49" s="119"/>
      <c r="G49" s="115" t="s">
        <v>35</v>
      </c>
      <c r="H49" s="181"/>
      <c r="I49" s="181"/>
      <c r="J49" s="181"/>
      <c r="K49" s="181"/>
      <c r="L49" s="181"/>
      <c r="M49" s="181"/>
      <c r="N49" s="181"/>
    </row>
    <row r="50" spans="1:14" ht="42" customHeight="1" x14ac:dyDescent="0.2">
      <c r="A50" s="117">
        <v>42</v>
      </c>
      <c r="B50" s="123">
        <v>35</v>
      </c>
      <c r="C50" s="128">
        <v>44713</v>
      </c>
      <c r="D50" s="123" t="s">
        <v>235</v>
      </c>
      <c r="E50" s="123" t="s">
        <v>273</v>
      </c>
      <c r="F50" s="120" t="s">
        <v>274</v>
      </c>
      <c r="G50" s="121" t="s">
        <v>35</v>
      </c>
    </row>
    <row r="51" spans="1:14" ht="42" customHeight="1" x14ac:dyDescent="0.2">
      <c r="A51" s="116">
        <v>43</v>
      </c>
      <c r="B51" s="124">
        <v>31</v>
      </c>
      <c r="C51" s="127">
        <v>44713</v>
      </c>
      <c r="D51" s="124" t="s">
        <v>275</v>
      </c>
      <c r="E51" s="124" t="s">
        <v>276</v>
      </c>
      <c r="F51" s="119"/>
      <c r="G51" s="115" t="s">
        <v>35</v>
      </c>
    </row>
    <row r="52" spans="1:14" s="138" customFormat="1" ht="42" customHeight="1" x14ac:dyDescent="0.2">
      <c r="A52" s="117">
        <v>44</v>
      </c>
      <c r="B52" s="123">
        <v>68</v>
      </c>
      <c r="C52" s="128">
        <v>44714</v>
      </c>
      <c r="D52" s="123" t="s">
        <v>332</v>
      </c>
      <c r="E52" s="123" t="s">
        <v>333</v>
      </c>
      <c r="F52" s="120"/>
      <c r="G52" s="121" t="s">
        <v>35</v>
      </c>
      <c r="H52" s="181"/>
      <c r="I52" s="181"/>
      <c r="J52" s="181"/>
      <c r="K52" s="181"/>
      <c r="L52" s="181"/>
      <c r="M52" s="181"/>
      <c r="N52" s="181"/>
    </row>
    <row r="53" spans="1:14" ht="42" customHeight="1" x14ac:dyDescent="0.2">
      <c r="A53" s="116">
        <v>45</v>
      </c>
      <c r="B53" s="124">
        <v>82</v>
      </c>
      <c r="C53" s="127">
        <v>44714</v>
      </c>
      <c r="D53" s="124" t="s">
        <v>129</v>
      </c>
      <c r="E53" s="124" t="s">
        <v>277</v>
      </c>
      <c r="F53" s="119"/>
      <c r="G53" s="115" t="s">
        <v>35</v>
      </c>
    </row>
    <row r="54" spans="1:14" s="138" customFormat="1" ht="42" customHeight="1" x14ac:dyDescent="0.2">
      <c r="A54" s="117">
        <v>46</v>
      </c>
      <c r="B54" s="123">
        <v>79</v>
      </c>
      <c r="C54" s="128">
        <v>44733</v>
      </c>
      <c r="D54" s="123" t="s">
        <v>149</v>
      </c>
      <c r="E54" s="123" t="s">
        <v>283</v>
      </c>
      <c r="F54" s="63"/>
      <c r="G54" s="118" t="s">
        <v>34</v>
      </c>
      <c r="H54" s="181"/>
      <c r="I54" s="181"/>
      <c r="J54" s="181"/>
      <c r="K54" s="181"/>
      <c r="L54" s="181"/>
      <c r="M54" s="181"/>
      <c r="N54" s="181"/>
    </row>
    <row r="55" spans="1:14" ht="42" customHeight="1" x14ac:dyDescent="0.2">
      <c r="A55" s="116">
        <v>47</v>
      </c>
      <c r="B55" s="124">
        <v>71</v>
      </c>
      <c r="C55" s="127">
        <v>44714</v>
      </c>
      <c r="D55" s="124" t="s">
        <v>129</v>
      </c>
      <c r="E55" s="124" t="s">
        <v>278</v>
      </c>
      <c r="F55" s="119"/>
      <c r="G55" s="115" t="s">
        <v>35</v>
      </c>
    </row>
    <row r="56" spans="1:14" ht="42" customHeight="1" x14ac:dyDescent="0.2">
      <c r="A56" s="117">
        <v>48</v>
      </c>
      <c r="B56" s="123">
        <v>28</v>
      </c>
      <c r="C56" s="128">
        <v>44733</v>
      </c>
      <c r="D56" s="123" t="s">
        <v>35</v>
      </c>
      <c r="E56" s="123" t="s">
        <v>279</v>
      </c>
      <c r="F56" s="120" t="s">
        <v>280</v>
      </c>
      <c r="G56" s="121" t="s">
        <v>35</v>
      </c>
    </row>
    <row r="57" spans="1:14" ht="42" customHeight="1" x14ac:dyDescent="0.2">
      <c r="A57" s="116">
        <v>49</v>
      </c>
      <c r="B57" s="124">
        <v>94</v>
      </c>
      <c r="C57" s="127">
        <v>44733</v>
      </c>
      <c r="D57" s="124" t="s">
        <v>180</v>
      </c>
      <c r="E57" s="124" t="s">
        <v>281</v>
      </c>
      <c r="F57" s="119" t="s">
        <v>282</v>
      </c>
      <c r="G57" s="115" t="s">
        <v>35</v>
      </c>
    </row>
    <row r="58" spans="1:14" ht="42" customHeight="1" x14ac:dyDescent="0.2">
      <c r="A58" s="117">
        <v>50</v>
      </c>
      <c r="B58" s="123">
        <v>90</v>
      </c>
      <c r="C58" s="128">
        <v>44733</v>
      </c>
      <c r="D58" s="123" t="s">
        <v>149</v>
      </c>
      <c r="E58" s="123" t="s">
        <v>303</v>
      </c>
      <c r="F58" s="120"/>
      <c r="G58" s="121" t="s">
        <v>35</v>
      </c>
    </row>
    <row r="59" spans="1:14" ht="42" customHeight="1" x14ac:dyDescent="0.2">
      <c r="A59" s="116">
        <v>51</v>
      </c>
      <c r="B59" s="124">
        <v>82</v>
      </c>
      <c r="C59" s="127">
        <v>44733</v>
      </c>
      <c r="D59" s="124" t="s">
        <v>180</v>
      </c>
      <c r="E59" s="124" t="s">
        <v>284</v>
      </c>
      <c r="F59" s="119"/>
      <c r="G59" s="115" t="s">
        <v>35</v>
      </c>
    </row>
    <row r="60" spans="1:14" ht="42" customHeight="1" x14ac:dyDescent="0.2">
      <c r="A60" s="117">
        <v>52</v>
      </c>
      <c r="B60" s="123">
        <v>86</v>
      </c>
      <c r="C60" s="128">
        <v>44733</v>
      </c>
      <c r="D60" s="123" t="s">
        <v>285</v>
      </c>
      <c r="E60" s="123" t="s">
        <v>286</v>
      </c>
      <c r="F60" s="120" t="s">
        <v>287</v>
      </c>
      <c r="G60" s="121" t="s">
        <v>35</v>
      </c>
    </row>
    <row r="61" spans="1:14" ht="42" customHeight="1" x14ac:dyDescent="0.2">
      <c r="A61" s="116">
        <v>53</v>
      </c>
      <c r="B61" s="124">
        <v>85</v>
      </c>
      <c r="C61" s="127">
        <v>44734</v>
      </c>
      <c r="D61" s="124" t="s">
        <v>35</v>
      </c>
      <c r="E61" s="124" t="s">
        <v>288</v>
      </c>
      <c r="F61" s="119" t="s">
        <v>289</v>
      </c>
      <c r="G61" s="115" t="s">
        <v>35</v>
      </c>
    </row>
    <row r="62" spans="1:14" ht="42" customHeight="1" x14ac:dyDescent="0.2">
      <c r="A62" s="117">
        <v>54</v>
      </c>
      <c r="B62" s="123">
        <v>76</v>
      </c>
      <c r="C62" s="128">
        <v>44734</v>
      </c>
      <c r="D62" s="123" t="s">
        <v>149</v>
      </c>
      <c r="E62" s="182" t="s">
        <v>337</v>
      </c>
      <c r="F62" s="120" t="s">
        <v>290</v>
      </c>
      <c r="G62" s="121" t="s">
        <v>35</v>
      </c>
    </row>
    <row r="63" spans="1:14" ht="42" customHeight="1" x14ac:dyDescent="0.2">
      <c r="A63" s="116">
        <v>55</v>
      </c>
      <c r="B63" s="124">
        <v>75</v>
      </c>
      <c r="C63" s="127">
        <v>44734</v>
      </c>
      <c r="D63" s="124" t="s">
        <v>35</v>
      </c>
      <c r="E63" s="124" t="s">
        <v>304</v>
      </c>
      <c r="F63" s="119"/>
      <c r="G63" s="115" t="s">
        <v>35</v>
      </c>
    </row>
    <row r="64" spans="1:14" ht="42" customHeight="1" x14ac:dyDescent="0.2">
      <c r="A64" s="117">
        <v>56</v>
      </c>
      <c r="B64" s="123">
        <v>72</v>
      </c>
      <c r="C64" s="128">
        <v>44734</v>
      </c>
      <c r="D64" s="182" t="s">
        <v>302</v>
      </c>
      <c r="E64" s="123" t="s">
        <v>286</v>
      </c>
      <c r="F64" s="120" t="s">
        <v>291</v>
      </c>
      <c r="G64" s="121" t="s">
        <v>35</v>
      </c>
    </row>
    <row r="65" spans="1:7" ht="42" customHeight="1" x14ac:dyDescent="0.2">
      <c r="A65" s="116">
        <v>57</v>
      </c>
      <c r="B65" s="124">
        <v>71</v>
      </c>
      <c r="C65" s="127">
        <v>44734</v>
      </c>
      <c r="D65" s="124" t="s">
        <v>180</v>
      </c>
      <c r="E65" s="124" t="s">
        <v>292</v>
      </c>
      <c r="F65" s="119" t="s">
        <v>293</v>
      </c>
      <c r="G65" s="115" t="s">
        <v>35</v>
      </c>
    </row>
    <row r="66" spans="1:7" ht="42" customHeight="1" x14ac:dyDescent="0.2">
      <c r="A66" s="117">
        <v>58</v>
      </c>
      <c r="B66" s="123">
        <v>70</v>
      </c>
      <c r="C66" s="128">
        <v>44734</v>
      </c>
      <c r="D66" s="182" t="s">
        <v>334</v>
      </c>
      <c r="E66" s="182" t="s">
        <v>335</v>
      </c>
      <c r="F66" s="120" t="s">
        <v>309</v>
      </c>
      <c r="G66" s="121" t="s">
        <v>35</v>
      </c>
    </row>
    <row r="67" spans="1:7" ht="57.75" customHeight="1" x14ac:dyDescent="0.2">
      <c r="A67" s="116">
        <v>59</v>
      </c>
      <c r="B67" s="124">
        <v>69</v>
      </c>
      <c r="C67" s="127">
        <v>44734</v>
      </c>
      <c r="D67" s="183" t="s">
        <v>336</v>
      </c>
      <c r="E67" s="183" t="s">
        <v>294</v>
      </c>
      <c r="F67" s="119" t="s">
        <v>295</v>
      </c>
      <c r="G67" s="115" t="s">
        <v>35</v>
      </c>
    </row>
    <row r="68" spans="1:7" ht="42" customHeight="1" x14ac:dyDescent="0.2">
      <c r="A68" s="117">
        <v>60</v>
      </c>
      <c r="B68" s="123">
        <v>52</v>
      </c>
      <c r="C68" s="128">
        <v>44735</v>
      </c>
      <c r="D68" s="182" t="s">
        <v>301</v>
      </c>
      <c r="E68" s="123" t="s">
        <v>296</v>
      </c>
      <c r="F68" s="120"/>
      <c r="G68" s="121" t="s">
        <v>285</v>
      </c>
    </row>
    <row r="69" spans="1:7" ht="42" customHeight="1" x14ac:dyDescent="0.2">
      <c r="A69" s="116">
        <v>61</v>
      </c>
      <c r="B69" s="124">
        <v>51</v>
      </c>
      <c r="C69" s="127">
        <v>44735</v>
      </c>
      <c r="D69" s="124" t="s">
        <v>180</v>
      </c>
      <c r="E69" s="124" t="s">
        <v>297</v>
      </c>
      <c r="F69" s="119" t="s">
        <v>298</v>
      </c>
      <c r="G69" s="115" t="s">
        <v>35</v>
      </c>
    </row>
    <row r="70" spans="1:7" ht="42" customHeight="1" x14ac:dyDescent="0.2">
      <c r="A70" s="117">
        <v>62</v>
      </c>
      <c r="B70" s="123">
        <v>50</v>
      </c>
      <c r="C70" s="128">
        <v>44735</v>
      </c>
      <c r="D70" s="123" t="s">
        <v>285</v>
      </c>
      <c r="E70" s="182"/>
      <c r="F70" s="120"/>
      <c r="G70" s="121" t="s">
        <v>35</v>
      </c>
    </row>
    <row r="71" spans="1:7" ht="42" customHeight="1" x14ac:dyDescent="0.2">
      <c r="A71" s="116">
        <v>63</v>
      </c>
      <c r="B71" s="124">
        <v>49</v>
      </c>
      <c r="C71" s="127">
        <v>44735</v>
      </c>
      <c r="D71" s="124" t="s">
        <v>285</v>
      </c>
      <c r="E71" s="124" t="s">
        <v>299</v>
      </c>
      <c r="F71" s="119" t="s">
        <v>300</v>
      </c>
      <c r="G71" s="115" t="s">
        <v>35</v>
      </c>
    </row>
    <row r="72" spans="1:7" ht="42" customHeight="1" x14ac:dyDescent="0.2">
      <c r="A72" s="117">
        <v>64</v>
      </c>
      <c r="B72" s="123">
        <v>79</v>
      </c>
      <c r="C72" s="128">
        <v>44746</v>
      </c>
      <c r="D72" s="123" t="s">
        <v>285</v>
      </c>
      <c r="E72" s="123" t="s">
        <v>362</v>
      </c>
      <c r="F72" s="120" t="s">
        <v>363</v>
      </c>
      <c r="G72" s="118" t="s">
        <v>35</v>
      </c>
    </row>
    <row r="73" spans="1:7" ht="42" customHeight="1" x14ac:dyDescent="0.2">
      <c r="A73" s="116">
        <v>65</v>
      </c>
      <c r="B73" s="124">
        <v>68</v>
      </c>
      <c r="C73" s="127">
        <v>44747</v>
      </c>
      <c r="D73" s="124" t="s">
        <v>129</v>
      </c>
      <c r="E73" s="124" t="s">
        <v>130</v>
      </c>
      <c r="F73" s="119" t="s">
        <v>339</v>
      </c>
      <c r="G73" s="115" t="s">
        <v>35</v>
      </c>
    </row>
    <row r="74" spans="1:7" ht="42" customHeight="1" x14ac:dyDescent="0.2">
      <c r="A74" s="117">
        <v>66</v>
      </c>
      <c r="B74" s="123">
        <v>70</v>
      </c>
      <c r="C74" s="128">
        <v>44747</v>
      </c>
      <c r="D74" s="123" t="s">
        <v>35</v>
      </c>
      <c r="E74" s="123" t="s">
        <v>341</v>
      </c>
      <c r="F74" s="120" t="s">
        <v>342</v>
      </c>
      <c r="G74" s="118" t="s">
        <v>35</v>
      </c>
    </row>
    <row r="75" spans="1:7" ht="42" customHeight="1" x14ac:dyDescent="0.2">
      <c r="A75" s="116">
        <v>67</v>
      </c>
      <c r="B75" s="124">
        <v>71</v>
      </c>
      <c r="C75" s="127">
        <v>44747</v>
      </c>
      <c r="D75" s="124" t="s">
        <v>129</v>
      </c>
      <c r="E75" s="124" t="s">
        <v>343</v>
      </c>
      <c r="F75" s="119"/>
      <c r="G75" s="115" t="s">
        <v>35</v>
      </c>
    </row>
    <row r="76" spans="1:7" ht="42" customHeight="1" x14ac:dyDescent="0.2">
      <c r="A76" s="117">
        <v>68</v>
      </c>
      <c r="B76" s="123">
        <v>72</v>
      </c>
      <c r="C76" s="128">
        <v>44747</v>
      </c>
      <c r="D76" s="123" t="s">
        <v>344</v>
      </c>
      <c r="E76" s="123" t="s">
        <v>345</v>
      </c>
      <c r="F76" s="120" t="s">
        <v>346</v>
      </c>
      <c r="G76" s="118" t="s">
        <v>35</v>
      </c>
    </row>
    <row r="77" spans="1:7" ht="42" customHeight="1" x14ac:dyDescent="0.2">
      <c r="A77" s="116">
        <v>69</v>
      </c>
      <c r="B77" s="124">
        <v>76</v>
      </c>
      <c r="C77" s="127">
        <v>44762</v>
      </c>
      <c r="D77" s="183" t="s">
        <v>351</v>
      </c>
      <c r="E77" s="124" t="s">
        <v>352</v>
      </c>
      <c r="F77" s="119"/>
      <c r="G77" s="115" t="s">
        <v>35</v>
      </c>
    </row>
    <row r="78" spans="1:7" ht="42" customHeight="1" x14ac:dyDescent="0.2">
      <c r="A78" s="117">
        <v>70</v>
      </c>
      <c r="B78" s="123">
        <v>71</v>
      </c>
      <c r="C78" s="128">
        <v>44763</v>
      </c>
      <c r="D78" s="123" t="s">
        <v>129</v>
      </c>
      <c r="E78" s="182" t="s">
        <v>375</v>
      </c>
      <c r="F78" s="120" t="s">
        <v>353</v>
      </c>
      <c r="G78" s="118" t="s">
        <v>35</v>
      </c>
    </row>
    <row r="79" spans="1:7" ht="42" customHeight="1" x14ac:dyDescent="0.2">
      <c r="A79" s="116">
        <v>71</v>
      </c>
      <c r="B79" s="124">
        <v>52</v>
      </c>
      <c r="C79" s="127">
        <v>44764</v>
      </c>
      <c r="D79" s="183" t="s">
        <v>348</v>
      </c>
      <c r="E79" s="124" t="s">
        <v>354</v>
      </c>
      <c r="F79" s="119"/>
      <c r="G79" s="115" t="s">
        <v>35</v>
      </c>
    </row>
    <row r="80" spans="1:7" ht="42" customHeight="1" x14ac:dyDescent="0.2">
      <c r="A80" s="117">
        <v>72</v>
      </c>
      <c r="B80" s="123">
        <v>72</v>
      </c>
      <c r="C80" s="128">
        <v>44768</v>
      </c>
      <c r="D80" s="123" t="s">
        <v>129</v>
      </c>
      <c r="E80" s="182" t="s">
        <v>376</v>
      </c>
      <c r="F80" s="120" t="s">
        <v>353</v>
      </c>
      <c r="G80" s="118" t="s">
        <v>35</v>
      </c>
    </row>
    <row r="81" spans="1:7" ht="42" customHeight="1" x14ac:dyDescent="0.2">
      <c r="A81" s="116">
        <v>73</v>
      </c>
      <c r="B81" s="124">
        <v>85</v>
      </c>
      <c r="C81" s="127">
        <v>44768</v>
      </c>
      <c r="D81" s="124" t="s">
        <v>349</v>
      </c>
      <c r="E81" s="124" t="s">
        <v>350</v>
      </c>
      <c r="F81" s="119"/>
      <c r="G81" s="115" t="s">
        <v>35</v>
      </c>
    </row>
    <row r="82" spans="1:7" ht="42" customHeight="1" x14ac:dyDescent="0.2">
      <c r="A82" s="117">
        <v>74</v>
      </c>
      <c r="B82" s="123">
        <v>72</v>
      </c>
      <c r="C82" s="128">
        <v>44783</v>
      </c>
      <c r="D82" s="123" t="s">
        <v>149</v>
      </c>
      <c r="E82" s="239" t="s">
        <v>374</v>
      </c>
      <c r="F82" s="240" t="s">
        <v>366</v>
      </c>
      <c r="G82" s="118" t="s">
        <v>35</v>
      </c>
    </row>
    <row r="83" spans="1:7" ht="42" customHeight="1" x14ac:dyDescent="0.2">
      <c r="A83" s="116">
        <v>75</v>
      </c>
      <c r="B83" s="124">
        <v>68</v>
      </c>
      <c r="C83" s="127">
        <v>44783</v>
      </c>
      <c r="D83" s="124" t="s">
        <v>368</v>
      </c>
      <c r="E83" s="241" t="s">
        <v>369</v>
      </c>
      <c r="F83" s="119"/>
      <c r="G83" s="115" t="s">
        <v>35</v>
      </c>
    </row>
    <row r="84" spans="1:7" ht="42" customHeight="1" x14ac:dyDescent="0.2">
      <c r="A84" s="117">
        <v>76</v>
      </c>
      <c r="B84" s="123">
        <v>71</v>
      </c>
      <c r="C84" s="128">
        <v>44783</v>
      </c>
      <c r="D84" s="123" t="s">
        <v>35</v>
      </c>
      <c r="E84" s="123" t="s">
        <v>370</v>
      </c>
      <c r="F84" s="120"/>
      <c r="G84" s="118" t="s">
        <v>35</v>
      </c>
    </row>
    <row r="85" spans="1:7" ht="42" customHeight="1" x14ac:dyDescent="0.2">
      <c r="A85" s="116">
        <v>77</v>
      </c>
      <c r="B85" s="124">
        <v>72</v>
      </c>
      <c r="C85" s="127">
        <v>44785</v>
      </c>
      <c r="D85" s="124" t="s">
        <v>35</v>
      </c>
      <c r="E85" s="183" t="s">
        <v>367</v>
      </c>
      <c r="F85" s="119"/>
      <c r="G85" s="115" t="s">
        <v>35</v>
      </c>
    </row>
    <row r="86" spans="1:7" ht="42" customHeight="1" x14ac:dyDescent="0.2">
      <c r="A86" s="117">
        <v>78</v>
      </c>
      <c r="B86" s="123">
        <v>71</v>
      </c>
      <c r="C86" s="128">
        <v>44785</v>
      </c>
      <c r="D86" s="123" t="s">
        <v>149</v>
      </c>
      <c r="E86" s="182" t="s">
        <v>371</v>
      </c>
      <c r="F86" s="120"/>
      <c r="G86" s="118" t="s">
        <v>35</v>
      </c>
    </row>
    <row r="87" spans="1:7" ht="42" customHeight="1" x14ac:dyDescent="0.2">
      <c r="A87" s="116">
        <v>79</v>
      </c>
      <c r="B87" s="124">
        <v>68</v>
      </c>
      <c r="C87" s="127">
        <v>44785</v>
      </c>
      <c r="D87" s="124" t="s">
        <v>35</v>
      </c>
      <c r="E87" s="124" t="s">
        <v>371</v>
      </c>
      <c r="F87" s="119"/>
      <c r="G87" s="115" t="s">
        <v>35</v>
      </c>
    </row>
    <row r="88" spans="1:7" ht="42" customHeight="1" x14ac:dyDescent="0.2">
      <c r="A88" s="117">
        <v>80</v>
      </c>
      <c r="B88" s="123">
        <v>81</v>
      </c>
      <c r="C88" s="128">
        <v>44789</v>
      </c>
      <c r="D88" s="123" t="s">
        <v>368</v>
      </c>
      <c r="E88" s="123" t="s">
        <v>371</v>
      </c>
      <c r="F88" s="120"/>
      <c r="G88" s="118" t="s">
        <v>35</v>
      </c>
    </row>
    <row r="89" spans="1:7" ht="42" customHeight="1" x14ac:dyDescent="0.2">
      <c r="A89" s="116">
        <v>81</v>
      </c>
      <c r="B89" s="124">
        <v>76</v>
      </c>
      <c r="C89" s="127">
        <v>44789</v>
      </c>
      <c r="D89" s="124" t="s">
        <v>372</v>
      </c>
      <c r="E89" s="124" t="s">
        <v>373</v>
      </c>
      <c r="F89" s="119"/>
      <c r="G89" s="115" t="s">
        <v>35</v>
      </c>
    </row>
    <row r="90" spans="1:7" ht="42" customHeight="1" x14ac:dyDescent="0.2">
      <c r="A90" s="117">
        <v>82</v>
      </c>
      <c r="B90" s="123">
        <v>86</v>
      </c>
      <c r="C90" s="128">
        <v>44795</v>
      </c>
      <c r="D90" s="123" t="s">
        <v>35</v>
      </c>
      <c r="E90" s="123" t="s">
        <v>381</v>
      </c>
      <c r="F90" s="63"/>
      <c r="G90" s="118" t="s">
        <v>35</v>
      </c>
    </row>
    <row r="91" spans="1:7" ht="42" customHeight="1" x14ac:dyDescent="0.2">
      <c r="A91" s="116">
        <v>83</v>
      </c>
      <c r="B91" s="124">
        <v>85</v>
      </c>
      <c r="C91" s="127">
        <v>44795</v>
      </c>
      <c r="D91" s="183" t="s">
        <v>382</v>
      </c>
      <c r="E91" s="124" t="s">
        <v>254</v>
      </c>
      <c r="F91" s="119"/>
      <c r="G91" s="115" t="s">
        <v>35</v>
      </c>
    </row>
    <row r="92" spans="1:7" ht="42" customHeight="1" x14ac:dyDescent="0.2">
      <c r="A92" s="117">
        <v>84</v>
      </c>
      <c r="B92" s="123">
        <v>82</v>
      </c>
      <c r="C92" s="128">
        <v>44795</v>
      </c>
      <c r="D92" s="123" t="s">
        <v>180</v>
      </c>
      <c r="E92" s="123" t="s">
        <v>394</v>
      </c>
      <c r="F92" s="120"/>
      <c r="G92" s="121" t="s">
        <v>35</v>
      </c>
    </row>
    <row r="93" spans="1:7" ht="42" customHeight="1" x14ac:dyDescent="0.2">
      <c r="A93" s="116">
        <v>85</v>
      </c>
      <c r="B93" s="124">
        <v>30</v>
      </c>
      <c r="C93" s="127">
        <v>44796</v>
      </c>
      <c r="D93" s="124" t="s">
        <v>35</v>
      </c>
      <c r="E93" s="124" t="s">
        <v>395</v>
      </c>
      <c r="F93" s="119"/>
      <c r="G93" s="115" t="s">
        <v>35</v>
      </c>
    </row>
    <row r="94" spans="1:7" ht="42" customHeight="1" x14ac:dyDescent="0.2">
      <c r="A94" s="117">
        <v>86</v>
      </c>
      <c r="B94" s="123">
        <v>27</v>
      </c>
      <c r="C94" s="128">
        <v>44796</v>
      </c>
      <c r="D94" s="123" t="s">
        <v>35</v>
      </c>
      <c r="E94" s="123" t="s">
        <v>395</v>
      </c>
      <c r="F94" s="120"/>
      <c r="G94" s="121" t="s">
        <v>35</v>
      </c>
    </row>
    <row r="95" spans="1:7" ht="42" customHeight="1" x14ac:dyDescent="0.2">
      <c r="A95" s="116">
        <v>87</v>
      </c>
      <c r="B95" s="124">
        <v>29</v>
      </c>
      <c r="C95" s="127">
        <v>44796</v>
      </c>
      <c r="D95" s="124" t="s">
        <v>35</v>
      </c>
      <c r="E95" s="124" t="s">
        <v>395</v>
      </c>
      <c r="F95" s="119"/>
      <c r="G95" s="115" t="s">
        <v>35</v>
      </c>
    </row>
    <row r="96" spans="1:7" ht="42" customHeight="1" x14ac:dyDescent="0.2">
      <c r="A96" s="117">
        <v>88</v>
      </c>
      <c r="B96" s="123">
        <v>94</v>
      </c>
      <c r="C96" s="128">
        <v>44804</v>
      </c>
      <c r="D96" s="123" t="s">
        <v>141</v>
      </c>
      <c r="E96" s="123" t="s">
        <v>393</v>
      </c>
      <c r="F96" s="120"/>
      <c r="G96" s="121" t="s">
        <v>35</v>
      </c>
    </row>
    <row r="97" spans="1:7" ht="42" customHeight="1" x14ac:dyDescent="0.2">
      <c r="A97" s="116">
        <v>89</v>
      </c>
      <c r="B97" s="124">
        <v>90</v>
      </c>
      <c r="C97" s="127">
        <v>44804</v>
      </c>
      <c r="D97" s="124" t="s">
        <v>35</v>
      </c>
      <c r="E97" s="124" t="s">
        <v>395</v>
      </c>
      <c r="F97" s="119"/>
      <c r="G97" s="115" t="s">
        <v>35</v>
      </c>
    </row>
    <row r="98" spans="1:7" ht="42" customHeight="1" x14ac:dyDescent="0.2">
      <c r="A98" s="117">
        <v>90</v>
      </c>
      <c r="B98" s="123">
        <v>91</v>
      </c>
      <c r="C98" s="128">
        <v>44804</v>
      </c>
      <c r="D98" s="123" t="s">
        <v>35</v>
      </c>
      <c r="E98" s="123" t="s">
        <v>395</v>
      </c>
      <c r="F98" s="120"/>
      <c r="G98" s="121" t="s">
        <v>35</v>
      </c>
    </row>
    <row r="99" spans="1:7" ht="42" customHeight="1" x14ac:dyDescent="0.2">
      <c r="A99" s="116">
        <v>91</v>
      </c>
      <c r="B99" s="124">
        <v>93</v>
      </c>
      <c r="C99" s="127">
        <v>44805</v>
      </c>
      <c r="D99" s="124" t="s">
        <v>35</v>
      </c>
      <c r="E99" s="124" t="s">
        <v>395</v>
      </c>
      <c r="F99" s="119"/>
      <c r="G99" s="115"/>
    </row>
    <row r="100" spans="1:7" ht="42" customHeight="1" x14ac:dyDescent="0.2">
      <c r="A100" s="117">
        <v>92</v>
      </c>
      <c r="B100" s="123">
        <v>92</v>
      </c>
      <c r="C100" s="128">
        <v>44805</v>
      </c>
      <c r="D100" s="123" t="s">
        <v>35</v>
      </c>
      <c r="E100" s="123" t="s">
        <v>395</v>
      </c>
      <c r="F100" s="120"/>
      <c r="G100" s="121"/>
    </row>
    <row r="101" spans="1:7" ht="42" customHeight="1" x14ac:dyDescent="0.2">
      <c r="A101" s="116">
        <v>93</v>
      </c>
      <c r="B101" s="124">
        <v>89</v>
      </c>
      <c r="C101" s="127">
        <v>44805</v>
      </c>
      <c r="D101" s="124" t="s">
        <v>35</v>
      </c>
      <c r="E101" s="124" t="s">
        <v>395</v>
      </c>
      <c r="F101" s="119"/>
      <c r="G101" s="115"/>
    </row>
    <row r="102" spans="1:7" ht="42" customHeight="1" x14ac:dyDescent="0.2">
      <c r="A102" s="117">
        <v>94</v>
      </c>
      <c r="B102" s="123">
        <v>88</v>
      </c>
      <c r="C102" s="128">
        <v>44805</v>
      </c>
      <c r="D102" s="123" t="s">
        <v>35</v>
      </c>
      <c r="E102" s="123" t="s">
        <v>395</v>
      </c>
      <c r="F102" s="120" t="s">
        <v>396</v>
      </c>
      <c r="G102" s="121"/>
    </row>
    <row r="103" spans="1:7" ht="42" customHeight="1" x14ac:dyDescent="0.2">
      <c r="A103" s="116">
        <v>95</v>
      </c>
      <c r="B103" s="124">
        <v>86</v>
      </c>
      <c r="C103" s="127">
        <v>44824</v>
      </c>
      <c r="D103" s="183" t="s">
        <v>400</v>
      </c>
      <c r="E103" s="124" t="s">
        <v>398</v>
      </c>
      <c r="F103" s="119" t="s">
        <v>399</v>
      </c>
      <c r="G103" s="115" t="s">
        <v>35</v>
      </c>
    </row>
    <row r="104" spans="1:7" ht="42" customHeight="1" x14ac:dyDescent="0.2">
      <c r="A104" s="117">
        <v>96</v>
      </c>
      <c r="B104" s="123">
        <v>85</v>
      </c>
      <c r="C104" s="128">
        <v>44824</v>
      </c>
      <c r="D104" s="182" t="s">
        <v>401</v>
      </c>
      <c r="E104" s="123" t="s">
        <v>402</v>
      </c>
      <c r="F104" s="120"/>
      <c r="G104" s="121" t="s">
        <v>35</v>
      </c>
    </row>
    <row r="105" spans="1:7" ht="42" customHeight="1" x14ac:dyDescent="0.2">
      <c r="A105" s="116">
        <v>97</v>
      </c>
      <c r="B105" s="124">
        <v>85</v>
      </c>
      <c r="C105" s="127">
        <v>44845</v>
      </c>
      <c r="D105" s="124" t="s">
        <v>35</v>
      </c>
      <c r="E105" s="124" t="s">
        <v>403</v>
      </c>
      <c r="F105" s="119" t="s">
        <v>404</v>
      </c>
      <c r="G105" s="115" t="s">
        <v>35</v>
      </c>
    </row>
    <row r="106" spans="1:7" ht="42" customHeight="1" x14ac:dyDescent="0.2">
      <c r="A106" s="117">
        <v>98</v>
      </c>
      <c r="B106" s="123">
        <v>87</v>
      </c>
      <c r="C106" s="128">
        <v>44845</v>
      </c>
      <c r="D106" s="123" t="s">
        <v>406</v>
      </c>
      <c r="E106" s="123" t="s">
        <v>405</v>
      </c>
      <c r="F106" s="120"/>
      <c r="G106" s="121" t="s">
        <v>35</v>
      </c>
    </row>
    <row r="107" spans="1:7" ht="42" customHeight="1" x14ac:dyDescent="0.2">
      <c r="A107" s="116">
        <v>99</v>
      </c>
      <c r="B107" s="124">
        <v>81</v>
      </c>
      <c r="C107" s="127">
        <v>44846</v>
      </c>
      <c r="D107" s="124" t="s">
        <v>408</v>
      </c>
      <c r="E107" s="124" t="s">
        <v>403</v>
      </c>
      <c r="F107" s="119" t="s">
        <v>404</v>
      </c>
      <c r="G107" s="115" t="s">
        <v>35</v>
      </c>
    </row>
    <row r="108" spans="1:7" ht="42" customHeight="1" x14ac:dyDescent="0.2">
      <c r="A108" s="117">
        <v>100</v>
      </c>
      <c r="B108" s="123">
        <v>80</v>
      </c>
      <c r="C108" s="128">
        <v>44846</v>
      </c>
      <c r="D108" s="123" t="s">
        <v>408</v>
      </c>
      <c r="E108" s="123" t="s">
        <v>403</v>
      </c>
      <c r="F108" s="120"/>
      <c r="G108" s="121"/>
    </row>
    <row r="109" spans="1:7" ht="42" customHeight="1" x14ac:dyDescent="0.2">
      <c r="A109" s="116">
        <v>101</v>
      </c>
      <c r="B109" s="124">
        <v>78</v>
      </c>
      <c r="C109" s="127">
        <v>44846</v>
      </c>
      <c r="D109" s="124" t="s">
        <v>35</v>
      </c>
      <c r="E109" s="124" t="s">
        <v>403</v>
      </c>
      <c r="F109" s="119" t="s">
        <v>407</v>
      </c>
      <c r="G109" s="115" t="s">
        <v>35</v>
      </c>
    </row>
    <row r="110" spans="1:7" ht="42" customHeight="1" x14ac:dyDescent="0.2">
      <c r="A110" s="117">
        <v>102</v>
      </c>
      <c r="B110" s="123"/>
      <c r="C110" s="128"/>
      <c r="D110" s="123"/>
      <c r="E110" s="123"/>
      <c r="F110" s="120"/>
      <c r="G110" s="121"/>
    </row>
    <row r="111" spans="1:7" ht="42" customHeight="1" x14ac:dyDescent="0.2">
      <c r="A111" s="116">
        <v>103</v>
      </c>
      <c r="B111" s="124"/>
      <c r="C111" s="127"/>
      <c r="D111" s="124"/>
      <c r="E111" s="124"/>
      <c r="F111" s="119"/>
      <c r="G111" s="115"/>
    </row>
    <row r="112" spans="1:7" ht="42" customHeight="1" x14ac:dyDescent="0.2">
      <c r="A112" s="117">
        <v>104</v>
      </c>
      <c r="B112" s="123"/>
      <c r="C112" s="128"/>
      <c r="D112" s="123"/>
      <c r="E112" s="182"/>
      <c r="F112" s="120"/>
      <c r="G112" s="121"/>
    </row>
    <row r="113" spans="1:7" ht="42" customHeight="1" x14ac:dyDescent="0.2">
      <c r="A113" s="116">
        <v>105</v>
      </c>
      <c r="B113" s="124"/>
      <c r="C113" s="127"/>
      <c r="D113" s="124"/>
      <c r="E113" s="124"/>
      <c r="F113" s="119"/>
      <c r="G113" s="115"/>
    </row>
    <row r="114" spans="1:7" ht="42" customHeight="1" x14ac:dyDescent="0.2">
      <c r="A114" s="117">
        <v>106</v>
      </c>
      <c r="B114" s="123"/>
      <c r="C114" s="128"/>
      <c r="D114" s="123"/>
      <c r="E114" s="123"/>
      <c r="F114" s="120"/>
      <c r="G114" s="118"/>
    </row>
    <row r="115" spans="1:7" ht="42" customHeight="1" x14ac:dyDescent="0.2">
      <c r="A115" s="116">
        <v>107</v>
      </c>
      <c r="B115" s="124"/>
      <c r="C115" s="127"/>
      <c r="D115" s="124"/>
      <c r="E115" s="124"/>
      <c r="F115" s="119"/>
      <c r="G115" s="115"/>
    </row>
    <row r="116" spans="1:7" ht="42" customHeight="1" x14ac:dyDescent="0.2">
      <c r="A116" s="117">
        <v>108</v>
      </c>
      <c r="B116" s="123"/>
      <c r="C116" s="128"/>
      <c r="D116" s="123"/>
      <c r="E116" s="123"/>
      <c r="F116" s="120"/>
      <c r="G116" s="118"/>
    </row>
    <row r="117" spans="1:7" ht="42" customHeight="1" x14ac:dyDescent="0.2">
      <c r="A117" s="116">
        <v>109</v>
      </c>
      <c r="B117" s="124"/>
      <c r="C117" s="127"/>
      <c r="D117" s="124"/>
      <c r="E117" s="124"/>
      <c r="F117" s="119"/>
      <c r="G117" s="115"/>
    </row>
    <row r="118" spans="1:7" ht="42" customHeight="1" x14ac:dyDescent="0.2">
      <c r="A118" s="117">
        <v>110</v>
      </c>
      <c r="B118" s="123"/>
      <c r="C118" s="128"/>
      <c r="D118" s="123"/>
      <c r="E118" s="123"/>
      <c r="F118" s="120"/>
      <c r="G118" s="118"/>
    </row>
    <row r="119" spans="1:7" ht="42" customHeight="1" x14ac:dyDescent="0.2">
      <c r="A119" s="116">
        <v>111</v>
      </c>
      <c r="B119" s="124"/>
      <c r="C119" s="127"/>
      <c r="D119" s="124"/>
      <c r="E119" s="124"/>
      <c r="F119" s="119"/>
      <c r="G119" s="115"/>
    </row>
    <row r="120" spans="1:7" ht="42" customHeight="1" x14ac:dyDescent="0.2">
      <c r="A120" s="117">
        <v>112</v>
      </c>
      <c r="B120" s="123"/>
      <c r="C120" s="128"/>
      <c r="D120" s="123"/>
      <c r="E120" s="123"/>
      <c r="F120" s="120"/>
      <c r="G120" s="118"/>
    </row>
    <row r="121" spans="1:7" ht="42" customHeight="1" x14ac:dyDescent="0.2">
      <c r="A121" s="116">
        <v>113</v>
      </c>
      <c r="B121" s="124"/>
      <c r="C121" s="127"/>
      <c r="D121" s="124"/>
      <c r="E121" s="124"/>
      <c r="F121" s="119"/>
      <c r="G121" s="115"/>
    </row>
    <row r="122" spans="1:7" ht="42" customHeight="1" x14ac:dyDescent="0.2">
      <c r="A122" s="117">
        <v>114</v>
      </c>
      <c r="B122" s="123"/>
      <c r="C122" s="128"/>
      <c r="D122" s="123"/>
      <c r="E122" s="123"/>
      <c r="F122" s="120"/>
      <c r="G122" s="118"/>
    </row>
    <row r="123" spans="1:7" ht="42" customHeight="1" x14ac:dyDescent="0.2">
      <c r="A123" s="116">
        <v>115</v>
      </c>
      <c r="B123" s="124"/>
      <c r="C123" s="127"/>
      <c r="D123" s="124"/>
      <c r="E123" s="124"/>
      <c r="F123" s="119"/>
      <c r="G123" s="115"/>
    </row>
    <row r="124" spans="1:7" ht="42" customHeight="1" x14ac:dyDescent="0.2">
      <c r="A124" s="117">
        <v>116</v>
      </c>
      <c r="B124" s="123"/>
      <c r="C124" s="128"/>
      <c r="D124" s="123"/>
      <c r="E124" s="123"/>
      <c r="F124" s="120"/>
      <c r="G124" s="118"/>
    </row>
    <row r="125" spans="1:7" ht="42" customHeight="1" x14ac:dyDescent="0.2">
      <c r="A125" s="116">
        <v>117</v>
      </c>
      <c r="B125" s="124"/>
      <c r="C125" s="127"/>
      <c r="D125" s="124"/>
      <c r="E125" s="124"/>
      <c r="F125" s="119"/>
      <c r="G125" s="115"/>
    </row>
    <row r="126" spans="1:7" ht="42" customHeight="1" x14ac:dyDescent="0.2">
      <c r="A126" s="117">
        <v>118</v>
      </c>
      <c r="B126" s="123"/>
      <c r="C126" s="128"/>
      <c r="D126" s="123"/>
      <c r="E126" s="123"/>
      <c r="F126" s="120"/>
      <c r="G126" s="118"/>
    </row>
    <row r="127" spans="1:7" ht="42" customHeight="1" x14ac:dyDescent="0.2">
      <c r="A127" s="116">
        <v>119</v>
      </c>
      <c r="B127" s="124"/>
      <c r="C127" s="127"/>
      <c r="D127" s="183"/>
      <c r="E127" s="124"/>
      <c r="F127" s="119"/>
      <c r="G127" s="115"/>
    </row>
    <row r="128" spans="1:7" ht="42" customHeight="1" x14ac:dyDescent="0.2">
      <c r="A128" s="117">
        <v>120</v>
      </c>
      <c r="B128" s="123"/>
      <c r="C128" s="128"/>
      <c r="D128" s="123"/>
      <c r="E128" s="123"/>
      <c r="F128" s="120"/>
      <c r="G128" s="118"/>
    </row>
    <row r="129" spans="1:7" ht="42" customHeight="1" x14ac:dyDescent="0.2">
      <c r="A129" s="116">
        <v>121</v>
      </c>
      <c r="B129" s="124"/>
      <c r="C129" s="127"/>
      <c r="D129" s="124"/>
      <c r="E129" s="124"/>
      <c r="F129" s="119"/>
      <c r="G129" s="115"/>
    </row>
    <row r="130" spans="1:7" ht="42" customHeight="1" x14ac:dyDescent="0.2">
      <c r="A130" s="117">
        <v>122</v>
      </c>
      <c r="B130" s="123"/>
      <c r="C130" s="128"/>
      <c r="D130" s="123"/>
      <c r="E130" s="123"/>
      <c r="F130" s="120"/>
      <c r="G130" s="118"/>
    </row>
    <row r="131" spans="1:7" ht="42" customHeight="1" x14ac:dyDescent="0.2">
      <c r="A131" s="116">
        <v>123</v>
      </c>
      <c r="B131" s="124"/>
      <c r="C131" s="127"/>
      <c r="D131" s="124"/>
      <c r="E131" s="124"/>
      <c r="F131" s="119"/>
      <c r="G131" s="115"/>
    </row>
    <row r="132" spans="1:7" ht="42" customHeight="1" x14ac:dyDescent="0.2">
      <c r="A132" s="117">
        <v>124</v>
      </c>
      <c r="B132" s="123"/>
      <c r="C132" s="128"/>
      <c r="D132" s="123"/>
      <c r="E132" s="123"/>
      <c r="F132" s="63"/>
      <c r="G132" s="118"/>
    </row>
    <row r="133" spans="1:7" ht="42" customHeight="1" x14ac:dyDescent="0.2">
      <c r="A133" s="116">
        <v>125</v>
      </c>
      <c r="B133" s="124"/>
      <c r="C133" s="127"/>
      <c r="D133" s="124"/>
      <c r="E133" s="124"/>
      <c r="F133" s="119"/>
      <c r="G133" s="115"/>
    </row>
    <row r="134" spans="1:7" ht="42" customHeight="1" x14ac:dyDescent="0.2">
      <c r="A134" s="117">
        <v>126</v>
      </c>
      <c r="B134" s="123"/>
      <c r="C134" s="128"/>
      <c r="D134" s="123"/>
      <c r="E134" s="123"/>
      <c r="F134" s="120"/>
      <c r="G134" s="121"/>
    </row>
    <row r="135" spans="1:7" ht="42" customHeight="1" x14ac:dyDescent="0.2">
      <c r="A135" s="116">
        <v>127</v>
      </c>
      <c r="B135" s="124"/>
      <c r="C135" s="127"/>
      <c r="D135" s="124"/>
      <c r="E135" s="124"/>
      <c r="F135" s="119"/>
      <c r="G135" s="115"/>
    </row>
    <row r="136" spans="1:7" ht="42" customHeight="1" x14ac:dyDescent="0.2">
      <c r="A136" s="117">
        <v>128</v>
      </c>
      <c r="B136" s="123"/>
      <c r="C136" s="128"/>
      <c r="D136" s="123"/>
      <c r="E136" s="123"/>
      <c r="F136" s="120"/>
      <c r="G136" s="121"/>
    </row>
    <row r="137" spans="1:7" ht="42" customHeight="1" x14ac:dyDescent="0.2">
      <c r="A137" s="116">
        <v>129</v>
      </c>
      <c r="B137" s="124"/>
      <c r="C137" s="127"/>
      <c r="D137" s="124"/>
      <c r="E137" s="124"/>
      <c r="F137" s="119"/>
      <c r="G137" s="115"/>
    </row>
    <row r="138" spans="1:7" ht="42" customHeight="1" x14ac:dyDescent="0.2">
      <c r="A138" s="117">
        <v>130</v>
      </c>
      <c r="B138" s="123"/>
      <c r="C138" s="128"/>
      <c r="D138" s="123"/>
      <c r="E138" s="123"/>
      <c r="F138" s="63"/>
      <c r="G138" s="118"/>
    </row>
    <row r="139" spans="1:7" ht="42" customHeight="1" x14ac:dyDescent="0.2">
      <c r="A139" s="116">
        <v>131</v>
      </c>
      <c r="B139" s="124"/>
      <c r="C139" s="127"/>
      <c r="D139" s="124"/>
      <c r="E139" s="124"/>
      <c r="F139" s="119"/>
      <c r="G139" s="115"/>
    </row>
    <row r="140" spans="1:7" ht="42" customHeight="1" x14ac:dyDescent="0.2">
      <c r="A140" s="117">
        <v>132</v>
      </c>
      <c r="B140" s="123"/>
      <c r="C140" s="128"/>
      <c r="D140" s="123"/>
      <c r="E140" s="123"/>
      <c r="F140" s="120"/>
      <c r="G140" s="121"/>
    </row>
    <row r="141" spans="1:7" ht="42" customHeight="1" x14ac:dyDescent="0.2">
      <c r="A141" s="116">
        <v>133</v>
      </c>
      <c r="B141" s="124"/>
      <c r="C141" s="127"/>
      <c r="D141" s="124"/>
      <c r="E141" s="124"/>
      <c r="F141" s="119"/>
      <c r="G141" s="115"/>
    </row>
    <row r="142" spans="1:7" ht="42" customHeight="1" x14ac:dyDescent="0.2">
      <c r="A142" s="117">
        <v>134</v>
      </c>
      <c r="B142" s="123"/>
      <c r="C142" s="128"/>
      <c r="D142" s="123"/>
      <c r="E142" s="123"/>
      <c r="F142" s="120"/>
      <c r="G142" s="121"/>
    </row>
    <row r="143" spans="1:7" ht="42" customHeight="1" x14ac:dyDescent="0.2">
      <c r="A143" s="116">
        <v>135</v>
      </c>
      <c r="B143" s="124"/>
      <c r="C143" s="127"/>
      <c r="D143" s="124"/>
      <c r="E143" s="124"/>
      <c r="F143" s="119"/>
      <c r="G143" s="115"/>
    </row>
    <row r="144" spans="1:7" ht="42" customHeight="1" x14ac:dyDescent="0.2">
      <c r="A144" s="117">
        <v>136</v>
      </c>
      <c r="B144" s="123"/>
      <c r="C144" s="128"/>
      <c r="D144" s="123"/>
      <c r="E144" s="123"/>
      <c r="F144" s="120"/>
      <c r="G144" s="121"/>
    </row>
    <row r="145" spans="1:7" ht="42" customHeight="1" x14ac:dyDescent="0.2">
      <c r="A145" s="116">
        <v>137</v>
      </c>
      <c r="B145" s="124"/>
      <c r="C145" s="127"/>
      <c r="D145" s="124"/>
      <c r="E145" s="124"/>
      <c r="F145" s="119"/>
      <c r="G145" s="115"/>
    </row>
    <row r="146" spans="1:7" ht="42" customHeight="1" x14ac:dyDescent="0.2">
      <c r="A146" s="117">
        <v>138</v>
      </c>
      <c r="B146" s="123"/>
      <c r="C146" s="128"/>
      <c r="D146" s="123"/>
      <c r="E146" s="182"/>
      <c r="F146" s="120"/>
      <c r="G146" s="121"/>
    </row>
    <row r="147" spans="1:7" ht="42" customHeight="1" x14ac:dyDescent="0.2">
      <c r="A147" s="116">
        <v>139</v>
      </c>
      <c r="B147" s="124"/>
      <c r="C147" s="127"/>
      <c r="D147" s="124"/>
      <c r="E147" s="124"/>
      <c r="F147" s="119"/>
      <c r="G147" s="115"/>
    </row>
    <row r="148" spans="1:7" ht="42" customHeight="1" x14ac:dyDescent="0.2">
      <c r="A148" s="117">
        <v>140</v>
      </c>
      <c r="B148" s="123"/>
      <c r="C148" s="128"/>
      <c r="D148" s="182"/>
      <c r="E148" s="123"/>
      <c r="F148" s="120"/>
      <c r="G148" s="121"/>
    </row>
    <row r="149" spans="1:7" ht="42" customHeight="1" x14ac:dyDescent="0.2">
      <c r="A149" s="116">
        <v>141</v>
      </c>
      <c r="B149" s="124"/>
      <c r="C149" s="127"/>
      <c r="D149" s="124"/>
      <c r="E149" s="124"/>
      <c r="F149" s="119"/>
      <c r="G149" s="115"/>
    </row>
    <row r="150" spans="1:7" ht="42" customHeight="1" x14ac:dyDescent="0.2">
      <c r="A150" s="117">
        <v>142</v>
      </c>
      <c r="B150" s="123"/>
      <c r="C150" s="128"/>
      <c r="D150" s="182"/>
      <c r="E150" s="182"/>
      <c r="F150" s="120"/>
      <c r="G150" s="121"/>
    </row>
    <row r="151" spans="1:7" ht="42" customHeight="1" x14ac:dyDescent="0.2">
      <c r="A151" s="116">
        <v>143</v>
      </c>
      <c r="B151" s="124"/>
      <c r="C151" s="127"/>
      <c r="D151" s="183"/>
      <c r="E151" s="183"/>
      <c r="F151" s="119"/>
      <c r="G151" s="115"/>
    </row>
    <row r="152" spans="1:7" ht="42" customHeight="1" x14ac:dyDescent="0.2">
      <c r="A152" s="117">
        <v>144</v>
      </c>
      <c r="B152" s="123"/>
      <c r="C152" s="128"/>
      <c r="D152" s="182"/>
      <c r="E152" s="123"/>
      <c r="F152" s="120"/>
      <c r="G152" s="121"/>
    </row>
    <row r="153" spans="1:7" ht="42" customHeight="1" x14ac:dyDescent="0.2">
      <c r="A153" s="116">
        <v>145</v>
      </c>
      <c r="B153" s="124"/>
      <c r="C153" s="127"/>
      <c r="D153" s="124"/>
      <c r="E153" s="124"/>
      <c r="F153" s="119"/>
      <c r="G153" s="115"/>
    </row>
    <row r="154" spans="1:7" ht="42" customHeight="1" x14ac:dyDescent="0.2">
      <c r="A154" s="117">
        <v>146</v>
      </c>
      <c r="B154" s="123"/>
      <c r="C154" s="128"/>
      <c r="D154" s="123"/>
      <c r="E154" s="182"/>
      <c r="F154" s="120"/>
      <c r="G154" s="121"/>
    </row>
    <row r="155" spans="1:7" ht="42" customHeight="1" x14ac:dyDescent="0.2">
      <c r="A155" s="116">
        <v>147</v>
      </c>
      <c r="B155" s="124"/>
      <c r="C155" s="127"/>
      <c r="D155" s="124"/>
      <c r="E155" s="124"/>
      <c r="F155" s="119"/>
      <c r="G155" s="115"/>
    </row>
    <row r="156" spans="1:7" ht="42" customHeight="1" x14ac:dyDescent="0.2">
      <c r="A156" s="117">
        <v>148</v>
      </c>
      <c r="B156" s="123"/>
      <c r="C156" s="128"/>
      <c r="D156" s="123"/>
      <c r="E156" s="123"/>
      <c r="F156" s="120"/>
      <c r="G156" s="118"/>
    </row>
    <row r="157" spans="1:7" ht="42" customHeight="1" x14ac:dyDescent="0.2">
      <c r="A157" s="116">
        <v>149</v>
      </c>
      <c r="B157" s="124"/>
      <c r="C157" s="127"/>
      <c r="D157" s="124"/>
      <c r="E157" s="124"/>
      <c r="F157" s="119"/>
      <c r="G157" s="115"/>
    </row>
    <row r="158" spans="1:7" ht="42" customHeight="1" x14ac:dyDescent="0.2">
      <c r="A158" s="117">
        <v>150</v>
      </c>
      <c r="B158" s="123"/>
      <c r="C158" s="128"/>
      <c r="D158" s="123"/>
      <c r="E158" s="123"/>
      <c r="F158" s="120"/>
      <c r="G158" s="118"/>
    </row>
    <row r="159" spans="1:7" ht="42" customHeight="1" x14ac:dyDescent="0.2">
      <c r="A159" s="116">
        <v>151</v>
      </c>
      <c r="B159" s="124"/>
      <c r="C159" s="127"/>
      <c r="D159" s="124"/>
      <c r="E159" s="124"/>
      <c r="F159" s="119"/>
      <c r="G159" s="115"/>
    </row>
    <row r="160" spans="1:7" ht="42" customHeight="1" x14ac:dyDescent="0.2">
      <c r="A160" s="117">
        <v>152</v>
      </c>
      <c r="B160" s="123"/>
      <c r="C160" s="128"/>
      <c r="D160" s="123"/>
      <c r="E160" s="123"/>
      <c r="F160" s="120"/>
      <c r="G160" s="118"/>
    </row>
    <row r="161" spans="1:7" ht="42" customHeight="1" x14ac:dyDescent="0.2">
      <c r="A161" s="116">
        <v>153</v>
      </c>
      <c r="B161" s="124"/>
      <c r="C161" s="127"/>
      <c r="D161" s="183"/>
      <c r="E161" s="124"/>
      <c r="F161" s="119"/>
      <c r="G161" s="115"/>
    </row>
    <row r="162" spans="1:7" ht="42" customHeight="1" x14ac:dyDescent="0.2">
      <c r="A162" s="117">
        <v>154</v>
      </c>
      <c r="B162" s="123"/>
      <c r="C162" s="128"/>
      <c r="D162" s="123"/>
      <c r="E162" s="182"/>
      <c r="F162" s="120"/>
      <c r="G162" s="118"/>
    </row>
    <row r="163" spans="1:7" ht="42" customHeight="1" x14ac:dyDescent="0.2">
      <c r="A163" s="116">
        <v>155</v>
      </c>
      <c r="B163" s="124"/>
      <c r="C163" s="127"/>
      <c r="D163" s="183"/>
      <c r="E163" s="124"/>
      <c r="F163" s="119"/>
      <c r="G163" s="115"/>
    </row>
    <row r="164" spans="1:7" ht="42" customHeight="1" x14ac:dyDescent="0.2">
      <c r="A164" s="117">
        <v>156</v>
      </c>
      <c r="B164" s="123"/>
      <c r="C164" s="128"/>
      <c r="D164" s="123"/>
      <c r="E164" s="182"/>
      <c r="F164" s="120"/>
      <c r="G164" s="118"/>
    </row>
    <row r="165" spans="1:7" ht="42" customHeight="1" x14ac:dyDescent="0.2">
      <c r="A165" s="116">
        <v>157</v>
      </c>
      <c r="B165" s="124"/>
      <c r="C165" s="127"/>
      <c r="D165" s="124"/>
      <c r="E165" s="124"/>
      <c r="F165" s="119"/>
      <c r="G165" s="115"/>
    </row>
    <row r="166" spans="1:7" ht="42" customHeight="1" x14ac:dyDescent="0.2">
      <c r="A166" s="117">
        <v>158</v>
      </c>
      <c r="B166" s="123"/>
      <c r="C166" s="128"/>
      <c r="D166" s="123"/>
      <c r="E166" s="239"/>
      <c r="F166" s="240"/>
      <c r="G166" s="118"/>
    </row>
    <row r="167" spans="1:7" ht="42" customHeight="1" x14ac:dyDescent="0.2">
      <c r="A167" s="116">
        <v>159</v>
      </c>
      <c r="B167" s="124"/>
      <c r="C167" s="127"/>
      <c r="D167" s="124"/>
      <c r="E167" s="241"/>
      <c r="F167" s="119"/>
      <c r="G167" s="115"/>
    </row>
    <row r="168" spans="1:7" ht="42" customHeight="1" x14ac:dyDescent="0.2">
      <c r="A168" s="117">
        <v>160</v>
      </c>
      <c r="B168" s="123"/>
      <c r="C168" s="128"/>
      <c r="D168" s="123"/>
      <c r="E168" s="123"/>
      <c r="F168" s="120"/>
      <c r="G168" s="118"/>
    </row>
    <row r="169" spans="1:7" ht="42" customHeight="1" x14ac:dyDescent="0.2">
      <c r="A169" s="116">
        <v>161</v>
      </c>
      <c r="B169" s="124"/>
      <c r="C169" s="127"/>
      <c r="D169" s="124"/>
      <c r="E169" s="183"/>
      <c r="F169" s="119"/>
      <c r="G169" s="115"/>
    </row>
    <row r="170" spans="1:7" ht="42" customHeight="1" x14ac:dyDescent="0.2">
      <c r="A170" s="117">
        <v>162</v>
      </c>
      <c r="B170" s="123"/>
      <c r="C170" s="128"/>
      <c r="D170" s="123"/>
      <c r="E170" s="182"/>
      <c r="F170" s="120"/>
      <c r="G170" s="118"/>
    </row>
    <row r="171" spans="1:7" ht="42" customHeight="1" x14ac:dyDescent="0.2">
      <c r="A171" s="116">
        <v>163</v>
      </c>
      <c r="B171" s="124"/>
      <c r="C171" s="127"/>
      <c r="D171" s="124"/>
      <c r="E171" s="124"/>
      <c r="F171" s="119"/>
      <c r="G171" s="115"/>
    </row>
    <row r="172" spans="1:7" ht="42" customHeight="1" x14ac:dyDescent="0.2">
      <c r="A172" s="117">
        <v>164</v>
      </c>
      <c r="B172" s="123"/>
      <c r="C172" s="128"/>
      <c r="D172" s="123"/>
      <c r="E172" s="123"/>
      <c r="F172" s="63"/>
      <c r="G172" s="118"/>
    </row>
    <row r="173" spans="1:7" ht="42" customHeight="1" x14ac:dyDescent="0.2">
      <c r="A173" s="116">
        <v>165</v>
      </c>
      <c r="B173" s="124"/>
      <c r="C173" s="127"/>
      <c r="D173" s="124"/>
      <c r="E173" s="124"/>
      <c r="F173" s="119"/>
      <c r="G173" s="115"/>
    </row>
    <row r="174" spans="1:7" ht="42" customHeight="1" x14ac:dyDescent="0.2">
      <c r="A174" s="117">
        <v>166</v>
      </c>
      <c r="B174" s="123"/>
      <c r="C174" s="128"/>
      <c r="D174" s="123"/>
      <c r="E174" s="123"/>
      <c r="F174" s="63"/>
      <c r="G174" s="118"/>
    </row>
    <row r="175" spans="1:7" ht="42" customHeight="1" x14ac:dyDescent="0.2">
      <c r="A175" s="116">
        <v>167</v>
      </c>
      <c r="B175" s="124"/>
      <c r="C175" s="127"/>
      <c r="D175" s="124"/>
      <c r="E175" s="124"/>
      <c r="F175" s="119"/>
      <c r="G175" s="115"/>
    </row>
    <row r="176" spans="1:7" ht="42" customHeight="1" x14ac:dyDescent="0.2">
      <c r="A176" s="117">
        <v>168</v>
      </c>
      <c r="B176" s="123"/>
      <c r="C176" s="128"/>
      <c r="D176" s="123"/>
      <c r="E176" s="123"/>
      <c r="F176" s="63"/>
      <c r="G176" s="118"/>
    </row>
    <row r="177" spans="1:7" ht="42" customHeight="1" x14ac:dyDescent="0.2">
      <c r="A177" s="116">
        <v>169</v>
      </c>
      <c r="B177" s="124"/>
      <c r="C177" s="127"/>
      <c r="D177" s="124"/>
      <c r="E177" s="124"/>
      <c r="F177" s="119"/>
      <c r="G177" s="115"/>
    </row>
    <row r="178" spans="1:7" ht="42" customHeight="1" x14ac:dyDescent="0.2">
      <c r="A178" s="117">
        <v>170</v>
      </c>
      <c r="B178" s="123"/>
      <c r="C178" s="128"/>
      <c r="D178" s="123"/>
      <c r="E178" s="123"/>
      <c r="F178" s="63"/>
      <c r="G178" s="118"/>
    </row>
    <row r="179" spans="1:7" ht="42" customHeight="1" x14ac:dyDescent="0.2">
      <c r="A179" s="116">
        <v>171</v>
      </c>
      <c r="B179" s="124"/>
      <c r="C179" s="127"/>
      <c r="D179" s="124"/>
      <c r="E179" s="124"/>
      <c r="F179" s="119"/>
      <c r="G179" s="115"/>
    </row>
    <row r="180" spans="1:7" ht="42" customHeight="1" x14ac:dyDescent="0.2">
      <c r="A180" s="117">
        <v>172</v>
      </c>
      <c r="B180" s="123"/>
      <c r="C180" s="128"/>
      <c r="D180" s="123"/>
      <c r="E180" s="123"/>
      <c r="F180" s="63"/>
      <c r="G180" s="118"/>
    </row>
    <row r="181" spans="1:7" ht="42" customHeight="1" x14ac:dyDescent="0.2">
      <c r="A181" s="116">
        <v>173</v>
      </c>
      <c r="B181" s="124"/>
      <c r="C181" s="127"/>
      <c r="D181" s="124"/>
      <c r="E181" s="124"/>
      <c r="F181" s="119"/>
      <c r="G181" s="115"/>
    </row>
    <row r="182" spans="1:7" ht="42" customHeight="1" x14ac:dyDescent="0.2">
      <c r="A182" s="117">
        <v>174</v>
      </c>
      <c r="B182" s="123"/>
      <c r="C182" s="128"/>
      <c r="D182" s="123"/>
      <c r="E182" s="123"/>
      <c r="F182" s="63"/>
      <c r="G182" s="118"/>
    </row>
    <row r="183" spans="1:7" ht="42" customHeight="1" x14ac:dyDescent="0.2">
      <c r="A183" s="116">
        <v>175</v>
      </c>
      <c r="B183" s="124"/>
      <c r="C183" s="127"/>
      <c r="D183" s="124"/>
      <c r="E183" s="124"/>
      <c r="F183" s="119"/>
      <c r="G183" s="115"/>
    </row>
    <row r="184" spans="1:7" ht="42" customHeight="1" x14ac:dyDescent="0.2">
      <c r="A184" s="117">
        <v>176</v>
      </c>
      <c r="B184" s="123"/>
      <c r="C184" s="128"/>
      <c r="D184" s="123"/>
      <c r="E184" s="123"/>
      <c r="F184" s="63"/>
      <c r="G184" s="118"/>
    </row>
    <row r="185" spans="1:7" ht="42" customHeight="1" x14ac:dyDescent="0.2">
      <c r="A185" s="116">
        <v>177</v>
      </c>
      <c r="B185" s="124"/>
      <c r="C185" s="127"/>
      <c r="D185" s="124"/>
      <c r="E185" s="124"/>
      <c r="F185" s="119"/>
      <c r="G185" s="115"/>
    </row>
    <row r="186" spans="1:7" ht="42" customHeight="1" x14ac:dyDescent="0.2">
      <c r="A186" s="117">
        <v>178</v>
      </c>
      <c r="B186" s="123"/>
      <c r="C186" s="128"/>
      <c r="D186" s="123"/>
      <c r="E186" s="123"/>
      <c r="F186" s="63"/>
      <c r="G186" s="118"/>
    </row>
    <row r="187" spans="1:7" ht="42" customHeight="1" x14ac:dyDescent="0.2">
      <c r="A187" s="116">
        <v>179</v>
      </c>
      <c r="B187" s="124"/>
      <c r="C187" s="127"/>
      <c r="D187" s="124"/>
      <c r="E187" s="124"/>
      <c r="F187" s="119"/>
      <c r="G187" s="115"/>
    </row>
    <row r="188" spans="1:7" ht="42" customHeight="1" x14ac:dyDescent="0.2">
      <c r="A188" s="117">
        <v>180</v>
      </c>
      <c r="B188" s="123"/>
      <c r="C188" s="128"/>
      <c r="D188" s="123"/>
      <c r="E188" s="123"/>
      <c r="F188" s="63"/>
      <c r="G188" s="118"/>
    </row>
    <row r="189" spans="1:7" ht="42" customHeight="1" x14ac:dyDescent="0.2">
      <c r="A189" s="116">
        <v>181</v>
      </c>
      <c r="B189" s="124"/>
      <c r="C189" s="127"/>
      <c r="D189" s="124"/>
      <c r="E189" s="124"/>
      <c r="F189" s="119"/>
      <c r="G189" s="115"/>
    </row>
    <row r="190" spans="1:7" ht="42" customHeight="1" x14ac:dyDescent="0.2">
      <c r="A190" s="117">
        <v>182</v>
      </c>
      <c r="B190" s="123"/>
      <c r="C190" s="128"/>
      <c r="D190" s="123"/>
      <c r="E190" s="123"/>
      <c r="F190" s="63"/>
      <c r="G190" s="118"/>
    </row>
    <row r="191" spans="1:7" ht="42" customHeight="1" x14ac:dyDescent="0.2">
      <c r="A191" s="116">
        <v>183</v>
      </c>
      <c r="B191" s="124"/>
      <c r="C191" s="127"/>
      <c r="D191" s="124"/>
      <c r="E191" s="124"/>
      <c r="F191" s="119"/>
      <c r="G191" s="115"/>
    </row>
    <row r="192" spans="1:7" ht="42" customHeight="1" x14ac:dyDescent="0.2">
      <c r="A192" s="117">
        <v>184</v>
      </c>
      <c r="B192" s="123"/>
      <c r="C192" s="128"/>
      <c r="D192" s="123"/>
      <c r="E192" s="123"/>
      <c r="F192" s="63"/>
      <c r="G192" s="118"/>
    </row>
    <row r="193" spans="1:7" ht="42" customHeight="1" x14ac:dyDescent="0.2">
      <c r="A193" s="116">
        <v>185</v>
      </c>
      <c r="B193" s="124"/>
      <c r="C193" s="127"/>
      <c r="D193" s="124"/>
      <c r="E193" s="124"/>
      <c r="F193" s="119"/>
      <c r="G193" s="115"/>
    </row>
    <row r="194" spans="1:7" ht="42" customHeight="1" x14ac:dyDescent="0.2">
      <c r="A194" s="117">
        <v>186</v>
      </c>
      <c r="B194" s="123"/>
      <c r="C194" s="128"/>
      <c r="D194" s="123"/>
      <c r="E194" s="123"/>
      <c r="F194" s="63"/>
      <c r="G194" s="118"/>
    </row>
    <row r="195" spans="1:7" ht="42" customHeight="1" x14ac:dyDescent="0.2">
      <c r="A195" s="116">
        <v>187</v>
      </c>
      <c r="B195" s="124"/>
      <c r="C195" s="127"/>
      <c r="D195" s="124"/>
      <c r="E195" s="124"/>
      <c r="F195" s="119"/>
      <c r="G195" s="115"/>
    </row>
    <row r="196" spans="1:7" ht="42" customHeight="1" x14ac:dyDescent="0.2">
      <c r="A196" s="117">
        <v>188</v>
      </c>
      <c r="B196" s="123"/>
      <c r="C196" s="128"/>
      <c r="D196" s="123"/>
      <c r="E196" s="123"/>
      <c r="F196" s="63"/>
      <c r="G196" s="118"/>
    </row>
    <row r="197" spans="1:7" ht="42" customHeight="1" x14ac:dyDescent="0.2">
      <c r="A197" s="116">
        <v>189</v>
      </c>
      <c r="B197" s="124"/>
      <c r="C197" s="127"/>
      <c r="D197" s="124"/>
      <c r="E197" s="124"/>
      <c r="F197" s="119"/>
      <c r="G197" s="115"/>
    </row>
    <row r="198" spans="1:7" ht="42" customHeight="1" x14ac:dyDescent="0.2">
      <c r="A198" s="117">
        <v>190</v>
      </c>
      <c r="B198" s="123"/>
      <c r="C198" s="128"/>
      <c r="D198" s="123"/>
      <c r="E198" s="123"/>
      <c r="F198" s="63"/>
      <c r="G198" s="118"/>
    </row>
    <row r="199" spans="1:7" ht="42" customHeight="1" x14ac:dyDescent="0.2">
      <c r="A199" s="116">
        <v>191</v>
      </c>
      <c r="B199" s="124"/>
      <c r="C199" s="127"/>
      <c r="D199" s="124"/>
      <c r="E199" s="124"/>
      <c r="F199" s="119"/>
      <c r="G199" s="115"/>
    </row>
    <row r="200" spans="1:7" ht="42" customHeight="1" x14ac:dyDescent="0.2">
      <c r="A200" s="117">
        <v>192</v>
      </c>
      <c r="B200" s="123"/>
      <c r="C200" s="128"/>
      <c r="D200" s="123"/>
      <c r="E200" s="123"/>
      <c r="F200" s="63"/>
      <c r="G200" s="118"/>
    </row>
    <row r="201" spans="1:7" ht="42" customHeight="1" x14ac:dyDescent="0.2">
      <c r="A201" s="116">
        <v>193</v>
      </c>
      <c r="B201" s="124"/>
      <c r="C201" s="127"/>
      <c r="D201" s="124"/>
      <c r="E201" s="124"/>
      <c r="F201" s="119"/>
      <c r="G201" s="115"/>
    </row>
    <row r="202" spans="1:7" ht="42" customHeight="1" x14ac:dyDescent="0.2">
      <c r="A202" s="117">
        <v>194</v>
      </c>
      <c r="B202" s="123"/>
      <c r="C202" s="128"/>
      <c r="D202" s="123"/>
      <c r="E202" s="123"/>
      <c r="F202" s="63"/>
      <c r="G202" s="118"/>
    </row>
    <row r="203" spans="1:7" ht="42" customHeight="1" x14ac:dyDescent="0.2">
      <c r="A203" s="116">
        <v>195</v>
      </c>
      <c r="B203" s="124"/>
      <c r="C203" s="127"/>
      <c r="D203" s="124"/>
      <c r="E203" s="124"/>
      <c r="F203" s="119"/>
      <c r="G203" s="115"/>
    </row>
    <row r="204" spans="1:7" ht="42" customHeight="1" x14ac:dyDescent="0.2">
      <c r="A204" s="117">
        <v>196</v>
      </c>
      <c r="B204" s="123"/>
      <c r="C204" s="128"/>
      <c r="D204" s="123"/>
      <c r="E204" s="123"/>
      <c r="F204" s="63"/>
      <c r="G204" s="118"/>
    </row>
    <row r="205" spans="1:7" ht="42" customHeight="1" x14ac:dyDescent="0.2">
      <c r="A205" s="116">
        <v>197</v>
      </c>
      <c r="B205" s="124"/>
      <c r="C205" s="127"/>
      <c r="D205" s="124"/>
      <c r="E205" s="124"/>
      <c r="F205" s="119"/>
      <c r="G205" s="115"/>
    </row>
    <row r="206" spans="1:7" ht="42" customHeight="1" x14ac:dyDescent="0.2">
      <c r="A206" s="117">
        <v>198</v>
      </c>
      <c r="B206" s="123"/>
      <c r="C206" s="128"/>
      <c r="D206" s="123"/>
      <c r="E206" s="123"/>
      <c r="F206" s="63"/>
      <c r="G206" s="118"/>
    </row>
    <row r="207" spans="1:7" ht="42" customHeight="1" x14ac:dyDescent="0.2">
      <c r="A207" s="116">
        <v>199</v>
      </c>
      <c r="B207" s="124"/>
      <c r="C207" s="127"/>
      <c r="D207" s="124"/>
      <c r="E207" s="124"/>
      <c r="F207" s="119"/>
      <c r="G207" s="115"/>
    </row>
    <row r="208" spans="1:7" ht="42" customHeight="1" x14ac:dyDescent="0.2">
      <c r="A208" s="117">
        <v>200</v>
      </c>
      <c r="B208" s="123"/>
      <c r="C208" s="128"/>
      <c r="D208" s="123"/>
      <c r="E208" s="123"/>
      <c r="F208" s="63"/>
      <c r="G208" s="118"/>
    </row>
    <row r="209" spans="1:7" ht="42" customHeight="1" x14ac:dyDescent="0.2">
      <c r="A209" s="116">
        <v>201</v>
      </c>
      <c r="B209" s="124"/>
      <c r="C209" s="127"/>
      <c r="D209" s="124"/>
      <c r="E209" s="124"/>
      <c r="F209" s="119"/>
      <c r="G209" s="115"/>
    </row>
    <row r="210" spans="1:7" ht="42" customHeight="1" x14ac:dyDescent="0.2">
      <c r="A210" s="117">
        <v>202</v>
      </c>
      <c r="B210" s="123"/>
      <c r="C210" s="128"/>
      <c r="D210" s="123"/>
      <c r="E210" s="123"/>
      <c r="F210" s="63"/>
      <c r="G210" s="118"/>
    </row>
    <row r="211" spans="1:7" ht="42" customHeight="1" x14ac:dyDescent="0.2">
      <c r="A211" s="116">
        <v>203</v>
      </c>
      <c r="B211" s="124"/>
      <c r="C211" s="127"/>
      <c r="D211" s="124"/>
      <c r="E211" s="124"/>
      <c r="F211" s="119"/>
      <c r="G211" s="115"/>
    </row>
    <row r="212" spans="1:7" ht="42" customHeight="1" x14ac:dyDescent="0.2">
      <c r="A212" s="117">
        <v>204</v>
      </c>
      <c r="B212" s="123"/>
      <c r="C212" s="128"/>
      <c r="D212" s="123"/>
      <c r="E212" s="123"/>
      <c r="F212" s="63"/>
      <c r="G212" s="118"/>
    </row>
    <row r="213" spans="1:7" ht="42" customHeight="1" x14ac:dyDescent="0.2">
      <c r="A213" s="116">
        <v>205</v>
      </c>
      <c r="B213" s="124"/>
      <c r="C213" s="127"/>
      <c r="D213" s="124"/>
      <c r="E213" s="124"/>
      <c r="F213" s="119"/>
      <c r="G213" s="115"/>
    </row>
    <row r="214" spans="1:7" ht="42" customHeight="1" x14ac:dyDescent="0.2">
      <c r="A214" s="117">
        <v>206</v>
      </c>
      <c r="B214" s="123"/>
      <c r="C214" s="128"/>
      <c r="D214" s="123"/>
      <c r="E214" s="123"/>
      <c r="F214" s="63"/>
      <c r="G214" s="118"/>
    </row>
    <row r="215" spans="1:7" ht="42" customHeight="1" x14ac:dyDescent="0.2">
      <c r="A215" s="116">
        <v>207</v>
      </c>
      <c r="B215" s="124"/>
      <c r="C215" s="127"/>
      <c r="D215" s="124"/>
      <c r="E215" s="124"/>
      <c r="F215" s="119"/>
      <c r="G215" s="115"/>
    </row>
    <row r="216" spans="1:7" ht="42" customHeight="1" x14ac:dyDescent="0.2">
      <c r="A216" s="117">
        <v>208</v>
      </c>
      <c r="B216" s="123"/>
      <c r="C216" s="128"/>
      <c r="D216" s="123"/>
      <c r="E216" s="123"/>
      <c r="F216" s="63"/>
      <c r="G216" s="118"/>
    </row>
    <row r="217" spans="1:7" ht="42" customHeight="1" x14ac:dyDescent="0.2">
      <c r="A217" s="116">
        <v>209</v>
      </c>
      <c r="B217" s="124"/>
      <c r="C217" s="127"/>
      <c r="D217" s="124"/>
      <c r="E217" s="124"/>
      <c r="F217" s="119"/>
      <c r="G217" s="115"/>
    </row>
    <row r="218" spans="1:7" ht="42" customHeight="1" x14ac:dyDescent="0.2">
      <c r="A218" s="117">
        <v>210</v>
      </c>
      <c r="B218" s="123"/>
      <c r="C218" s="128"/>
      <c r="D218" s="123"/>
      <c r="E218" s="123"/>
      <c r="F218" s="63"/>
      <c r="G218" s="118"/>
    </row>
    <row r="219" spans="1:7" ht="42" customHeight="1" x14ac:dyDescent="0.2">
      <c r="A219" s="116">
        <v>211</v>
      </c>
      <c r="B219" s="124"/>
      <c r="C219" s="127"/>
      <c r="D219" s="124"/>
      <c r="E219" s="124"/>
      <c r="F219" s="119"/>
      <c r="G219" s="115"/>
    </row>
    <row r="220" spans="1:7" ht="42" customHeight="1" x14ac:dyDescent="0.2">
      <c r="A220" s="117">
        <v>212</v>
      </c>
      <c r="B220" s="123"/>
      <c r="C220" s="128"/>
      <c r="D220" s="123"/>
      <c r="E220" s="123"/>
      <c r="F220" s="63"/>
      <c r="G220" s="118"/>
    </row>
    <row r="221" spans="1:7" ht="42" customHeight="1" x14ac:dyDescent="0.2">
      <c r="A221" s="116">
        <v>213</v>
      </c>
      <c r="B221" s="124"/>
      <c r="C221" s="127"/>
      <c r="D221" s="124"/>
      <c r="E221" s="124"/>
      <c r="F221" s="119"/>
      <c r="G221" s="115"/>
    </row>
    <row r="222" spans="1:7" ht="42" customHeight="1" x14ac:dyDescent="0.2">
      <c r="A222" s="117">
        <v>214</v>
      </c>
      <c r="B222" s="123"/>
      <c r="C222" s="128"/>
      <c r="D222" s="123"/>
      <c r="E222" s="123"/>
      <c r="F222" s="63"/>
      <c r="G222" s="118"/>
    </row>
    <row r="223" spans="1:7" ht="42" customHeight="1" x14ac:dyDescent="0.2">
      <c r="A223" s="116">
        <v>215</v>
      </c>
      <c r="B223" s="124"/>
      <c r="C223" s="127"/>
      <c r="D223" s="124"/>
      <c r="E223" s="124"/>
      <c r="F223" s="119"/>
      <c r="G223" s="115"/>
    </row>
    <row r="224" spans="1:7" ht="42" customHeight="1" x14ac:dyDescent="0.2">
      <c r="A224" s="117">
        <v>216</v>
      </c>
      <c r="B224" s="123"/>
      <c r="C224" s="128"/>
      <c r="D224" s="123"/>
      <c r="E224" s="123"/>
      <c r="F224" s="63"/>
      <c r="G224" s="118"/>
    </row>
    <row r="225" spans="1:7" ht="42" customHeight="1" x14ac:dyDescent="0.2">
      <c r="A225" s="116">
        <v>217</v>
      </c>
      <c r="B225" s="124"/>
      <c r="C225" s="127"/>
      <c r="D225" s="124"/>
      <c r="E225" s="124"/>
      <c r="F225" s="119"/>
      <c r="G225" s="115"/>
    </row>
    <row r="226" spans="1:7" ht="42" customHeight="1" x14ac:dyDescent="0.2">
      <c r="A226" s="117">
        <v>218</v>
      </c>
      <c r="B226" s="123"/>
      <c r="C226" s="128"/>
      <c r="D226" s="123"/>
      <c r="E226" s="123"/>
      <c r="F226" s="63"/>
      <c r="G226" s="118"/>
    </row>
    <row r="227" spans="1:7" ht="42" customHeight="1" x14ac:dyDescent="0.2">
      <c r="A227" s="116">
        <v>219</v>
      </c>
      <c r="B227" s="124"/>
      <c r="C227" s="127"/>
      <c r="D227" s="124"/>
      <c r="E227" s="124"/>
      <c r="F227" s="119"/>
      <c r="G227" s="115"/>
    </row>
    <row r="228" spans="1:7" ht="42" customHeight="1" x14ac:dyDescent="0.2">
      <c r="A228" s="117">
        <v>220</v>
      </c>
      <c r="B228" s="123"/>
      <c r="C228" s="128"/>
      <c r="D228" s="123"/>
      <c r="E228" s="123"/>
      <c r="F228" s="63"/>
      <c r="G228" s="118"/>
    </row>
    <row r="229" spans="1:7" ht="42" customHeight="1" x14ac:dyDescent="0.2">
      <c r="A229" s="116">
        <v>221</v>
      </c>
      <c r="B229" s="124"/>
      <c r="C229" s="127"/>
      <c r="D229" s="124"/>
      <c r="E229" s="124"/>
      <c r="F229" s="119"/>
      <c r="G229" s="115"/>
    </row>
    <row r="230" spans="1:7" ht="42" customHeight="1" x14ac:dyDescent="0.2">
      <c r="A230" s="117">
        <v>222</v>
      </c>
      <c r="B230" s="123"/>
      <c r="C230" s="128"/>
      <c r="D230" s="123"/>
      <c r="E230" s="123"/>
      <c r="F230" s="63"/>
      <c r="G230" s="118"/>
    </row>
    <row r="231" spans="1:7" ht="42" customHeight="1" x14ac:dyDescent="0.2">
      <c r="A231" s="116">
        <v>223</v>
      </c>
      <c r="B231" s="124"/>
      <c r="C231" s="127"/>
      <c r="D231" s="124"/>
      <c r="E231" s="124"/>
      <c r="F231" s="119"/>
      <c r="G231" s="115"/>
    </row>
    <row r="232" spans="1:7" ht="42" customHeight="1" x14ac:dyDescent="0.2">
      <c r="A232" s="117">
        <v>224</v>
      </c>
      <c r="B232" s="123"/>
      <c r="C232" s="128"/>
      <c r="D232" s="123"/>
      <c r="E232" s="123"/>
      <c r="F232" s="63"/>
      <c r="G232" s="118"/>
    </row>
    <row r="233" spans="1:7" ht="42" customHeight="1" x14ac:dyDescent="0.2">
      <c r="A233" s="116">
        <v>225</v>
      </c>
      <c r="B233" s="124"/>
      <c r="C233" s="127"/>
      <c r="D233" s="124"/>
      <c r="E233" s="124"/>
      <c r="F233" s="119"/>
      <c r="G233" s="115"/>
    </row>
    <row r="234" spans="1:7" ht="42" customHeight="1" x14ac:dyDescent="0.2">
      <c r="A234" s="117">
        <v>226</v>
      </c>
      <c r="B234" s="123"/>
      <c r="C234" s="128"/>
      <c r="D234" s="123"/>
      <c r="E234" s="123"/>
      <c r="F234" s="63"/>
      <c r="G234" s="118"/>
    </row>
    <row r="235" spans="1:7" ht="42" customHeight="1" x14ac:dyDescent="0.2">
      <c r="A235" s="116">
        <v>227</v>
      </c>
      <c r="B235" s="124"/>
      <c r="C235" s="127"/>
      <c r="D235" s="124"/>
      <c r="E235" s="124"/>
      <c r="F235" s="119"/>
      <c r="G235" s="115"/>
    </row>
    <row r="236" spans="1:7" ht="42" customHeight="1" x14ac:dyDescent="0.2">
      <c r="A236" s="117">
        <v>228</v>
      </c>
      <c r="B236" s="123"/>
      <c r="C236" s="128"/>
      <c r="D236" s="123"/>
      <c r="E236" s="123"/>
      <c r="F236" s="63"/>
      <c r="G236" s="118"/>
    </row>
    <row r="237" spans="1:7" ht="42" customHeight="1" x14ac:dyDescent="0.2">
      <c r="A237" s="116">
        <v>229</v>
      </c>
      <c r="B237" s="124"/>
      <c r="C237" s="127"/>
      <c r="D237" s="124"/>
      <c r="E237" s="124"/>
      <c r="F237" s="119"/>
      <c r="G237" s="115"/>
    </row>
    <row r="238" spans="1:7" ht="42" customHeight="1" x14ac:dyDescent="0.2">
      <c r="A238" s="117">
        <v>230</v>
      </c>
      <c r="B238" s="123"/>
      <c r="C238" s="128"/>
      <c r="D238" s="123"/>
      <c r="E238" s="123"/>
      <c r="F238" s="63"/>
      <c r="G238" s="118"/>
    </row>
    <row r="239" spans="1:7" ht="42" customHeight="1" x14ac:dyDescent="0.2">
      <c r="A239" s="116">
        <v>231</v>
      </c>
      <c r="B239" s="124"/>
      <c r="C239" s="127"/>
      <c r="D239" s="124"/>
      <c r="E239" s="124"/>
      <c r="F239" s="119"/>
      <c r="G239" s="115"/>
    </row>
    <row r="240" spans="1:7" ht="42" customHeight="1" x14ac:dyDescent="0.2">
      <c r="A240" s="117">
        <v>232</v>
      </c>
      <c r="B240" s="123"/>
      <c r="C240" s="128"/>
      <c r="D240" s="123"/>
      <c r="E240" s="123"/>
      <c r="F240" s="63"/>
      <c r="G240" s="118"/>
    </row>
    <row r="241" spans="1:7" ht="42" customHeight="1" x14ac:dyDescent="0.2">
      <c r="A241" s="116">
        <v>233</v>
      </c>
      <c r="B241" s="124"/>
      <c r="C241" s="127"/>
      <c r="D241" s="124"/>
      <c r="E241" s="124"/>
      <c r="F241" s="119"/>
      <c r="G241" s="115"/>
    </row>
    <row r="242" spans="1:7" ht="42" customHeight="1" x14ac:dyDescent="0.2">
      <c r="A242" s="117">
        <v>234</v>
      </c>
      <c r="B242" s="123"/>
      <c r="C242" s="128"/>
      <c r="D242" s="123"/>
      <c r="E242" s="123"/>
      <c r="F242" s="63"/>
      <c r="G242" s="118"/>
    </row>
    <row r="243" spans="1:7" ht="42" customHeight="1" x14ac:dyDescent="0.2">
      <c r="A243" s="116">
        <v>235</v>
      </c>
      <c r="B243" s="124"/>
      <c r="C243" s="127"/>
      <c r="D243" s="124"/>
      <c r="E243" s="124"/>
      <c r="F243" s="119"/>
      <c r="G243" s="115"/>
    </row>
    <row r="244" spans="1:7" ht="42" customHeight="1" x14ac:dyDescent="0.2">
      <c r="A244" s="117">
        <v>236</v>
      </c>
      <c r="B244" s="123"/>
      <c r="C244" s="128"/>
      <c r="D244" s="123"/>
      <c r="E244" s="123"/>
      <c r="F244" s="63"/>
      <c r="G244" s="118"/>
    </row>
    <row r="245" spans="1:7" ht="42" customHeight="1" x14ac:dyDescent="0.2">
      <c r="A245" s="116">
        <v>237</v>
      </c>
      <c r="B245" s="124"/>
      <c r="C245" s="127"/>
      <c r="D245" s="124"/>
      <c r="E245" s="124"/>
      <c r="F245" s="119"/>
      <c r="G245" s="115"/>
    </row>
    <row r="246" spans="1:7" ht="42" customHeight="1" x14ac:dyDescent="0.2">
      <c r="A246" s="117">
        <v>238</v>
      </c>
      <c r="B246" s="123"/>
      <c r="C246" s="128"/>
      <c r="D246" s="123"/>
      <c r="E246" s="123"/>
      <c r="F246" s="63"/>
      <c r="G246" s="118"/>
    </row>
    <row r="247" spans="1:7" ht="42" customHeight="1" x14ac:dyDescent="0.2">
      <c r="A247" s="116">
        <v>239</v>
      </c>
      <c r="B247" s="124"/>
      <c r="C247" s="127"/>
      <c r="D247" s="124"/>
      <c r="E247" s="124"/>
      <c r="F247" s="119"/>
      <c r="G247" s="115"/>
    </row>
    <row r="248" spans="1:7" ht="42" customHeight="1" x14ac:dyDescent="0.2">
      <c r="A248" s="117">
        <v>240</v>
      </c>
      <c r="B248" s="123"/>
      <c r="C248" s="128"/>
      <c r="D248" s="123"/>
      <c r="E248" s="123"/>
      <c r="F248" s="63"/>
      <c r="G248" s="118"/>
    </row>
    <row r="249" spans="1:7" ht="42" customHeight="1" x14ac:dyDescent="0.2">
      <c r="A249" s="116">
        <v>241</v>
      </c>
      <c r="B249" s="124"/>
      <c r="C249" s="127"/>
      <c r="D249" s="124"/>
      <c r="E249" s="124"/>
      <c r="F249" s="119"/>
      <c r="G249" s="115"/>
    </row>
    <row r="250" spans="1:7" ht="42" customHeight="1" x14ac:dyDescent="0.2">
      <c r="A250" s="117">
        <v>242</v>
      </c>
      <c r="B250" s="123"/>
      <c r="C250" s="128"/>
      <c r="D250" s="123"/>
      <c r="E250" s="123"/>
      <c r="F250" s="63"/>
      <c r="G250" s="118"/>
    </row>
    <row r="251" spans="1:7" ht="42" customHeight="1" x14ac:dyDescent="0.2">
      <c r="A251" s="116">
        <v>243</v>
      </c>
      <c r="B251" s="124"/>
      <c r="C251" s="127"/>
      <c r="D251" s="124"/>
      <c r="E251" s="124"/>
      <c r="F251" s="119"/>
      <c r="G251" s="115"/>
    </row>
    <row r="252" spans="1:7" ht="42" customHeight="1" x14ac:dyDescent="0.2">
      <c r="A252" s="117">
        <v>244</v>
      </c>
      <c r="B252" s="123"/>
      <c r="C252" s="128"/>
      <c r="D252" s="123"/>
      <c r="E252" s="123"/>
      <c r="F252" s="63"/>
      <c r="G252" s="118"/>
    </row>
    <row r="253" spans="1:7" ht="42" customHeight="1" x14ac:dyDescent="0.2">
      <c r="A253" s="116">
        <v>245</v>
      </c>
      <c r="B253" s="124"/>
      <c r="C253" s="127"/>
      <c r="D253" s="124"/>
      <c r="E253" s="124"/>
      <c r="F253" s="119"/>
      <c r="G253" s="115"/>
    </row>
    <row r="254" spans="1:7" ht="42" customHeight="1" x14ac:dyDescent="0.2">
      <c r="A254" s="117">
        <v>246</v>
      </c>
      <c r="B254" s="123"/>
      <c r="C254" s="128"/>
      <c r="D254" s="123"/>
      <c r="E254" s="123"/>
      <c r="F254" s="63"/>
      <c r="G254" s="118"/>
    </row>
    <row r="255" spans="1:7" ht="42" customHeight="1" x14ac:dyDescent="0.2">
      <c r="A255" s="116">
        <v>247</v>
      </c>
      <c r="B255" s="124"/>
      <c r="C255" s="127"/>
      <c r="D255" s="124"/>
      <c r="E255" s="124"/>
      <c r="F255" s="119"/>
      <c r="G255" s="115"/>
    </row>
    <row r="256" spans="1:7" ht="42" customHeight="1" x14ac:dyDescent="0.2">
      <c r="A256" s="117">
        <v>248</v>
      </c>
      <c r="B256" s="123"/>
      <c r="C256" s="128"/>
      <c r="D256" s="123"/>
      <c r="E256" s="123"/>
      <c r="F256" s="63"/>
      <c r="G256" s="118"/>
    </row>
    <row r="257" spans="1:7" ht="42" customHeight="1" x14ac:dyDescent="0.2">
      <c r="A257" s="116">
        <v>249</v>
      </c>
      <c r="B257" s="124"/>
      <c r="C257" s="127"/>
      <c r="D257" s="124"/>
      <c r="E257" s="124"/>
      <c r="F257" s="119"/>
      <c r="G257" s="115"/>
    </row>
    <row r="258" spans="1:7" ht="42" customHeight="1" x14ac:dyDescent="0.2">
      <c r="A258" s="117">
        <v>250</v>
      </c>
      <c r="B258" s="123"/>
      <c r="C258" s="128"/>
      <c r="D258" s="123"/>
      <c r="E258" s="123"/>
      <c r="F258" s="63"/>
      <c r="G258" s="118"/>
    </row>
    <row r="259" spans="1:7" ht="42" customHeight="1" x14ac:dyDescent="0.2">
      <c r="A259" s="116">
        <v>251</v>
      </c>
      <c r="B259" s="124"/>
      <c r="C259" s="127"/>
      <c r="D259" s="124"/>
      <c r="E259" s="124"/>
      <c r="F259" s="119"/>
      <c r="G259" s="115"/>
    </row>
    <row r="260" spans="1:7" ht="42" customHeight="1" x14ac:dyDescent="0.2">
      <c r="A260" s="117">
        <v>252</v>
      </c>
      <c r="B260" s="123"/>
      <c r="C260" s="128"/>
      <c r="D260" s="123"/>
      <c r="E260" s="123"/>
      <c r="F260" s="63"/>
      <c r="G260" s="118"/>
    </row>
    <row r="261" spans="1:7" ht="42" customHeight="1" x14ac:dyDescent="0.2">
      <c r="A261" s="116">
        <v>253</v>
      </c>
      <c r="B261" s="124"/>
      <c r="C261" s="127"/>
      <c r="D261" s="124"/>
      <c r="E261" s="124"/>
      <c r="F261" s="119"/>
      <c r="G261" s="115"/>
    </row>
    <row r="262" spans="1:7" ht="42" customHeight="1" x14ac:dyDescent="0.2">
      <c r="A262" s="117">
        <v>254</v>
      </c>
      <c r="B262" s="123"/>
      <c r="C262" s="128"/>
      <c r="D262" s="123"/>
      <c r="E262" s="123"/>
      <c r="F262" s="63"/>
      <c r="G262" s="118"/>
    </row>
    <row r="263" spans="1:7" ht="42" customHeight="1" x14ac:dyDescent="0.2">
      <c r="A263" s="116">
        <v>255</v>
      </c>
      <c r="B263" s="124"/>
      <c r="C263" s="127"/>
      <c r="D263" s="124"/>
      <c r="E263" s="124"/>
      <c r="F263" s="119"/>
      <c r="G263" s="115"/>
    </row>
    <row r="264" spans="1:7" ht="42" customHeight="1" x14ac:dyDescent="0.2">
      <c r="A264" s="117">
        <v>256</v>
      </c>
      <c r="B264" s="123"/>
      <c r="C264" s="128"/>
      <c r="D264" s="123"/>
      <c r="E264" s="123"/>
      <c r="F264" s="63"/>
      <c r="G264" s="118"/>
    </row>
    <row r="265" spans="1:7" ht="42" customHeight="1" x14ac:dyDescent="0.2">
      <c r="A265" s="116">
        <v>257</v>
      </c>
      <c r="B265" s="124"/>
      <c r="C265" s="127"/>
      <c r="D265" s="124"/>
      <c r="E265" s="124"/>
      <c r="F265" s="119"/>
      <c r="G265" s="115"/>
    </row>
    <row r="266" spans="1:7" ht="42" customHeight="1" x14ac:dyDescent="0.2">
      <c r="A266" s="117">
        <v>258</v>
      </c>
      <c r="B266" s="123"/>
      <c r="C266" s="128"/>
      <c r="D266" s="123"/>
      <c r="E266" s="123"/>
      <c r="F266" s="63"/>
      <c r="G266" s="118"/>
    </row>
    <row r="267" spans="1:7" ht="42" customHeight="1" x14ac:dyDescent="0.2">
      <c r="A267" s="116">
        <v>259</v>
      </c>
      <c r="B267" s="124"/>
      <c r="C267" s="127"/>
      <c r="D267" s="124"/>
      <c r="E267" s="124"/>
      <c r="F267" s="119"/>
      <c r="G267" s="115"/>
    </row>
    <row r="268" spans="1:7" ht="42" customHeight="1" x14ac:dyDescent="0.2">
      <c r="A268" s="117">
        <v>260</v>
      </c>
      <c r="B268" s="123"/>
      <c r="C268" s="128"/>
      <c r="D268" s="123"/>
      <c r="E268" s="123"/>
      <c r="F268" s="63"/>
      <c r="G268" s="118"/>
    </row>
    <row r="269" spans="1:7" ht="42" customHeight="1" x14ac:dyDescent="0.2">
      <c r="A269" s="116">
        <v>261</v>
      </c>
      <c r="B269" s="124"/>
      <c r="C269" s="127"/>
      <c r="D269" s="124"/>
      <c r="E269" s="124"/>
      <c r="F269" s="119"/>
      <c r="G269" s="115"/>
    </row>
    <row r="270" spans="1:7" ht="42" customHeight="1" x14ac:dyDescent="0.2">
      <c r="A270" s="117">
        <v>262</v>
      </c>
      <c r="B270" s="123"/>
      <c r="C270" s="128"/>
      <c r="D270" s="123"/>
      <c r="E270" s="123"/>
      <c r="F270" s="63"/>
      <c r="G270" s="118"/>
    </row>
    <row r="271" spans="1:7" ht="42" customHeight="1" x14ac:dyDescent="0.2">
      <c r="A271" s="116">
        <v>263</v>
      </c>
      <c r="B271" s="124"/>
      <c r="C271" s="127"/>
      <c r="D271" s="124"/>
      <c r="E271" s="124"/>
      <c r="F271" s="119"/>
      <c r="G271" s="115"/>
    </row>
    <row r="272" spans="1:7" ht="42" customHeight="1" x14ac:dyDescent="0.2">
      <c r="A272" s="117">
        <v>264</v>
      </c>
      <c r="B272" s="123"/>
      <c r="C272" s="128"/>
      <c r="D272" s="123"/>
      <c r="E272" s="123"/>
      <c r="F272" s="63"/>
      <c r="G272" s="118"/>
    </row>
    <row r="273" spans="1:7" ht="42" customHeight="1" x14ac:dyDescent="0.2">
      <c r="A273" s="116">
        <v>265</v>
      </c>
      <c r="B273" s="124"/>
      <c r="C273" s="127"/>
      <c r="D273" s="124"/>
      <c r="E273" s="124"/>
      <c r="F273" s="119"/>
      <c r="G273" s="115"/>
    </row>
    <row r="274" spans="1:7" ht="42" customHeight="1" x14ac:dyDescent="0.2">
      <c r="A274" s="117">
        <v>266</v>
      </c>
      <c r="B274" s="123"/>
      <c r="C274" s="128"/>
      <c r="D274" s="123"/>
      <c r="E274" s="123"/>
      <c r="F274" s="63"/>
      <c r="G274" s="118"/>
    </row>
    <row r="275" spans="1:7" ht="42" customHeight="1" x14ac:dyDescent="0.2">
      <c r="A275" s="116">
        <v>267</v>
      </c>
      <c r="B275" s="124"/>
      <c r="C275" s="127"/>
      <c r="D275" s="124"/>
      <c r="E275" s="124"/>
      <c r="F275" s="119"/>
      <c r="G275" s="115"/>
    </row>
    <row r="276" spans="1:7" ht="42" customHeight="1" x14ac:dyDescent="0.2">
      <c r="A276" s="117">
        <v>268</v>
      </c>
      <c r="B276" s="123"/>
      <c r="C276" s="128"/>
      <c r="D276" s="123"/>
      <c r="E276" s="123"/>
      <c r="F276" s="63"/>
      <c r="G276" s="118"/>
    </row>
    <row r="277" spans="1:7" ht="42" customHeight="1" x14ac:dyDescent="0.2">
      <c r="A277" s="116">
        <v>269</v>
      </c>
      <c r="B277" s="124"/>
      <c r="C277" s="127"/>
      <c r="D277" s="124"/>
      <c r="E277" s="124"/>
      <c r="F277" s="119"/>
      <c r="G277" s="115"/>
    </row>
    <row r="278" spans="1:7" ht="42" customHeight="1" x14ac:dyDescent="0.2">
      <c r="A278" s="117">
        <v>270</v>
      </c>
      <c r="B278" s="123"/>
      <c r="C278" s="128"/>
      <c r="D278" s="123"/>
      <c r="E278" s="123"/>
      <c r="F278" s="63"/>
      <c r="G278" s="118"/>
    </row>
    <row r="279" spans="1:7" ht="42" customHeight="1" x14ac:dyDescent="0.2">
      <c r="A279" s="116">
        <v>271</v>
      </c>
      <c r="B279" s="124"/>
      <c r="C279" s="127"/>
      <c r="D279" s="124"/>
      <c r="E279" s="124"/>
      <c r="F279" s="119"/>
      <c r="G279" s="115"/>
    </row>
    <row r="280" spans="1:7" ht="42" customHeight="1" x14ac:dyDescent="0.2">
      <c r="A280" s="117">
        <v>272</v>
      </c>
      <c r="B280" s="123"/>
      <c r="C280" s="128"/>
      <c r="D280" s="123"/>
      <c r="E280" s="123"/>
      <c r="F280" s="63"/>
      <c r="G280" s="118"/>
    </row>
    <row r="281" spans="1:7" ht="42" customHeight="1" x14ac:dyDescent="0.2">
      <c r="A281" s="116">
        <v>273</v>
      </c>
      <c r="B281" s="124"/>
      <c r="C281" s="127"/>
      <c r="D281" s="124"/>
      <c r="E281" s="124"/>
      <c r="F281" s="119"/>
      <c r="G281" s="115"/>
    </row>
    <row r="282" spans="1:7" ht="42" customHeight="1" x14ac:dyDescent="0.2">
      <c r="A282" s="117">
        <v>274</v>
      </c>
      <c r="B282" s="123"/>
      <c r="C282" s="128"/>
      <c r="D282" s="123"/>
      <c r="E282" s="123"/>
      <c r="F282" s="63"/>
      <c r="G282" s="118"/>
    </row>
    <row r="283" spans="1:7" ht="42" customHeight="1" x14ac:dyDescent="0.2">
      <c r="A283" s="116">
        <v>275</v>
      </c>
      <c r="B283" s="124"/>
      <c r="C283" s="127"/>
      <c r="D283" s="124"/>
      <c r="E283" s="124"/>
      <c r="F283" s="119"/>
      <c r="G283" s="115"/>
    </row>
    <row r="284" spans="1:7" ht="42" customHeight="1" x14ac:dyDescent="0.2">
      <c r="A284" s="117">
        <v>276</v>
      </c>
      <c r="B284" s="123"/>
      <c r="C284" s="128"/>
      <c r="D284" s="123"/>
      <c r="E284" s="123"/>
      <c r="F284" s="63"/>
      <c r="G284" s="118"/>
    </row>
    <row r="285" spans="1:7" ht="42" customHeight="1" x14ac:dyDescent="0.2">
      <c r="A285" s="116">
        <v>277</v>
      </c>
      <c r="B285" s="124"/>
      <c r="C285" s="127"/>
      <c r="D285" s="124"/>
      <c r="E285" s="124"/>
      <c r="F285" s="119"/>
      <c r="G285" s="115"/>
    </row>
    <row r="286" spans="1:7" ht="42" customHeight="1" x14ac:dyDescent="0.2">
      <c r="A286" s="117">
        <v>278</v>
      </c>
      <c r="B286" s="123"/>
      <c r="C286" s="128"/>
      <c r="D286" s="123"/>
      <c r="E286" s="123"/>
      <c r="F286" s="63"/>
      <c r="G286" s="118"/>
    </row>
    <row r="287" spans="1:7" ht="42" customHeight="1" x14ac:dyDescent="0.2">
      <c r="A287" s="116">
        <v>279</v>
      </c>
      <c r="B287" s="124"/>
      <c r="C287" s="127"/>
      <c r="D287" s="124"/>
      <c r="E287" s="124"/>
      <c r="F287" s="119"/>
      <c r="G287" s="115"/>
    </row>
    <row r="288" spans="1:7" ht="42" customHeight="1" x14ac:dyDescent="0.2">
      <c r="A288" s="117">
        <v>280</v>
      </c>
      <c r="B288" s="123"/>
      <c r="C288" s="128"/>
      <c r="D288" s="123"/>
      <c r="E288" s="123"/>
      <c r="F288" s="63"/>
      <c r="G288" s="118"/>
    </row>
    <row r="289" spans="1:7" ht="42" customHeight="1" x14ac:dyDescent="0.2">
      <c r="A289" s="116">
        <v>281</v>
      </c>
      <c r="B289" s="124"/>
      <c r="C289" s="127"/>
      <c r="D289" s="124"/>
      <c r="E289" s="124"/>
      <c r="F289" s="119"/>
      <c r="G289" s="115"/>
    </row>
    <row r="290" spans="1:7" ht="42" customHeight="1" x14ac:dyDescent="0.2">
      <c r="A290" s="117">
        <v>282</v>
      </c>
      <c r="B290" s="123"/>
      <c r="C290" s="128"/>
      <c r="D290" s="123"/>
      <c r="E290" s="123"/>
      <c r="F290" s="63"/>
      <c r="G290" s="118"/>
    </row>
    <row r="291" spans="1:7" ht="42" customHeight="1" x14ac:dyDescent="0.2">
      <c r="A291" s="116">
        <v>283</v>
      </c>
      <c r="B291" s="124"/>
      <c r="C291" s="127"/>
      <c r="D291" s="124"/>
      <c r="E291" s="124"/>
      <c r="F291" s="119"/>
      <c r="G291" s="115"/>
    </row>
    <row r="292" spans="1:7" ht="42" customHeight="1" x14ac:dyDescent="0.2">
      <c r="A292" s="117">
        <v>284</v>
      </c>
      <c r="B292" s="123"/>
      <c r="C292" s="128"/>
      <c r="D292" s="123"/>
      <c r="E292" s="123"/>
      <c r="F292" s="63"/>
      <c r="G292" s="118"/>
    </row>
    <row r="293" spans="1:7" ht="42" customHeight="1" x14ac:dyDescent="0.2">
      <c r="A293" s="116">
        <v>285</v>
      </c>
      <c r="B293" s="124"/>
      <c r="C293" s="127"/>
      <c r="D293" s="124"/>
      <c r="E293" s="124"/>
      <c r="F293" s="119"/>
      <c r="G293" s="115"/>
    </row>
    <row r="294" spans="1:7" ht="42" customHeight="1" x14ac:dyDescent="0.2">
      <c r="A294" s="117">
        <v>286</v>
      </c>
      <c r="B294" s="123"/>
      <c r="C294" s="128"/>
      <c r="D294" s="123"/>
      <c r="E294" s="123"/>
      <c r="F294" s="63"/>
      <c r="G294" s="118"/>
    </row>
    <row r="295" spans="1:7" ht="42" customHeight="1" x14ac:dyDescent="0.2">
      <c r="A295" s="116">
        <v>287</v>
      </c>
      <c r="B295" s="124"/>
      <c r="C295" s="127"/>
      <c r="D295" s="124"/>
      <c r="E295" s="124"/>
      <c r="F295" s="119"/>
      <c r="G295" s="115"/>
    </row>
    <row r="296" spans="1:7" ht="42" customHeight="1" x14ac:dyDescent="0.2">
      <c r="A296" s="117">
        <v>288</v>
      </c>
      <c r="B296" s="123"/>
      <c r="C296" s="128"/>
      <c r="D296" s="123"/>
      <c r="E296" s="123"/>
      <c r="F296" s="63"/>
      <c r="G296" s="118"/>
    </row>
    <row r="297" spans="1:7" ht="42" customHeight="1" x14ac:dyDescent="0.2">
      <c r="A297" s="116">
        <v>289</v>
      </c>
      <c r="B297" s="124"/>
      <c r="C297" s="127"/>
      <c r="D297" s="124"/>
      <c r="E297" s="124"/>
      <c r="F297" s="119"/>
      <c r="G297" s="115"/>
    </row>
    <row r="298" spans="1:7" ht="42" customHeight="1" x14ac:dyDescent="0.2">
      <c r="A298" s="117">
        <v>290</v>
      </c>
      <c r="B298" s="123"/>
      <c r="C298" s="128"/>
      <c r="D298" s="123"/>
      <c r="E298" s="123"/>
      <c r="F298" s="63"/>
      <c r="G298" s="118"/>
    </row>
    <row r="299" spans="1:7" ht="42" customHeight="1" x14ac:dyDescent="0.2">
      <c r="A299" s="116">
        <v>291</v>
      </c>
      <c r="B299" s="124"/>
      <c r="C299" s="127"/>
      <c r="D299" s="124"/>
      <c r="E299" s="124"/>
      <c r="F299" s="119"/>
      <c r="G299" s="115"/>
    </row>
    <row r="300" spans="1:7" ht="42" customHeight="1" x14ac:dyDescent="0.2">
      <c r="A300" s="117">
        <v>292</v>
      </c>
      <c r="B300" s="123"/>
      <c r="C300" s="128"/>
      <c r="D300" s="123"/>
      <c r="E300" s="123"/>
      <c r="F300" s="63"/>
      <c r="G300" s="118"/>
    </row>
    <row r="301" spans="1:7" ht="42" customHeight="1" x14ac:dyDescent="0.2">
      <c r="A301" s="116">
        <v>293</v>
      </c>
      <c r="B301" s="124"/>
      <c r="C301" s="127"/>
      <c r="D301" s="124"/>
      <c r="E301" s="124"/>
      <c r="F301" s="119"/>
      <c r="G301" s="115"/>
    </row>
    <row r="302" spans="1:7" ht="42" customHeight="1" x14ac:dyDescent="0.2">
      <c r="A302" s="117">
        <v>294</v>
      </c>
      <c r="B302" s="123"/>
      <c r="C302" s="128"/>
      <c r="D302" s="123"/>
      <c r="E302" s="123"/>
      <c r="F302" s="63"/>
      <c r="G302" s="118"/>
    </row>
    <row r="303" spans="1:7" ht="42" customHeight="1" x14ac:dyDescent="0.2">
      <c r="A303" s="116">
        <v>295</v>
      </c>
      <c r="B303" s="124"/>
      <c r="C303" s="127"/>
      <c r="D303" s="124"/>
      <c r="E303" s="124"/>
      <c r="F303" s="119"/>
      <c r="G303" s="115"/>
    </row>
    <row r="304" spans="1:7" ht="42" customHeight="1" x14ac:dyDescent="0.2">
      <c r="A304" s="117">
        <v>296</v>
      </c>
      <c r="B304" s="123"/>
      <c r="C304" s="128"/>
      <c r="D304" s="123"/>
      <c r="E304" s="123"/>
      <c r="F304" s="63"/>
      <c r="G304" s="118"/>
    </row>
    <row r="305" spans="1:7" ht="42" customHeight="1" x14ac:dyDescent="0.2">
      <c r="A305" s="116">
        <v>297</v>
      </c>
      <c r="B305" s="124"/>
      <c r="C305" s="127"/>
      <c r="D305" s="124"/>
      <c r="E305" s="124"/>
      <c r="F305" s="119"/>
      <c r="G305" s="115"/>
    </row>
    <row r="306" spans="1:7" ht="42" customHeight="1" x14ac:dyDescent="0.2">
      <c r="A306" s="117">
        <v>298</v>
      </c>
      <c r="B306" s="123"/>
      <c r="C306" s="128"/>
      <c r="D306" s="123"/>
      <c r="E306" s="123"/>
      <c r="F306" s="63"/>
      <c r="G306" s="118"/>
    </row>
    <row r="307" spans="1:7" ht="42" customHeight="1" x14ac:dyDescent="0.2">
      <c r="A307" s="116">
        <v>299</v>
      </c>
      <c r="B307" s="124"/>
      <c r="C307" s="127"/>
      <c r="D307" s="124"/>
      <c r="E307" s="124"/>
      <c r="F307" s="119"/>
      <c r="G307" s="115"/>
    </row>
    <row r="308" spans="1:7" ht="42" customHeight="1" x14ac:dyDescent="0.2">
      <c r="A308" s="117">
        <v>300</v>
      </c>
      <c r="B308" s="123"/>
      <c r="C308" s="128"/>
      <c r="D308" s="123"/>
      <c r="E308" s="123"/>
      <c r="F308" s="63"/>
      <c r="G308" s="118"/>
    </row>
    <row r="309" spans="1:7" ht="42" customHeight="1" x14ac:dyDescent="0.2">
      <c r="A309" s="116">
        <v>301</v>
      </c>
      <c r="B309" s="124"/>
      <c r="C309" s="127"/>
      <c r="D309" s="124"/>
      <c r="E309" s="124"/>
      <c r="F309" s="119"/>
      <c r="G309" s="115"/>
    </row>
    <row r="310" spans="1:7" ht="42" customHeight="1" x14ac:dyDescent="0.2">
      <c r="A310" s="117">
        <v>302</v>
      </c>
      <c r="B310" s="123"/>
      <c r="C310" s="128"/>
      <c r="D310" s="123"/>
      <c r="E310" s="123"/>
      <c r="F310" s="63"/>
      <c r="G310" s="118"/>
    </row>
    <row r="311" spans="1:7" ht="42" customHeight="1" x14ac:dyDescent="0.2">
      <c r="A311" s="116">
        <v>303</v>
      </c>
      <c r="B311" s="124"/>
      <c r="C311" s="127"/>
      <c r="D311" s="124"/>
      <c r="E311" s="124"/>
      <c r="F311" s="119"/>
      <c r="G311" s="115"/>
    </row>
  </sheetData>
  <autoFilter ref="A8:G311">
    <sortState ref="A9:G311">
      <sortCondition ref="A8:A311"/>
    </sortState>
  </autoFilter>
  <mergeCells count="4">
    <mergeCell ref="E1:F4"/>
    <mergeCell ref="A1:D4"/>
    <mergeCell ref="C6:D6"/>
    <mergeCell ref="A6:B6"/>
  </mergeCells>
  <pageMargins left="0.23622047244094491" right="0.23622047244094491" top="0.74803149606299213" bottom="0.74803149606299213" header="0.31496062992125984" footer="0.31496062992125984"/>
  <pageSetup scale="7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opLeftCell="A18" workbookViewId="0">
      <selection activeCell="D18" sqref="D18"/>
    </sheetView>
  </sheetViews>
  <sheetFormatPr baseColWidth="10" defaultColWidth="11.42578125" defaultRowHeight="42" customHeight="1" x14ac:dyDescent="0.2"/>
  <cols>
    <col min="1" max="1" width="4" style="138" customWidth="1"/>
    <col min="2" max="2" width="11.140625" style="138" customWidth="1"/>
    <col min="3" max="3" width="11.140625" style="112" customWidth="1"/>
    <col min="4" max="4" width="48.7109375" style="138" customWidth="1"/>
    <col min="5" max="5" width="65.140625" style="138" customWidth="1"/>
    <col min="6" max="6" width="43.28515625" style="138" customWidth="1"/>
    <col min="7" max="7" width="20" style="233" customWidth="1"/>
    <col min="8" max="14" width="3.7109375" style="233" customWidth="1"/>
    <col min="15" max="100" width="6.7109375" style="138" customWidth="1"/>
    <col min="101" max="16384" width="11.42578125" style="138"/>
  </cols>
  <sheetData>
    <row r="1" spans="1:14" ht="42" customHeight="1" x14ac:dyDescent="0.25">
      <c r="A1" s="313"/>
      <c r="B1" s="313"/>
      <c r="C1" s="313"/>
      <c r="D1" s="313"/>
      <c r="E1" s="298" t="s">
        <v>355</v>
      </c>
      <c r="F1" s="300"/>
      <c r="G1" s="68"/>
      <c r="H1" s="104"/>
      <c r="J1" s="104"/>
      <c r="K1" s="104"/>
      <c r="L1" s="104"/>
      <c r="M1" s="104"/>
    </row>
    <row r="2" spans="1:14" ht="42" customHeight="1" x14ac:dyDescent="0.25">
      <c r="A2" s="313"/>
      <c r="B2" s="313"/>
      <c r="C2" s="313"/>
      <c r="D2" s="313"/>
      <c r="E2" s="301"/>
      <c r="F2" s="303"/>
      <c r="G2" s="68" t="s">
        <v>31</v>
      </c>
      <c r="H2" s="104"/>
      <c r="J2" s="104"/>
      <c r="K2" s="104"/>
      <c r="L2" s="104"/>
      <c r="M2" s="104"/>
    </row>
    <row r="3" spans="1:14" ht="42" customHeight="1" x14ac:dyDescent="0.25">
      <c r="A3" s="313"/>
      <c r="B3" s="313"/>
      <c r="C3" s="313"/>
      <c r="D3" s="313"/>
      <c r="E3" s="301"/>
      <c r="F3" s="303"/>
      <c r="G3" s="68"/>
      <c r="H3" s="104"/>
      <c r="J3" s="104"/>
      <c r="K3" s="104"/>
      <c r="L3" s="104"/>
      <c r="M3" s="104"/>
    </row>
    <row r="4" spans="1:14" ht="42" customHeight="1" x14ac:dyDescent="0.25">
      <c r="A4" s="313"/>
      <c r="B4" s="313"/>
      <c r="C4" s="313"/>
      <c r="D4" s="313"/>
      <c r="E4" s="304"/>
      <c r="F4" s="306"/>
      <c r="G4" s="68"/>
      <c r="H4" s="104"/>
      <c r="J4" s="104"/>
      <c r="K4" s="104"/>
      <c r="L4" s="104"/>
      <c r="M4" s="104"/>
    </row>
    <row r="6" spans="1:14" ht="42" customHeight="1" x14ac:dyDescent="0.2">
      <c r="A6" s="310" t="s">
        <v>126</v>
      </c>
      <c r="B6" s="315"/>
      <c r="C6" s="314" t="s">
        <v>89</v>
      </c>
      <c r="D6" s="314"/>
      <c r="F6" s="236" t="s">
        <v>68</v>
      </c>
      <c r="G6" s="62"/>
    </row>
    <row r="7" spans="1:14" ht="42" customHeight="1" x14ac:dyDescent="0.25">
      <c r="B7" s="104"/>
      <c r="C7" s="113"/>
      <c r="D7" s="104"/>
      <c r="E7" s="104"/>
      <c r="F7" s="104"/>
      <c r="G7" s="104"/>
      <c r="H7" s="104"/>
      <c r="I7" s="104"/>
      <c r="J7" s="104"/>
      <c r="K7" s="104"/>
      <c r="L7" s="104"/>
      <c r="M7" s="104"/>
      <c r="N7" s="104"/>
    </row>
    <row r="8" spans="1:14" ht="42" customHeight="1" x14ac:dyDescent="0.25">
      <c r="A8" s="234" t="s">
        <v>60</v>
      </c>
      <c r="B8" s="235" t="s">
        <v>356</v>
      </c>
      <c r="C8" s="129" t="s">
        <v>49</v>
      </c>
      <c r="D8" s="235" t="s">
        <v>124</v>
      </c>
      <c r="E8" s="234" t="s">
        <v>127</v>
      </c>
      <c r="F8" s="234" t="s">
        <v>128</v>
      </c>
      <c r="G8" s="234" t="s">
        <v>125</v>
      </c>
      <c r="H8" s="104"/>
      <c r="I8" s="104"/>
      <c r="J8" s="104"/>
      <c r="K8" s="104"/>
      <c r="L8" s="104"/>
      <c r="M8" s="104"/>
      <c r="N8" s="104"/>
    </row>
    <row r="9" spans="1:14" ht="42" customHeight="1" x14ac:dyDescent="0.25">
      <c r="A9" s="116">
        <v>1</v>
      </c>
      <c r="B9" s="124"/>
      <c r="C9" s="127"/>
      <c r="D9" s="124"/>
      <c r="E9" s="124"/>
      <c r="F9" s="119"/>
      <c r="G9" s="115"/>
      <c r="H9" s="104"/>
      <c r="N9" s="104"/>
    </row>
    <row r="10" spans="1:14" ht="42" customHeight="1" x14ac:dyDescent="0.25">
      <c r="A10" s="117">
        <v>2</v>
      </c>
      <c r="B10" s="123"/>
      <c r="C10" s="128"/>
      <c r="D10" s="123"/>
      <c r="E10" s="123"/>
      <c r="F10" s="120"/>
      <c r="G10" s="121"/>
      <c r="H10" s="104"/>
      <c r="N10" s="104"/>
    </row>
    <row r="11" spans="1:14" ht="42" customHeight="1" x14ac:dyDescent="0.25">
      <c r="A11" s="116">
        <v>3</v>
      </c>
      <c r="B11" s="124"/>
      <c r="C11" s="127"/>
      <c r="D11" s="124"/>
      <c r="E11" s="124"/>
      <c r="F11" s="119"/>
      <c r="G11" s="115"/>
      <c r="H11" s="104"/>
      <c r="N11" s="104"/>
    </row>
    <row r="12" spans="1:14" ht="42" customHeight="1" x14ac:dyDescent="0.25">
      <c r="A12" s="117">
        <v>4</v>
      </c>
      <c r="B12" s="123"/>
      <c r="C12" s="128"/>
      <c r="D12" s="123"/>
      <c r="E12" s="123"/>
      <c r="F12" s="120"/>
      <c r="G12" s="121"/>
      <c r="H12" s="104"/>
      <c r="N12" s="104"/>
    </row>
    <row r="13" spans="1:14" ht="42" customHeight="1" x14ac:dyDescent="0.25">
      <c r="A13" s="116">
        <v>5</v>
      </c>
      <c r="B13" s="124"/>
      <c r="C13" s="127"/>
      <c r="D13" s="124"/>
      <c r="E13" s="124"/>
      <c r="F13" s="119"/>
      <c r="G13" s="115"/>
      <c r="H13" s="104"/>
      <c r="I13" s="104"/>
      <c r="J13" s="104"/>
      <c r="K13" s="104"/>
      <c r="L13" s="104"/>
      <c r="M13" s="104"/>
      <c r="N13" s="104"/>
    </row>
    <row r="14" spans="1:14" ht="42" customHeight="1" x14ac:dyDescent="0.25">
      <c r="A14" s="117">
        <v>6</v>
      </c>
      <c r="B14" s="123"/>
      <c r="C14" s="128"/>
      <c r="D14" s="123"/>
      <c r="E14" s="123"/>
      <c r="F14" s="120"/>
      <c r="G14" s="121"/>
      <c r="H14" s="104"/>
      <c r="N14" s="104"/>
    </row>
    <row r="15" spans="1:14" ht="42" customHeight="1" x14ac:dyDescent="0.25">
      <c r="A15" s="116">
        <v>7</v>
      </c>
      <c r="B15" s="124" t="s">
        <v>357</v>
      </c>
      <c r="C15" s="127">
        <v>44775</v>
      </c>
      <c r="D15" s="183" t="s">
        <v>358</v>
      </c>
      <c r="E15" s="183" t="s">
        <v>359</v>
      </c>
      <c r="F15" s="119" t="s">
        <v>360</v>
      </c>
      <c r="G15" s="237" t="s">
        <v>361</v>
      </c>
      <c r="H15" s="104"/>
      <c r="I15" s="104"/>
      <c r="J15" s="104"/>
      <c r="K15" s="104"/>
      <c r="L15" s="104"/>
      <c r="M15" s="104"/>
      <c r="N15" s="104"/>
    </row>
    <row r="16" spans="1:14" ht="42" customHeight="1" x14ac:dyDescent="0.25">
      <c r="A16" s="117">
        <v>8</v>
      </c>
      <c r="B16" s="123" t="s">
        <v>357</v>
      </c>
      <c r="C16" s="128">
        <v>44782</v>
      </c>
      <c r="D16" s="182" t="s">
        <v>364</v>
      </c>
      <c r="E16" s="123" t="s">
        <v>365</v>
      </c>
      <c r="F16" s="120"/>
      <c r="G16" s="121" t="s">
        <v>35</v>
      </c>
      <c r="H16" s="104"/>
      <c r="I16" s="104"/>
      <c r="J16" s="104"/>
      <c r="K16" s="104"/>
      <c r="L16" s="104"/>
      <c r="M16" s="104"/>
      <c r="N16" s="104"/>
    </row>
    <row r="17" spans="1:14" ht="42" customHeight="1" x14ac:dyDescent="0.25">
      <c r="A17" s="116">
        <v>9</v>
      </c>
      <c r="B17" s="124" t="s">
        <v>357</v>
      </c>
      <c r="C17" s="127">
        <v>44793</v>
      </c>
      <c r="D17" s="124" t="s">
        <v>34</v>
      </c>
      <c r="E17" s="124" t="s">
        <v>383</v>
      </c>
      <c r="F17" s="119"/>
      <c r="G17" s="115"/>
      <c r="H17" s="104"/>
      <c r="I17" s="104"/>
      <c r="J17" s="104"/>
      <c r="K17" s="104"/>
      <c r="L17" s="104"/>
      <c r="M17" s="104"/>
      <c r="N17" s="104"/>
    </row>
    <row r="18" spans="1:14" ht="42" customHeight="1" x14ac:dyDescent="0.25">
      <c r="A18" s="117">
        <v>10</v>
      </c>
      <c r="B18" s="123" t="s">
        <v>384</v>
      </c>
      <c r="C18" s="128">
        <v>44793</v>
      </c>
      <c r="D18" s="182" t="s">
        <v>392</v>
      </c>
      <c r="E18" s="123" t="s">
        <v>385</v>
      </c>
      <c r="F18" s="120"/>
      <c r="G18" s="121"/>
      <c r="H18" s="104"/>
      <c r="I18" s="104"/>
      <c r="J18" s="104"/>
      <c r="K18" s="104"/>
      <c r="L18" s="104"/>
      <c r="M18" s="104"/>
      <c r="N18" s="104"/>
    </row>
    <row r="19" spans="1:14" ht="42" customHeight="1" x14ac:dyDescent="0.25">
      <c r="A19" s="116">
        <v>11</v>
      </c>
      <c r="B19" s="124"/>
      <c r="C19" s="127"/>
      <c r="D19" s="124"/>
      <c r="E19" s="124"/>
      <c r="F19" s="119"/>
      <c r="G19" s="115"/>
      <c r="H19" s="104"/>
      <c r="I19" s="104"/>
      <c r="J19" s="104"/>
      <c r="K19" s="104"/>
      <c r="L19" s="104"/>
      <c r="M19" s="104"/>
      <c r="N19" s="104"/>
    </row>
    <row r="20" spans="1:14" ht="42" customHeight="1" x14ac:dyDescent="0.25">
      <c r="A20" s="117">
        <v>12</v>
      </c>
      <c r="B20" s="123"/>
      <c r="C20" s="128"/>
      <c r="D20" s="123"/>
      <c r="E20" s="123"/>
      <c r="F20" s="120"/>
      <c r="G20" s="121"/>
      <c r="H20" s="104"/>
      <c r="I20" s="104"/>
      <c r="J20" s="104"/>
      <c r="K20" s="104"/>
      <c r="L20" s="104"/>
      <c r="M20" s="104"/>
      <c r="N20" s="104"/>
    </row>
    <row r="21" spans="1:14" ht="42" customHeight="1" x14ac:dyDescent="0.2">
      <c r="A21" s="116">
        <v>13</v>
      </c>
      <c r="B21" s="124"/>
      <c r="C21" s="127"/>
      <c r="D21" s="124"/>
      <c r="E21" s="124"/>
      <c r="F21" s="119"/>
      <c r="G21" s="115"/>
    </row>
    <row r="22" spans="1:14" ht="42" customHeight="1" x14ac:dyDescent="0.2">
      <c r="A22" s="117">
        <v>14</v>
      </c>
      <c r="B22" s="123"/>
      <c r="C22" s="128"/>
      <c r="D22" s="123"/>
      <c r="E22" s="123"/>
      <c r="F22" s="120"/>
      <c r="G22" s="121"/>
    </row>
    <row r="23" spans="1:14" ht="42" customHeight="1" x14ac:dyDescent="0.2">
      <c r="A23" s="116">
        <v>15</v>
      </c>
      <c r="B23" s="124"/>
      <c r="C23" s="127"/>
      <c r="D23" s="124"/>
      <c r="E23" s="124"/>
      <c r="F23" s="119"/>
      <c r="G23" s="115"/>
    </row>
    <row r="24" spans="1:14" ht="42" customHeight="1" x14ac:dyDescent="0.2">
      <c r="A24" s="117">
        <v>16</v>
      </c>
      <c r="B24" s="123"/>
      <c r="C24" s="128"/>
      <c r="D24" s="123"/>
      <c r="E24" s="123"/>
      <c r="F24" s="120"/>
      <c r="G24" s="121"/>
    </row>
    <row r="25" spans="1:14" ht="42" customHeight="1" x14ac:dyDescent="0.2">
      <c r="A25" s="116">
        <v>17</v>
      </c>
      <c r="B25" s="124"/>
      <c r="C25" s="127"/>
      <c r="D25" s="124"/>
      <c r="E25" s="124"/>
      <c r="F25" s="119"/>
      <c r="G25" s="115"/>
    </row>
    <row r="26" spans="1:14" ht="42" customHeight="1" x14ac:dyDescent="0.2">
      <c r="A26" s="117">
        <v>18</v>
      </c>
      <c r="B26" s="123"/>
      <c r="C26" s="128"/>
      <c r="D26" s="123"/>
      <c r="E26" s="123"/>
      <c r="F26" s="120"/>
      <c r="G26" s="121"/>
    </row>
    <row r="27" spans="1:14" ht="42" customHeight="1" x14ac:dyDescent="0.2">
      <c r="A27" s="116">
        <v>19</v>
      </c>
      <c r="B27" s="124"/>
      <c r="C27" s="127"/>
      <c r="D27" s="124"/>
      <c r="E27" s="124"/>
      <c r="F27" s="119"/>
      <c r="G27" s="115"/>
    </row>
    <row r="28" spans="1:14" ht="42" customHeight="1" x14ac:dyDescent="0.2">
      <c r="A28" s="117">
        <v>20</v>
      </c>
      <c r="B28" s="123"/>
      <c r="C28" s="128"/>
      <c r="D28" s="123"/>
      <c r="E28" s="182"/>
      <c r="F28" s="120"/>
      <c r="G28" s="121"/>
    </row>
    <row r="29" spans="1:14" ht="42" customHeight="1" x14ac:dyDescent="0.2">
      <c r="A29" s="116">
        <v>21</v>
      </c>
      <c r="B29" s="124"/>
      <c r="C29" s="127"/>
      <c r="D29" s="124"/>
      <c r="E29" s="124"/>
      <c r="F29" s="119"/>
      <c r="G29" s="115"/>
    </row>
    <row r="30" spans="1:14" ht="42" customHeight="1" x14ac:dyDescent="0.2">
      <c r="A30" s="117">
        <v>22</v>
      </c>
      <c r="B30" s="123"/>
      <c r="C30" s="128"/>
      <c r="D30" s="123"/>
      <c r="E30" s="123"/>
      <c r="F30" s="120"/>
      <c r="G30" s="118"/>
    </row>
    <row r="31" spans="1:14" ht="42" customHeight="1" x14ac:dyDescent="0.2">
      <c r="A31" s="116">
        <v>23</v>
      </c>
      <c r="B31" s="124"/>
      <c r="C31" s="127"/>
      <c r="D31" s="124"/>
      <c r="E31" s="124"/>
      <c r="F31" s="119"/>
      <c r="G31" s="115"/>
    </row>
    <row r="32" spans="1:14" ht="42" customHeight="1" x14ac:dyDescent="0.2">
      <c r="A32" s="117">
        <v>24</v>
      </c>
      <c r="B32" s="123"/>
      <c r="C32" s="128"/>
      <c r="D32" s="123"/>
      <c r="E32" s="123"/>
      <c r="F32" s="120"/>
      <c r="G32" s="118"/>
    </row>
    <row r="33" spans="1:7" ht="42" customHeight="1" x14ac:dyDescent="0.2">
      <c r="A33" s="116">
        <v>25</v>
      </c>
      <c r="B33" s="124"/>
      <c r="C33" s="127"/>
      <c r="D33" s="124"/>
      <c r="E33" s="124"/>
      <c r="F33" s="119"/>
      <c r="G33" s="115"/>
    </row>
    <row r="34" spans="1:7" ht="42" customHeight="1" x14ac:dyDescent="0.2">
      <c r="A34" s="117">
        <v>26</v>
      </c>
      <c r="B34" s="123"/>
      <c r="C34" s="128"/>
      <c r="D34" s="123"/>
      <c r="E34" s="123"/>
      <c r="F34" s="120"/>
      <c r="G34" s="118"/>
    </row>
    <row r="35" spans="1:7" ht="42" customHeight="1" x14ac:dyDescent="0.2">
      <c r="A35" s="116">
        <v>27</v>
      </c>
      <c r="B35" s="124"/>
      <c r="C35" s="127"/>
      <c r="D35" s="124"/>
      <c r="E35" s="124"/>
      <c r="F35" s="119"/>
      <c r="G35" s="115"/>
    </row>
    <row r="36" spans="1:7" ht="42" customHeight="1" x14ac:dyDescent="0.2">
      <c r="A36" s="117">
        <v>28</v>
      </c>
      <c r="B36" s="123"/>
      <c r="C36" s="128"/>
      <c r="D36" s="123"/>
      <c r="E36" s="123"/>
      <c r="F36" s="120"/>
      <c r="G36" s="118"/>
    </row>
    <row r="37" spans="1:7" ht="42" customHeight="1" x14ac:dyDescent="0.2">
      <c r="A37" s="116">
        <v>29</v>
      </c>
      <c r="B37" s="124"/>
      <c r="C37" s="127"/>
      <c r="D37" s="124"/>
      <c r="E37" s="124"/>
      <c r="F37" s="119"/>
      <c r="G37" s="115"/>
    </row>
    <row r="38" spans="1:7" ht="42" customHeight="1" x14ac:dyDescent="0.2">
      <c r="A38" s="117">
        <v>30</v>
      </c>
      <c r="B38" s="123"/>
      <c r="C38" s="128"/>
      <c r="D38" s="123"/>
      <c r="E38" s="123"/>
      <c r="F38" s="120"/>
      <c r="G38" s="118"/>
    </row>
    <row r="39" spans="1:7" ht="42" customHeight="1" x14ac:dyDescent="0.2">
      <c r="A39" s="116">
        <v>31</v>
      </c>
      <c r="B39" s="124"/>
      <c r="C39" s="127"/>
      <c r="D39" s="124"/>
      <c r="E39" s="124"/>
      <c r="F39" s="119"/>
      <c r="G39" s="115"/>
    </row>
    <row r="40" spans="1:7" ht="42" customHeight="1" x14ac:dyDescent="0.2">
      <c r="A40" s="117">
        <v>32</v>
      </c>
      <c r="B40" s="123"/>
      <c r="C40" s="128"/>
      <c r="D40" s="123"/>
      <c r="E40" s="123"/>
      <c r="F40" s="120"/>
      <c r="G40" s="118"/>
    </row>
    <row r="41" spans="1:7" ht="42" customHeight="1" x14ac:dyDescent="0.2">
      <c r="A41" s="116">
        <v>33</v>
      </c>
      <c r="B41" s="124"/>
      <c r="C41" s="127"/>
      <c r="D41" s="124"/>
      <c r="E41" s="124"/>
      <c r="F41" s="119"/>
      <c r="G41" s="115"/>
    </row>
    <row r="42" spans="1:7" ht="42" customHeight="1" x14ac:dyDescent="0.2">
      <c r="A42" s="117">
        <v>34</v>
      </c>
      <c r="B42" s="123"/>
      <c r="C42" s="128"/>
      <c r="D42" s="123"/>
      <c r="E42" s="123"/>
      <c r="F42" s="120"/>
      <c r="G42" s="118"/>
    </row>
    <row r="43" spans="1:7" ht="42" customHeight="1" x14ac:dyDescent="0.2">
      <c r="A43" s="116">
        <v>35</v>
      </c>
      <c r="B43" s="124"/>
      <c r="C43" s="127"/>
      <c r="D43" s="183"/>
      <c r="E43" s="124"/>
      <c r="F43" s="119"/>
      <c r="G43" s="115"/>
    </row>
    <row r="44" spans="1:7" ht="42" customHeight="1" x14ac:dyDescent="0.2">
      <c r="A44" s="117">
        <v>36</v>
      </c>
      <c r="B44" s="123"/>
      <c r="C44" s="128"/>
      <c r="D44" s="123"/>
      <c r="E44" s="123"/>
      <c r="F44" s="120"/>
      <c r="G44" s="118"/>
    </row>
    <row r="45" spans="1:7" ht="42" customHeight="1" x14ac:dyDescent="0.2">
      <c r="A45" s="116">
        <v>37</v>
      </c>
      <c r="B45" s="124"/>
      <c r="C45" s="127"/>
      <c r="D45" s="124"/>
      <c r="E45" s="124"/>
      <c r="F45" s="119"/>
      <c r="G45" s="115"/>
    </row>
    <row r="46" spans="1:7" ht="42" customHeight="1" x14ac:dyDescent="0.2">
      <c r="A46" s="117">
        <v>38</v>
      </c>
      <c r="B46" s="123"/>
      <c r="C46" s="128"/>
      <c r="D46" s="123"/>
      <c r="E46" s="123"/>
      <c r="F46" s="120"/>
      <c r="G46" s="118"/>
    </row>
    <row r="47" spans="1:7" ht="42" customHeight="1" x14ac:dyDescent="0.2">
      <c r="A47" s="116">
        <v>39</v>
      </c>
      <c r="B47" s="124"/>
      <c r="C47" s="127"/>
      <c r="D47" s="124"/>
      <c r="E47" s="124"/>
      <c r="F47" s="119"/>
      <c r="G47" s="115"/>
    </row>
    <row r="48" spans="1:7" ht="42" customHeight="1" x14ac:dyDescent="0.2">
      <c r="A48" s="117">
        <v>40</v>
      </c>
      <c r="B48" s="123"/>
      <c r="C48" s="128"/>
      <c r="D48" s="123"/>
      <c r="E48" s="123"/>
      <c r="F48" s="63"/>
      <c r="G48" s="118"/>
    </row>
    <row r="49" spans="1:7" ht="42" customHeight="1" x14ac:dyDescent="0.2">
      <c r="A49" s="116">
        <v>41</v>
      </c>
      <c r="B49" s="124"/>
      <c r="C49" s="127"/>
      <c r="D49" s="124"/>
      <c r="E49" s="124"/>
      <c r="F49" s="119"/>
      <c r="G49" s="115"/>
    </row>
    <row r="50" spans="1:7" ht="42" customHeight="1" x14ac:dyDescent="0.2">
      <c r="A50" s="117">
        <v>42</v>
      </c>
      <c r="B50" s="123"/>
      <c r="C50" s="128"/>
      <c r="D50" s="123"/>
      <c r="E50" s="123"/>
      <c r="F50" s="120"/>
      <c r="G50" s="121"/>
    </row>
    <row r="51" spans="1:7" ht="42" customHeight="1" x14ac:dyDescent="0.2">
      <c r="A51" s="116">
        <v>43</v>
      </c>
      <c r="B51" s="124"/>
      <c r="C51" s="127"/>
      <c r="D51" s="124"/>
      <c r="E51" s="124"/>
      <c r="F51" s="119"/>
      <c r="G51" s="115"/>
    </row>
    <row r="52" spans="1:7" ht="42" customHeight="1" x14ac:dyDescent="0.2">
      <c r="A52" s="117">
        <v>44</v>
      </c>
      <c r="B52" s="123"/>
      <c r="C52" s="128"/>
      <c r="D52" s="123"/>
      <c r="E52" s="123"/>
      <c r="F52" s="120"/>
      <c r="G52" s="121"/>
    </row>
    <row r="53" spans="1:7" ht="42" customHeight="1" x14ac:dyDescent="0.2">
      <c r="A53" s="116">
        <v>45</v>
      </c>
      <c r="B53" s="124"/>
      <c r="C53" s="127"/>
      <c r="D53" s="124"/>
      <c r="E53" s="124"/>
      <c r="F53" s="119"/>
      <c r="G53" s="115"/>
    </row>
    <row r="54" spans="1:7" ht="42" customHeight="1" x14ac:dyDescent="0.2">
      <c r="A54" s="117">
        <v>46</v>
      </c>
      <c r="B54" s="123"/>
      <c r="C54" s="128"/>
      <c r="D54" s="123"/>
      <c r="E54" s="123"/>
      <c r="F54" s="63"/>
      <c r="G54" s="118"/>
    </row>
    <row r="55" spans="1:7" ht="42" customHeight="1" x14ac:dyDescent="0.2">
      <c r="A55" s="116">
        <v>47</v>
      </c>
      <c r="B55" s="124"/>
      <c r="C55" s="127"/>
      <c r="D55" s="124"/>
      <c r="E55" s="124"/>
      <c r="F55" s="119"/>
      <c r="G55" s="115"/>
    </row>
    <row r="56" spans="1:7" ht="42" customHeight="1" x14ac:dyDescent="0.2">
      <c r="A56" s="117">
        <v>48</v>
      </c>
      <c r="B56" s="123"/>
      <c r="C56" s="128"/>
      <c r="D56" s="123"/>
      <c r="E56" s="123"/>
      <c r="F56" s="120"/>
      <c r="G56" s="121"/>
    </row>
    <row r="57" spans="1:7" ht="42" customHeight="1" x14ac:dyDescent="0.2">
      <c r="A57" s="116">
        <v>49</v>
      </c>
      <c r="B57" s="124"/>
      <c r="C57" s="127"/>
      <c r="D57" s="124"/>
      <c r="E57" s="124"/>
      <c r="F57" s="119"/>
      <c r="G57" s="115"/>
    </row>
    <row r="58" spans="1:7" ht="42" customHeight="1" x14ac:dyDescent="0.2">
      <c r="A58" s="117">
        <v>50</v>
      </c>
      <c r="B58" s="123"/>
      <c r="C58" s="128"/>
      <c r="D58" s="123"/>
      <c r="E58" s="123"/>
      <c r="F58" s="120"/>
      <c r="G58" s="121"/>
    </row>
    <row r="59" spans="1:7" ht="42" customHeight="1" x14ac:dyDescent="0.2">
      <c r="A59" s="116">
        <v>51</v>
      </c>
      <c r="B59" s="124"/>
      <c r="C59" s="127"/>
      <c r="D59" s="124"/>
      <c r="E59" s="124"/>
      <c r="F59" s="119"/>
      <c r="G59" s="115"/>
    </row>
    <row r="60" spans="1:7" ht="42" customHeight="1" x14ac:dyDescent="0.2">
      <c r="A60" s="117">
        <v>52</v>
      </c>
      <c r="B60" s="123"/>
      <c r="C60" s="128"/>
      <c r="D60" s="123"/>
      <c r="E60" s="123"/>
      <c r="F60" s="120"/>
      <c r="G60" s="121"/>
    </row>
    <row r="61" spans="1:7" ht="42" customHeight="1" x14ac:dyDescent="0.2">
      <c r="A61" s="116">
        <v>53</v>
      </c>
      <c r="B61" s="124"/>
      <c r="C61" s="127"/>
      <c r="D61" s="124"/>
      <c r="E61" s="124"/>
      <c r="F61" s="119"/>
      <c r="G61" s="115"/>
    </row>
    <row r="62" spans="1:7" ht="42" customHeight="1" x14ac:dyDescent="0.2">
      <c r="A62" s="117">
        <v>54</v>
      </c>
      <c r="B62" s="123"/>
      <c r="C62" s="128"/>
      <c r="D62" s="123"/>
      <c r="E62" s="182"/>
      <c r="F62" s="120"/>
      <c r="G62" s="121"/>
    </row>
    <row r="63" spans="1:7" ht="42" customHeight="1" x14ac:dyDescent="0.2">
      <c r="A63" s="116">
        <v>55</v>
      </c>
      <c r="B63" s="124"/>
      <c r="C63" s="127"/>
      <c r="D63" s="124"/>
      <c r="E63" s="124"/>
      <c r="F63" s="119"/>
      <c r="G63" s="115"/>
    </row>
    <row r="64" spans="1:7" ht="42" customHeight="1" x14ac:dyDescent="0.2">
      <c r="A64" s="117">
        <v>56</v>
      </c>
      <c r="B64" s="123"/>
      <c r="C64" s="128"/>
      <c r="D64" s="182"/>
      <c r="E64" s="123"/>
      <c r="F64" s="120"/>
      <c r="G64" s="121"/>
    </row>
    <row r="65" spans="1:7" ht="42" customHeight="1" x14ac:dyDescent="0.2">
      <c r="A65" s="116">
        <v>57</v>
      </c>
      <c r="B65" s="124"/>
      <c r="C65" s="127"/>
      <c r="D65" s="124"/>
      <c r="E65" s="124"/>
      <c r="F65" s="119"/>
      <c r="G65" s="115"/>
    </row>
    <row r="66" spans="1:7" ht="42" customHeight="1" x14ac:dyDescent="0.2">
      <c r="A66" s="117">
        <v>58</v>
      </c>
      <c r="B66" s="123"/>
      <c r="C66" s="128"/>
      <c r="D66" s="182"/>
      <c r="E66" s="182"/>
      <c r="F66" s="120"/>
      <c r="G66" s="121"/>
    </row>
    <row r="67" spans="1:7" ht="57.75" customHeight="1" x14ac:dyDescent="0.2">
      <c r="A67" s="116">
        <v>59</v>
      </c>
      <c r="B67" s="124"/>
      <c r="C67" s="127"/>
      <c r="D67" s="183"/>
      <c r="E67" s="183"/>
      <c r="F67" s="119"/>
      <c r="G67" s="115"/>
    </row>
    <row r="68" spans="1:7" ht="42" customHeight="1" x14ac:dyDescent="0.2">
      <c r="A68" s="117">
        <v>60</v>
      </c>
      <c r="B68" s="123"/>
      <c r="C68" s="128"/>
      <c r="D68" s="182"/>
      <c r="E68" s="123"/>
      <c r="F68" s="120"/>
      <c r="G68" s="121"/>
    </row>
    <row r="69" spans="1:7" ht="42" customHeight="1" x14ac:dyDescent="0.2">
      <c r="A69" s="116">
        <v>61</v>
      </c>
      <c r="B69" s="124"/>
      <c r="C69" s="127"/>
      <c r="D69" s="124"/>
      <c r="E69" s="124"/>
      <c r="F69" s="119"/>
      <c r="G69" s="115"/>
    </row>
    <row r="70" spans="1:7" ht="42" customHeight="1" x14ac:dyDescent="0.2">
      <c r="A70" s="117">
        <v>62</v>
      </c>
      <c r="B70" s="123"/>
      <c r="C70" s="128"/>
      <c r="D70" s="123"/>
      <c r="E70" s="182"/>
      <c r="F70" s="120"/>
      <c r="G70" s="121"/>
    </row>
    <row r="71" spans="1:7" ht="42" customHeight="1" x14ac:dyDescent="0.2">
      <c r="A71" s="116">
        <v>63</v>
      </c>
      <c r="B71" s="124"/>
      <c r="C71" s="127"/>
      <c r="D71" s="124"/>
      <c r="E71" s="124"/>
      <c r="F71" s="119"/>
      <c r="G71" s="115"/>
    </row>
    <row r="72" spans="1:7" ht="42" customHeight="1" x14ac:dyDescent="0.2">
      <c r="A72" s="117">
        <v>64</v>
      </c>
      <c r="B72" s="123"/>
      <c r="C72" s="128"/>
      <c r="D72" s="123"/>
      <c r="E72" s="123"/>
      <c r="F72" s="120"/>
      <c r="G72" s="118"/>
    </row>
    <row r="73" spans="1:7" ht="42" customHeight="1" x14ac:dyDescent="0.2">
      <c r="A73" s="116">
        <v>65</v>
      </c>
      <c r="B73" s="124"/>
      <c r="C73" s="127"/>
      <c r="D73" s="124"/>
      <c r="E73" s="124"/>
      <c r="F73" s="119"/>
      <c r="G73" s="115"/>
    </row>
    <row r="74" spans="1:7" ht="42" customHeight="1" x14ac:dyDescent="0.2">
      <c r="A74" s="117">
        <v>66</v>
      </c>
      <c r="B74" s="123"/>
      <c r="C74" s="128"/>
      <c r="D74" s="123"/>
      <c r="E74" s="123"/>
      <c r="F74" s="120"/>
      <c r="G74" s="118"/>
    </row>
    <row r="75" spans="1:7" ht="42" customHeight="1" x14ac:dyDescent="0.2">
      <c r="A75" s="116">
        <v>67</v>
      </c>
      <c r="B75" s="124"/>
      <c r="C75" s="127"/>
      <c r="D75" s="124"/>
      <c r="E75" s="124"/>
      <c r="F75" s="119"/>
      <c r="G75" s="115"/>
    </row>
    <row r="76" spans="1:7" ht="42" customHeight="1" x14ac:dyDescent="0.2">
      <c r="A76" s="117">
        <v>68</v>
      </c>
      <c r="B76" s="123"/>
      <c r="C76" s="128"/>
      <c r="D76" s="123"/>
      <c r="E76" s="123"/>
      <c r="F76" s="120"/>
      <c r="G76" s="118"/>
    </row>
    <row r="77" spans="1:7" ht="42" customHeight="1" x14ac:dyDescent="0.2">
      <c r="A77" s="116">
        <v>69</v>
      </c>
      <c r="B77" s="124"/>
      <c r="C77" s="127"/>
      <c r="D77" s="183"/>
      <c r="E77" s="124"/>
      <c r="F77" s="119"/>
      <c r="G77" s="115"/>
    </row>
    <row r="78" spans="1:7" ht="42" customHeight="1" x14ac:dyDescent="0.2">
      <c r="A78" s="117">
        <v>70</v>
      </c>
      <c r="B78" s="123"/>
      <c r="C78" s="128"/>
      <c r="D78" s="123"/>
      <c r="E78" s="123"/>
      <c r="F78" s="120"/>
      <c r="G78" s="118"/>
    </row>
    <row r="79" spans="1:7" ht="42" customHeight="1" x14ac:dyDescent="0.2">
      <c r="A79" s="116">
        <v>71</v>
      </c>
      <c r="B79" s="124"/>
      <c r="C79" s="127"/>
      <c r="D79" s="183"/>
      <c r="E79" s="124"/>
      <c r="F79" s="119"/>
      <c r="G79" s="115"/>
    </row>
    <row r="80" spans="1:7" ht="42" customHeight="1" x14ac:dyDescent="0.2">
      <c r="A80" s="117">
        <v>72</v>
      </c>
      <c r="B80" s="123"/>
      <c r="C80" s="128"/>
      <c r="D80" s="123"/>
      <c r="E80" s="123"/>
      <c r="F80" s="120"/>
      <c r="G80" s="118"/>
    </row>
    <row r="81" spans="1:7" ht="42" customHeight="1" x14ac:dyDescent="0.2">
      <c r="A81" s="116">
        <v>73</v>
      </c>
      <c r="B81" s="124"/>
      <c r="C81" s="127"/>
      <c r="D81" s="124"/>
      <c r="E81" s="124"/>
      <c r="F81" s="119"/>
      <c r="G81" s="115"/>
    </row>
    <row r="82" spans="1:7" ht="42" customHeight="1" x14ac:dyDescent="0.2">
      <c r="A82" s="117">
        <v>74</v>
      </c>
      <c r="B82" s="123"/>
      <c r="C82" s="128"/>
      <c r="D82" s="123"/>
      <c r="E82" s="123"/>
      <c r="F82" s="120"/>
      <c r="G82" s="118"/>
    </row>
    <row r="83" spans="1:7" ht="42" customHeight="1" x14ac:dyDescent="0.2">
      <c r="A83" s="116">
        <v>75</v>
      </c>
      <c r="B83" s="124"/>
      <c r="C83" s="127"/>
      <c r="D83" s="124"/>
      <c r="E83" s="124"/>
      <c r="F83" s="119"/>
      <c r="G83" s="115"/>
    </row>
    <row r="84" spans="1:7" ht="42" customHeight="1" x14ac:dyDescent="0.2">
      <c r="A84" s="117">
        <v>76</v>
      </c>
      <c r="B84" s="123"/>
      <c r="C84" s="128"/>
      <c r="D84" s="123"/>
      <c r="E84" s="123"/>
      <c r="F84" s="120"/>
      <c r="G84" s="118"/>
    </row>
    <row r="85" spans="1:7" ht="42" customHeight="1" x14ac:dyDescent="0.2">
      <c r="A85" s="116">
        <v>77</v>
      </c>
      <c r="B85" s="124"/>
      <c r="C85" s="127"/>
      <c r="D85" s="124"/>
      <c r="E85" s="124"/>
      <c r="F85" s="119"/>
      <c r="G85" s="115"/>
    </row>
    <row r="86" spans="1:7" ht="42" customHeight="1" x14ac:dyDescent="0.2">
      <c r="A86" s="117">
        <v>78</v>
      </c>
      <c r="B86" s="123"/>
      <c r="C86" s="128"/>
      <c r="D86" s="123"/>
      <c r="E86" s="123"/>
      <c r="F86" s="120"/>
      <c r="G86" s="118"/>
    </row>
    <row r="87" spans="1:7" ht="42" customHeight="1" x14ac:dyDescent="0.2">
      <c r="A87" s="116">
        <v>79</v>
      </c>
      <c r="B87" s="124"/>
      <c r="C87" s="127"/>
      <c r="D87" s="124"/>
      <c r="E87" s="124"/>
      <c r="F87" s="119"/>
      <c r="G87" s="115"/>
    </row>
    <row r="88" spans="1:7" ht="42" customHeight="1" x14ac:dyDescent="0.2">
      <c r="A88" s="117">
        <v>80</v>
      </c>
      <c r="B88" s="123"/>
      <c r="C88" s="128"/>
      <c r="D88" s="123"/>
      <c r="E88" s="123"/>
      <c r="F88" s="120"/>
      <c r="G88" s="118"/>
    </row>
    <row r="89" spans="1:7" ht="42" customHeight="1" x14ac:dyDescent="0.2">
      <c r="A89" s="116">
        <v>81</v>
      </c>
      <c r="B89" s="124"/>
      <c r="C89" s="127"/>
      <c r="D89" s="124"/>
      <c r="E89" s="124"/>
      <c r="F89" s="119"/>
      <c r="G89" s="115"/>
    </row>
    <row r="90" spans="1:7" ht="42" customHeight="1" x14ac:dyDescent="0.2">
      <c r="A90" s="117">
        <v>82</v>
      </c>
      <c r="B90" s="123"/>
      <c r="C90" s="128"/>
      <c r="D90" s="123"/>
      <c r="E90" s="123"/>
      <c r="F90" s="63"/>
      <c r="G90" s="118"/>
    </row>
    <row r="91" spans="1:7" ht="42" customHeight="1" x14ac:dyDescent="0.2">
      <c r="A91" s="116">
        <v>83</v>
      </c>
      <c r="B91" s="124"/>
      <c r="C91" s="127"/>
      <c r="D91" s="124"/>
      <c r="E91" s="124"/>
      <c r="F91" s="119"/>
      <c r="G91" s="115"/>
    </row>
    <row r="92" spans="1:7" ht="42" customHeight="1" x14ac:dyDescent="0.2">
      <c r="A92" s="117">
        <v>84</v>
      </c>
      <c r="B92" s="123"/>
      <c r="C92" s="128"/>
      <c r="D92" s="123"/>
      <c r="E92" s="123"/>
      <c r="F92" s="120"/>
      <c r="G92" s="121"/>
    </row>
    <row r="93" spans="1:7" ht="42" customHeight="1" x14ac:dyDescent="0.2">
      <c r="A93" s="116">
        <v>85</v>
      </c>
      <c r="B93" s="123"/>
      <c r="C93" s="128"/>
      <c r="D93" s="123"/>
      <c r="E93" s="123"/>
      <c r="F93" s="120"/>
      <c r="G93" s="121"/>
    </row>
    <row r="94" spans="1:7" ht="42" customHeight="1" x14ac:dyDescent="0.2">
      <c r="A94" s="117">
        <v>86</v>
      </c>
      <c r="B94" s="124"/>
      <c r="C94" s="127"/>
      <c r="D94" s="124"/>
      <c r="E94" s="124"/>
      <c r="F94" s="119"/>
      <c r="G94" s="115"/>
    </row>
    <row r="95" spans="1:7" ht="42" customHeight="1" x14ac:dyDescent="0.2">
      <c r="A95" s="116">
        <v>87</v>
      </c>
      <c r="B95" s="123"/>
      <c r="C95" s="128"/>
      <c r="D95" s="123"/>
      <c r="E95" s="123"/>
      <c r="F95" s="120"/>
      <c r="G95" s="121"/>
    </row>
    <row r="96" spans="1:7" ht="42" customHeight="1" x14ac:dyDescent="0.2">
      <c r="A96" s="117">
        <v>88</v>
      </c>
      <c r="B96" s="124"/>
      <c r="C96" s="127"/>
      <c r="D96" s="124"/>
      <c r="E96" s="124"/>
      <c r="F96" s="119"/>
      <c r="G96" s="115"/>
    </row>
    <row r="97" spans="1:7" ht="42" customHeight="1" x14ac:dyDescent="0.2">
      <c r="A97" s="116">
        <v>89</v>
      </c>
      <c r="B97" s="123"/>
      <c r="C97" s="128"/>
      <c r="D97" s="123"/>
      <c r="E97" s="123"/>
      <c r="F97" s="120"/>
      <c r="G97" s="121"/>
    </row>
    <row r="98" spans="1:7" ht="42" customHeight="1" x14ac:dyDescent="0.2">
      <c r="A98" s="117">
        <v>90</v>
      </c>
      <c r="B98" s="124"/>
      <c r="C98" s="127"/>
      <c r="D98" s="124"/>
      <c r="E98" s="124"/>
      <c r="F98" s="119"/>
      <c r="G98" s="115"/>
    </row>
    <row r="99" spans="1:7" ht="42" customHeight="1" x14ac:dyDescent="0.2">
      <c r="A99" s="116">
        <v>91</v>
      </c>
      <c r="B99" s="123"/>
      <c r="C99" s="128"/>
      <c r="D99" s="123"/>
      <c r="E99" s="182"/>
      <c r="F99" s="120"/>
      <c r="G99" s="121"/>
    </row>
    <row r="100" spans="1:7" ht="42" customHeight="1" x14ac:dyDescent="0.2">
      <c r="A100" s="117">
        <v>92</v>
      </c>
      <c r="B100" s="124"/>
      <c r="C100" s="127"/>
      <c r="D100" s="124"/>
      <c r="E100" s="124"/>
      <c r="F100" s="119"/>
      <c r="G100" s="115"/>
    </row>
    <row r="101" spans="1:7" ht="42" customHeight="1" x14ac:dyDescent="0.2">
      <c r="A101" s="116">
        <v>93</v>
      </c>
      <c r="B101" s="123"/>
      <c r="C101" s="128"/>
      <c r="D101" s="123"/>
      <c r="E101" s="123"/>
      <c r="F101" s="120"/>
      <c r="G101" s="118"/>
    </row>
    <row r="102" spans="1:7" ht="42" customHeight="1" x14ac:dyDescent="0.2">
      <c r="A102" s="117">
        <v>94</v>
      </c>
      <c r="B102" s="124"/>
      <c r="C102" s="127"/>
      <c r="D102" s="124"/>
      <c r="E102" s="124"/>
      <c r="F102" s="119"/>
      <c r="G102" s="115"/>
    </row>
    <row r="103" spans="1:7" ht="42" customHeight="1" x14ac:dyDescent="0.2">
      <c r="A103" s="116">
        <v>95</v>
      </c>
      <c r="B103" s="123"/>
      <c r="C103" s="128"/>
      <c r="D103" s="123"/>
      <c r="E103" s="123"/>
      <c r="F103" s="120"/>
      <c r="G103" s="118"/>
    </row>
    <row r="104" spans="1:7" ht="42" customHeight="1" x14ac:dyDescent="0.2">
      <c r="A104" s="117">
        <v>96</v>
      </c>
      <c r="B104" s="124"/>
      <c r="C104" s="127"/>
      <c r="D104" s="124"/>
      <c r="E104" s="124"/>
      <c r="F104" s="119"/>
      <c r="G104" s="115"/>
    </row>
    <row r="105" spans="1:7" ht="42" customHeight="1" x14ac:dyDescent="0.2">
      <c r="A105" s="116">
        <v>97</v>
      </c>
      <c r="B105" s="123"/>
      <c r="C105" s="128"/>
      <c r="D105" s="123"/>
      <c r="E105" s="123"/>
      <c r="F105" s="120"/>
      <c r="G105" s="118"/>
    </row>
    <row r="106" spans="1:7" ht="42" customHeight="1" x14ac:dyDescent="0.2">
      <c r="A106" s="117">
        <v>98</v>
      </c>
      <c r="B106" s="124"/>
      <c r="C106" s="127"/>
      <c r="D106" s="124"/>
      <c r="E106" s="124"/>
      <c r="F106" s="119"/>
      <c r="G106" s="115"/>
    </row>
    <row r="107" spans="1:7" ht="42" customHeight="1" x14ac:dyDescent="0.2">
      <c r="A107" s="116">
        <v>99</v>
      </c>
      <c r="B107" s="123"/>
      <c r="C107" s="128"/>
      <c r="D107" s="123"/>
      <c r="E107" s="123"/>
      <c r="F107" s="120"/>
      <c r="G107" s="118"/>
    </row>
    <row r="108" spans="1:7" ht="42" customHeight="1" x14ac:dyDescent="0.2">
      <c r="A108" s="117">
        <v>100</v>
      </c>
      <c r="B108" s="124"/>
      <c r="C108" s="127"/>
      <c r="D108" s="124"/>
      <c r="E108" s="124"/>
      <c r="F108" s="119"/>
      <c r="G108" s="115"/>
    </row>
    <row r="109" spans="1:7" ht="42" customHeight="1" x14ac:dyDescent="0.2">
      <c r="A109" s="116">
        <v>101</v>
      </c>
      <c r="B109" s="123"/>
      <c r="C109" s="128"/>
      <c r="D109" s="123"/>
      <c r="E109" s="123"/>
      <c r="F109" s="120"/>
      <c r="G109" s="118"/>
    </row>
    <row r="110" spans="1:7" ht="42" customHeight="1" x14ac:dyDescent="0.2">
      <c r="A110" s="117">
        <v>102</v>
      </c>
      <c r="B110" s="124"/>
      <c r="C110" s="127"/>
      <c r="D110" s="124"/>
      <c r="E110" s="124"/>
      <c r="F110" s="119"/>
      <c r="G110" s="115"/>
    </row>
    <row r="111" spans="1:7" ht="42" customHeight="1" x14ac:dyDescent="0.2">
      <c r="A111" s="116">
        <v>103</v>
      </c>
      <c r="B111" s="123"/>
      <c r="C111" s="128"/>
      <c r="D111" s="123"/>
      <c r="E111" s="123"/>
      <c r="F111" s="120"/>
      <c r="G111" s="118"/>
    </row>
    <row r="112" spans="1:7" ht="42" customHeight="1" x14ac:dyDescent="0.2">
      <c r="A112" s="117">
        <v>104</v>
      </c>
      <c r="B112" s="124"/>
      <c r="C112" s="127"/>
      <c r="D112" s="124"/>
      <c r="E112" s="124"/>
      <c r="F112" s="119"/>
      <c r="G112" s="115"/>
    </row>
    <row r="113" spans="1:7" ht="42" customHeight="1" x14ac:dyDescent="0.2">
      <c r="A113" s="116">
        <v>105</v>
      </c>
      <c r="B113" s="123"/>
      <c r="C113" s="128"/>
      <c r="D113" s="123"/>
      <c r="E113" s="123"/>
      <c r="F113" s="120"/>
      <c r="G113" s="118"/>
    </row>
    <row r="114" spans="1:7" ht="42" customHeight="1" x14ac:dyDescent="0.2">
      <c r="A114" s="117">
        <v>106</v>
      </c>
      <c r="B114" s="124"/>
      <c r="C114" s="127"/>
      <c r="D114" s="124"/>
      <c r="E114" s="124"/>
      <c r="F114" s="119"/>
      <c r="G114" s="115"/>
    </row>
    <row r="115" spans="1:7" ht="42" customHeight="1" x14ac:dyDescent="0.2">
      <c r="A115" s="116">
        <v>107</v>
      </c>
      <c r="B115" s="123"/>
      <c r="C115" s="128"/>
      <c r="D115" s="123"/>
      <c r="E115" s="123"/>
      <c r="F115" s="120"/>
      <c r="G115" s="118"/>
    </row>
    <row r="116" spans="1:7" ht="42" customHeight="1" x14ac:dyDescent="0.2">
      <c r="A116" s="117">
        <v>108</v>
      </c>
      <c r="B116" s="124"/>
      <c r="C116" s="127"/>
      <c r="D116" s="124"/>
      <c r="E116" s="124"/>
      <c r="F116" s="119"/>
      <c r="G116" s="115"/>
    </row>
    <row r="117" spans="1:7" ht="42" customHeight="1" x14ac:dyDescent="0.2">
      <c r="A117" s="116">
        <v>109</v>
      </c>
      <c r="B117" s="123"/>
      <c r="C117" s="128"/>
      <c r="D117" s="123"/>
      <c r="E117" s="123"/>
      <c r="F117" s="120"/>
      <c r="G117" s="118"/>
    </row>
    <row r="118" spans="1:7" ht="42" customHeight="1" x14ac:dyDescent="0.2">
      <c r="A118" s="117">
        <v>110</v>
      </c>
      <c r="B118" s="124"/>
      <c r="C118" s="127"/>
      <c r="D118" s="124"/>
      <c r="E118" s="124"/>
      <c r="F118" s="119"/>
      <c r="G118" s="115"/>
    </row>
    <row r="119" spans="1:7" ht="42" customHeight="1" x14ac:dyDescent="0.2">
      <c r="A119" s="116">
        <v>111</v>
      </c>
      <c r="B119" s="123"/>
      <c r="C119" s="128"/>
      <c r="D119" s="123"/>
      <c r="E119" s="123"/>
      <c r="F119" s="63"/>
      <c r="G119" s="118"/>
    </row>
    <row r="120" spans="1:7" ht="42" customHeight="1" x14ac:dyDescent="0.2">
      <c r="A120" s="117">
        <v>112</v>
      </c>
      <c r="B120" s="124"/>
      <c r="C120" s="127"/>
      <c r="D120" s="124"/>
      <c r="E120" s="124"/>
      <c r="F120" s="119"/>
      <c r="G120" s="115"/>
    </row>
    <row r="121" spans="1:7" ht="42" customHeight="1" x14ac:dyDescent="0.2">
      <c r="A121" s="116">
        <v>113</v>
      </c>
      <c r="B121" s="123"/>
      <c r="C121" s="128"/>
      <c r="D121" s="123"/>
      <c r="E121" s="123"/>
      <c r="F121" s="120"/>
      <c r="G121" s="121"/>
    </row>
    <row r="122" spans="1:7" ht="42" customHeight="1" x14ac:dyDescent="0.2">
      <c r="A122" s="117">
        <v>114</v>
      </c>
      <c r="B122" s="124"/>
      <c r="C122" s="127"/>
      <c r="D122" s="124"/>
      <c r="E122" s="124"/>
      <c r="F122" s="119"/>
      <c r="G122" s="115"/>
    </row>
    <row r="123" spans="1:7" ht="42" customHeight="1" x14ac:dyDescent="0.2">
      <c r="A123" s="116">
        <v>115</v>
      </c>
      <c r="B123" s="123"/>
      <c r="C123" s="128"/>
      <c r="D123" s="123"/>
      <c r="E123" s="123"/>
      <c r="F123" s="120"/>
      <c r="G123" s="121"/>
    </row>
    <row r="124" spans="1:7" ht="42" customHeight="1" x14ac:dyDescent="0.2">
      <c r="A124" s="117">
        <v>116</v>
      </c>
      <c r="B124" s="124"/>
      <c r="C124" s="127"/>
      <c r="D124" s="124"/>
      <c r="E124" s="124"/>
      <c r="F124" s="119"/>
      <c r="G124" s="115"/>
    </row>
    <row r="125" spans="1:7" ht="42" customHeight="1" x14ac:dyDescent="0.2">
      <c r="A125" s="116">
        <v>117</v>
      </c>
      <c r="B125" s="123"/>
      <c r="C125" s="128"/>
      <c r="D125" s="123"/>
      <c r="E125" s="123"/>
      <c r="F125" s="120"/>
      <c r="G125" s="121"/>
    </row>
    <row r="126" spans="1:7" ht="42" customHeight="1" x14ac:dyDescent="0.2">
      <c r="A126" s="117">
        <v>118</v>
      </c>
      <c r="B126" s="124"/>
      <c r="C126" s="127"/>
      <c r="D126" s="124"/>
      <c r="E126" s="124"/>
      <c r="F126" s="119"/>
      <c r="G126" s="115"/>
    </row>
    <row r="127" spans="1:7" ht="42" customHeight="1" x14ac:dyDescent="0.2">
      <c r="A127" s="116">
        <v>119</v>
      </c>
      <c r="B127" s="123"/>
      <c r="C127" s="128"/>
      <c r="D127" s="123"/>
      <c r="E127" s="123"/>
      <c r="F127" s="120"/>
      <c r="G127" s="121"/>
    </row>
    <row r="128" spans="1:7" ht="42" customHeight="1" x14ac:dyDescent="0.2">
      <c r="A128" s="117">
        <v>120</v>
      </c>
      <c r="B128" s="124"/>
      <c r="C128" s="127"/>
      <c r="D128" s="124"/>
      <c r="E128" s="124"/>
      <c r="F128" s="119"/>
      <c r="G128" s="115"/>
    </row>
    <row r="129" spans="1:7" ht="42" customHeight="1" x14ac:dyDescent="0.2">
      <c r="A129" s="116">
        <v>121</v>
      </c>
      <c r="B129" s="123"/>
      <c r="C129" s="128"/>
      <c r="D129" s="123"/>
      <c r="E129" s="123"/>
      <c r="F129" s="120"/>
      <c r="G129" s="121"/>
    </row>
    <row r="130" spans="1:7" ht="42" customHeight="1" x14ac:dyDescent="0.2">
      <c r="A130" s="117">
        <v>122</v>
      </c>
      <c r="B130" s="124"/>
      <c r="C130" s="127"/>
      <c r="D130" s="124"/>
      <c r="E130" s="124"/>
      <c r="F130" s="119"/>
      <c r="G130" s="115"/>
    </row>
    <row r="131" spans="1:7" ht="42" customHeight="1" x14ac:dyDescent="0.2">
      <c r="A131" s="116">
        <v>123</v>
      </c>
      <c r="B131" s="123"/>
      <c r="C131" s="128"/>
      <c r="D131" s="123"/>
      <c r="E131" s="123"/>
      <c r="F131" s="120"/>
      <c r="G131" s="121"/>
    </row>
    <row r="132" spans="1:7" ht="42" customHeight="1" x14ac:dyDescent="0.2">
      <c r="A132" s="117">
        <v>124</v>
      </c>
      <c r="B132" s="124"/>
      <c r="C132" s="127"/>
      <c r="D132" s="124"/>
      <c r="E132" s="124"/>
      <c r="F132" s="119"/>
      <c r="G132" s="115"/>
    </row>
    <row r="133" spans="1:7" ht="42" customHeight="1" x14ac:dyDescent="0.2">
      <c r="A133" s="116">
        <v>125</v>
      </c>
      <c r="B133" s="123"/>
      <c r="C133" s="128"/>
      <c r="D133" s="123"/>
      <c r="E133" s="123"/>
      <c r="F133" s="120"/>
      <c r="G133" s="121"/>
    </row>
    <row r="134" spans="1:7" ht="42" customHeight="1" x14ac:dyDescent="0.2">
      <c r="A134" s="117">
        <v>126</v>
      </c>
      <c r="B134" s="124"/>
      <c r="C134" s="127"/>
      <c r="D134" s="124"/>
      <c r="E134" s="124"/>
      <c r="F134" s="119"/>
      <c r="G134" s="115"/>
    </row>
    <row r="135" spans="1:7" ht="42" customHeight="1" x14ac:dyDescent="0.2">
      <c r="A135" s="116">
        <v>127</v>
      </c>
      <c r="B135" s="123"/>
      <c r="C135" s="128"/>
      <c r="D135" s="123"/>
      <c r="E135" s="123"/>
      <c r="F135" s="120"/>
      <c r="G135" s="121"/>
    </row>
    <row r="136" spans="1:7" ht="42" customHeight="1" x14ac:dyDescent="0.2">
      <c r="A136" s="117">
        <v>128</v>
      </c>
      <c r="B136" s="124"/>
      <c r="C136" s="127"/>
      <c r="D136" s="124"/>
      <c r="E136" s="124"/>
      <c r="F136" s="119"/>
      <c r="G136" s="115"/>
    </row>
    <row r="137" spans="1:7" ht="42" customHeight="1" x14ac:dyDescent="0.2">
      <c r="A137" s="116">
        <v>129</v>
      </c>
      <c r="B137" s="123"/>
      <c r="C137" s="128"/>
      <c r="D137" s="123"/>
      <c r="E137" s="123"/>
      <c r="F137" s="120"/>
      <c r="G137" s="121"/>
    </row>
    <row r="138" spans="1:7" ht="42" customHeight="1" x14ac:dyDescent="0.2">
      <c r="A138" s="117">
        <v>130</v>
      </c>
      <c r="B138" s="124"/>
      <c r="C138" s="127"/>
      <c r="D138" s="124"/>
      <c r="E138" s="124"/>
      <c r="F138" s="119"/>
      <c r="G138" s="115"/>
    </row>
    <row r="139" spans="1:7" ht="42" customHeight="1" x14ac:dyDescent="0.2">
      <c r="A139" s="116">
        <v>131</v>
      </c>
      <c r="B139" s="123"/>
      <c r="C139" s="128"/>
      <c r="D139" s="123"/>
      <c r="E139" s="182"/>
      <c r="F139" s="120"/>
      <c r="G139" s="121"/>
    </row>
    <row r="140" spans="1:7" ht="42" customHeight="1" x14ac:dyDescent="0.2">
      <c r="A140" s="117">
        <v>132</v>
      </c>
      <c r="B140" s="124"/>
      <c r="C140" s="127"/>
      <c r="D140" s="124"/>
      <c r="E140" s="124"/>
      <c r="F140" s="119"/>
      <c r="G140" s="115"/>
    </row>
    <row r="141" spans="1:7" ht="42" customHeight="1" x14ac:dyDescent="0.2">
      <c r="A141" s="116">
        <v>133</v>
      </c>
      <c r="B141" s="123"/>
      <c r="C141" s="128"/>
      <c r="D141" s="123"/>
      <c r="E141" s="123"/>
      <c r="F141" s="120"/>
      <c r="G141" s="121"/>
    </row>
    <row r="142" spans="1:7" ht="42" customHeight="1" x14ac:dyDescent="0.2">
      <c r="A142" s="117">
        <v>134</v>
      </c>
      <c r="B142" s="124"/>
      <c r="C142" s="127"/>
      <c r="D142" s="124"/>
      <c r="E142" s="124"/>
      <c r="F142" s="119"/>
      <c r="G142" s="115"/>
    </row>
    <row r="143" spans="1:7" ht="42" customHeight="1" x14ac:dyDescent="0.2">
      <c r="A143" s="116">
        <v>135</v>
      </c>
      <c r="B143" s="123"/>
      <c r="C143" s="128"/>
      <c r="D143" s="123"/>
      <c r="E143" s="123"/>
      <c r="F143" s="120"/>
      <c r="G143" s="121"/>
    </row>
    <row r="144" spans="1:7" ht="42" customHeight="1" x14ac:dyDescent="0.2">
      <c r="A144" s="117">
        <v>136</v>
      </c>
      <c r="B144" s="124"/>
      <c r="C144" s="127"/>
      <c r="D144" s="124"/>
      <c r="E144" s="124"/>
      <c r="F144" s="119"/>
      <c r="G144" s="115"/>
    </row>
    <row r="145" spans="1:7" ht="42" customHeight="1" x14ac:dyDescent="0.2">
      <c r="A145" s="116">
        <v>137</v>
      </c>
      <c r="B145" s="123"/>
      <c r="C145" s="128"/>
      <c r="D145" s="123"/>
      <c r="E145" s="123"/>
      <c r="F145" s="120"/>
      <c r="G145" s="121"/>
    </row>
    <row r="146" spans="1:7" ht="42" customHeight="1" x14ac:dyDescent="0.2">
      <c r="A146" s="117">
        <v>138</v>
      </c>
      <c r="B146" s="124"/>
      <c r="C146" s="127"/>
      <c r="D146" s="124"/>
      <c r="E146" s="124"/>
      <c r="F146" s="119"/>
      <c r="G146" s="115"/>
    </row>
    <row r="147" spans="1:7" ht="42" customHeight="1" x14ac:dyDescent="0.2">
      <c r="A147" s="116">
        <v>139</v>
      </c>
      <c r="B147" s="123"/>
      <c r="C147" s="128"/>
      <c r="D147" s="123"/>
      <c r="E147" s="123"/>
      <c r="F147" s="120"/>
      <c r="G147" s="121"/>
    </row>
    <row r="148" spans="1:7" ht="42" customHeight="1" x14ac:dyDescent="0.2">
      <c r="A148" s="117">
        <v>140</v>
      </c>
      <c r="B148" s="124"/>
      <c r="C148" s="127"/>
      <c r="D148" s="124"/>
      <c r="E148" s="124"/>
      <c r="F148" s="119"/>
      <c r="G148" s="115"/>
    </row>
    <row r="149" spans="1:7" ht="42" customHeight="1" x14ac:dyDescent="0.2">
      <c r="A149" s="116">
        <v>141</v>
      </c>
      <c r="B149" s="123"/>
      <c r="C149" s="128"/>
      <c r="D149" s="123"/>
      <c r="E149" s="123"/>
      <c r="F149" s="120"/>
      <c r="G149" s="121"/>
    </row>
    <row r="150" spans="1:7" ht="42" customHeight="1" x14ac:dyDescent="0.2">
      <c r="A150" s="117">
        <v>142</v>
      </c>
      <c r="B150" s="124"/>
      <c r="C150" s="127"/>
      <c r="D150" s="124"/>
      <c r="E150" s="124"/>
      <c r="F150" s="119"/>
      <c r="G150" s="115"/>
    </row>
    <row r="151" spans="1:7" ht="42" customHeight="1" x14ac:dyDescent="0.2">
      <c r="A151" s="116">
        <v>143</v>
      </c>
      <c r="B151" s="124"/>
      <c r="C151" s="116"/>
      <c r="D151" s="124"/>
      <c r="E151" s="124"/>
      <c r="F151" s="119"/>
      <c r="G151" s="115"/>
    </row>
    <row r="152" spans="1:7" ht="42" customHeight="1" x14ac:dyDescent="0.2">
      <c r="A152" s="117">
        <v>144</v>
      </c>
      <c r="B152" s="123"/>
      <c r="C152" s="128"/>
      <c r="D152" s="123"/>
      <c r="E152" s="123"/>
      <c r="F152" s="63"/>
      <c r="G152" s="118"/>
    </row>
    <row r="153" spans="1:7" ht="42" customHeight="1" x14ac:dyDescent="0.2">
      <c r="A153" s="116">
        <v>145</v>
      </c>
      <c r="B153" s="124"/>
      <c r="C153" s="127"/>
      <c r="D153" s="124"/>
      <c r="E153" s="124"/>
      <c r="F153" s="119"/>
      <c r="G153" s="115"/>
    </row>
    <row r="154" spans="1:7" ht="42" customHeight="1" x14ac:dyDescent="0.2">
      <c r="A154" s="117">
        <v>146</v>
      </c>
      <c r="B154" s="123"/>
      <c r="C154" s="128"/>
      <c r="D154" s="123"/>
      <c r="E154" s="123"/>
      <c r="F154" s="63"/>
      <c r="G154" s="118"/>
    </row>
    <row r="155" spans="1:7" ht="42" customHeight="1" x14ac:dyDescent="0.2">
      <c r="A155" s="116">
        <v>147</v>
      </c>
      <c r="B155" s="124"/>
      <c r="C155" s="127"/>
      <c r="D155" s="124"/>
      <c r="E155" s="124"/>
      <c r="F155" s="119"/>
      <c r="G155" s="115"/>
    </row>
    <row r="156" spans="1:7" ht="42" customHeight="1" x14ac:dyDescent="0.2">
      <c r="A156" s="117">
        <v>148</v>
      </c>
      <c r="B156" s="123"/>
      <c r="C156" s="128"/>
      <c r="D156" s="123"/>
      <c r="E156" s="123"/>
      <c r="F156" s="63"/>
      <c r="G156" s="118"/>
    </row>
    <row r="157" spans="1:7" ht="42" customHeight="1" x14ac:dyDescent="0.2">
      <c r="A157" s="116">
        <v>149</v>
      </c>
      <c r="B157" s="124"/>
      <c r="C157" s="127"/>
      <c r="D157" s="124"/>
      <c r="E157" s="124"/>
      <c r="F157" s="119"/>
      <c r="G157" s="115"/>
    </row>
    <row r="158" spans="1:7" ht="42" customHeight="1" x14ac:dyDescent="0.2">
      <c r="A158" s="117">
        <v>150</v>
      </c>
      <c r="B158" s="123"/>
      <c r="C158" s="128"/>
      <c r="D158" s="123"/>
      <c r="E158" s="123"/>
      <c r="F158" s="63"/>
      <c r="G158" s="118"/>
    </row>
    <row r="159" spans="1:7" ht="42" customHeight="1" x14ac:dyDescent="0.2">
      <c r="A159" s="116">
        <v>151</v>
      </c>
      <c r="B159" s="124"/>
      <c r="C159" s="127"/>
      <c r="D159" s="124"/>
      <c r="E159" s="124"/>
      <c r="F159" s="119"/>
      <c r="G159" s="115"/>
    </row>
    <row r="160" spans="1:7" ht="42" customHeight="1" x14ac:dyDescent="0.2">
      <c r="A160" s="117">
        <v>152</v>
      </c>
      <c r="B160" s="123"/>
      <c r="C160" s="128"/>
      <c r="D160" s="123"/>
      <c r="E160" s="123"/>
      <c r="F160" s="63"/>
      <c r="G160" s="118"/>
    </row>
    <row r="161" spans="1:7" ht="42" customHeight="1" x14ac:dyDescent="0.2">
      <c r="A161" s="116">
        <v>153</v>
      </c>
      <c r="B161" s="124"/>
      <c r="C161" s="127"/>
      <c r="D161" s="124"/>
      <c r="E161" s="124"/>
      <c r="F161" s="119"/>
      <c r="G161" s="115"/>
    </row>
    <row r="162" spans="1:7" ht="42" customHeight="1" x14ac:dyDescent="0.2">
      <c r="A162" s="117">
        <v>154</v>
      </c>
      <c r="B162" s="123"/>
      <c r="C162" s="128"/>
      <c r="D162" s="123"/>
      <c r="E162" s="123"/>
      <c r="F162" s="63"/>
      <c r="G162" s="118"/>
    </row>
    <row r="163" spans="1:7" ht="42" customHeight="1" x14ac:dyDescent="0.2">
      <c r="A163" s="116">
        <v>155</v>
      </c>
      <c r="B163" s="124"/>
      <c r="C163" s="127"/>
      <c r="D163" s="124"/>
      <c r="E163" s="124"/>
      <c r="F163" s="119"/>
      <c r="G163" s="115"/>
    </row>
    <row r="164" spans="1:7" ht="42" customHeight="1" x14ac:dyDescent="0.2">
      <c r="A164" s="117">
        <v>156</v>
      </c>
      <c r="B164" s="123"/>
      <c r="C164" s="128"/>
      <c r="D164" s="123"/>
      <c r="E164" s="123"/>
      <c r="F164" s="63"/>
      <c r="G164" s="118"/>
    </row>
    <row r="165" spans="1:7" ht="42" customHeight="1" x14ac:dyDescent="0.2">
      <c r="A165" s="116">
        <v>157</v>
      </c>
      <c r="B165" s="124"/>
      <c r="C165" s="127"/>
      <c r="D165" s="124"/>
      <c r="E165" s="124"/>
      <c r="F165" s="119"/>
      <c r="G165" s="115"/>
    </row>
    <row r="166" spans="1:7" ht="42" customHeight="1" x14ac:dyDescent="0.2">
      <c r="A166" s="117">
        <v>158</v>
      </c>
      <c r="B166" s="123"/>
      <c r="C166" s="128"/>
      <c r="D166" s="123"/>
      <c r="E166" s="123"/>
      <c r="F166" s="63"/>
      <c r="G166" s="118"/>
    </row>
    <row r="167" spans="1:7" ht="42" customHeight="1" x14ac:dyDescent="0.2">
      <c r="A167" s="116">
        <v>159</v>
      </c>
      <c r="B167" s="124"/>
      <c r="C167" s="127"/>
      <c r="D167" s="124"/>
      <c r="E167" s="124"/>
      <c r="F167" s="119"/>
      <c r="G167" s="115"/>
    </row>
    <row r="168" spans="1:7" ht="42" customHeight="1" x14ac:dyDescent="0.2">
      <c r="A168" s="117">
        <v>160</v>
      </c>
      <c r="B168" s="123"/>
      <c r="C168" s="128"/>
      <c r="D168" s="123"/>
      <c r="E168" s="123"/>
      <c r="F168" s="63"/>
      <c r="G168" s="118"/>
    </row>
    <row r="169" spans="1:7" ht="42" customHeight="1" x14ac:dyDescent="0.2">
      <c r="A169" s="116">
        <v>161</v>
      </c>
      <c r="B169" s="124"/>
      <c r="C169" s="127"/>
      <c r="D169" s="124"/>
      <c r="E169" s="124"/>
      <c r="F169" s="119"/>
      <c r="G169" s="115"/>
    </row>
    <row r="170" spans="1:7" ht="42" customHeight="1" x14ac:dyDescent="0.2">
      <c r="A170" s="117">
        <v>162</v>
      </c>
      <c r="B170" s="123"/>
      <c r="C170" s="128"/>
      <c r="D170" s="123"/>
      <c r="E170" s="123"/>
      <c r="F170" s="63"/>
      <c r="G170" s="118"/>
    </row>
    <row r="171" spans="1:7" ht="42" customHeight="1" x14ac:dyDescent="0.2">
      <c r="A171" s="116">
        <v>163</v>
      </c>
      <c r="B171" s="124"/>
      <c r="C171" s="127"/>
      <c r="D171" s="124"/>
      <c r="E171" s="124"/>
      <c r="F171" s="119"/>
      <c r="G171" s="115"/>
    </row>
    <row r="172" spans="1:7" ht="42" customHeight="1" x14ac:dyDescent="0.2">
      <c r="A172" s="117">
        <v>164</v>
      </c>
      <c r="B172" s="123"/>
      <c r="C172" s="128"/>
      <c r="D172" s="123"/>
      <c r="E172" s="123"/>
      <c r="F172" s="63"/>
      <c r="G172" s="118"/>
    </row>
    <row r="173" spans="1:7" ht="42" customHeight="1" x14ac:dyDescent="0.2">
      <c r="A173" s="116">
        <v>165</v>
      </c>
      <c r="B173" s="124"/>
      <c r="C173" s="127"/>
      <c r="D173" s="124"/>
      <c r="E173" s="124"/>
      <c r="F173" s="119"/>
      <c r="G173" s="115"/>
    </row>
    <row r="174" spans="1:7" ht="42" customHeight="1" x14ac:dyDescent="0.2">
      <c r="A174" s="117">
        <v>166</v>
      </c>
      <c r="B174" s="123"/>
      <c r="C174" s="128"/>
      <c r="D174" s="123"/>
      <c r="E174" s="123"/>
      <c r="F174" s="63"/>
      <c r="G174" s="118"/>
    </row>
    <row r="175" spans="1:7" ht="42" customHeight="1" x14ac:dyDescent="0.2">
      <c r="A175" s="116">
        <v>167</v>
      </c>
      <c r="B175" s="124"/>
      <c r="C175" s="127"/>
      <c r="D175" s="124"/>
      <c r="E175" s="124"/>
      <c r="F175" s="119"/>
      <c r="G175" s="115"/>
    </row>
    <row r="176" spans="1:7" ht="42" customHeight="1" x14ac:dyDescent="0.2">
      <c r="A176" s="117">
        <v>168</v>
      </c>
      <c r="B176" s="123"/>
      <c r="C176" s="128"/>
      <c r="D176" s="123"/>
      <c r="E176" s="123"/>
      <c r="F176" s="63"/>
      <c r="G176" s="118"/>
    </row>
    <row r="177" spans="1:7" ht="42" customHeight="1" x14ac:dyDescent="0.2">
      <c r="A177" s="116">
        <v>169</v>
      </c>
      <c r="B177" s="124"/>
      <c r="C177" s="127"/>
      <c r="D177" s="124"/>
      <c r="E177" s="124"/>
      <c r="F177" s="119"/>
      <c r="G177" s="115"/>
    </row>
    <row r="178" spans="1:7" ht="42" customHeight="1" x14ac:dyDescent="0.2">
      <c r="A178" s="117">
        <v>170</v>
      </c>
      <c r="B178" s="123"/>
      <c r="C178" s="128"/>
      <c r="D178" s="123"/>
      <c r="E178" s="123"/>
      <c r="F178" s="63"/>
      <c r="G178" s="118"/>
    </row>
    <row r="179" spans="1:7" ht="42" customHeight="1" x14ac:dyDescent="0.2">
      <c r="A179" s="116">
        <v>171</v>
      </c>
      <c r="B179" s="124"/>
      <c r="C179" s="127"/>
      <c r="D179" s="124"/>
      <c r="E179" s="124"/>
      <c r="F179" s="119"/>
      <c r="G179" s="115"/>
    </row>
    <row r="180" spans="1:7" ht="42" customHeight="1" x14ac:dyDescent="0.2">
      <c r="A180" s="117">
        <v>172</v>
      </c>
      <c r="B180" s="123"/>
      <c r="C180" s="128"/>
      <c r="D180" s="123"/>
      <c r="E180" s="123"/>
      <c r="F180" s="63"/>
      <c r="G180" s="118"/>
    </row>
    <row r="181" spans="1:7" ht="42" customHeight="1" x14ac:dyDescent="0.2">
      <c r="A181" s="116">
        <v>173</v>
      </c>
      <c r="B181" s="124"/>
      <c r="C181" s="127"/>
      <c r="D181" s="124"/>
      <c r="E181" s="124"/>
      <c r="F181" s="119"/>
      <c r="G181" s="115"/>
    </row>
    <row r="182" spans="1:7" ht="42" customHeight="1" x14ac:dyDescent="0.2">
      <c r="A182" s="117">
        <v>174</v>
      </c>
      <c r="B182" s="123"/>
      <c r="C182" s="128"/>
      <c r="D182" s="123"/>
      <c r="E182" s="123"/>
      <c r="F182" s="63"/>
      <c r="G182" s="118"/>
    </row>
    <row r="183" spans="1:7" ht="42" customHeight="1" x14ac:dyDescent="0.2">
      <c r="A183" s="116">
        <v>175</v>
      </c>
      <c r="B183" s="124"/>
      <c r="C183" s="127"/>
      <c r="D183" s="124"/>
      <c r="E183" s="124"/>
      <c r="F183" s="119"/>
      <c r="G183" s="115"/>
    </row>
    <row r="184" spans="1:7" ht="42" customHeight="1" x14ac:dyDescent="0.2">
      <c r="A184" s="117">
        <v>176</v>
      </c>
      <c r="B184" s="123"/>
      <c r="C184" s="128"/>
      <c r="D184" s="123"/>
      <c r="E184" s="123"/>
      <c r="F184" s="63"/>
      <c r="G184" s="118"/>
    </row>
    <row r="185" spans="1:7" ht="42" customHeight="1" x14ac:dyDescent="0.2">
      <c r="A185" s="116">
        <v>177</v>
      </c>
      <c r="B185" s="124"/>
      <c r="C185" s="127"/>
      <c r="D185" s="124"/>
      <c r="E185" s="124"/>
      <c r="F185" s="119"/>
      <c r="G185" s="115"/>
    </row>
    <row r="186" spans="1:7" ht="42" customHeight="1" x14ac:dyDescent="0.2">
      <c r="A186" s="117">
        <v>178</v>
      </c>
      <c r="B186" s="123"/>
      <c r="C186" s="128"/>
      <c r="D186" s="123"/>
      <c r="E186" s="123"/>
      <c r="F186" s="63"/>
      <c r="G186" s="118"/>
    </row>
    <row r="187" spans="1:7" ht="42" customHeight="1" x14ac:dyDescent="0.2">
      <c r="A187" s="116">
        <v>179</v>
      </c>
      <c r="B187" s="124"/>
      <c r="C187" s="127"/>
      <c r="D187" s="124"/>
      <c r="E187" s="124"/>
      <c r="F187" s="119"/>
      <c r="G187" s="115"/>
    </row>
    <row r="188" spans="1:7" ht="42" customHeight="1" x14ac:dyDescent="0.2">
      <c r="A188" s="117">
        <v>180</v>
      </c>
      <c r="B188" s="123"/>
      <c r="C188" s="128"/>
      <c r="D188" s="123"/>
      <c r="E188" s="123"/>
      <c r="F188" s="63"/>
      <c r="G188" s="118"/>
    </row>
    <row r="189" spans="1:7" ht="42" customHeight="1" x14ac:dyDescent="0.2">
      <c r="A189" s="116">
        <v>181</v>
      </c>
      <c r="B189" s="124"/>
      <c r="C189" s="127"/>
      <c r="D189" s="124"/>
      <c r="E189" s="124"/>
      <c r="F189" s="119"/>
      <c r="G189" s="115"/>
    </row>
    <row r="190" spans="1:7" ht="42" customHeight="1" x14ac:dyDescent="0.2">
      <c r="A190" s="117">
        <v>182</v>
      </c>
      <c r="B190" s="123"/>
      <c r="C190" s="128"/>
      <c r="D190" s="123"/>
      <c r="E190" s="123"/>
      <c r="F190" s="63"/>
      <c r="G190" s="118"/>
    </row>
    <row r="191" spans="1:7" ht="42" customHeight="1" x14ac:dyDescent="0.2">
      <c r="A191" s="116">
        <v>183</v>
      </c>
      <c r="B191" s="124"/>
      <c r="C191" s="127"/>
      <c r="D191" s="124"/>
      <c r="E191" s="124"/>
      <c r="F191" s="119"/>
      <c r="G191" s="115"/>
    </row>
    <row r="192" spans="1:7" ht="42" customHeight="1" x14ac:dyDescent="0.2">
      <c r="A192" s="117">
        <v>184</v>
      </c>
      <c r="B192" s="123"/>
      <c r="C192" s="128"/>
      <c r="D192" s="123"/>
      <c r="E192" s="123"/>
      <c r="F192" s="63"/>
      <c r="G192" s="118"/>
    </row>
    <row r="193" spans="1:7" ht="42" customHeight="1" x14ac:dyDescent="0.2">
      <c r="A193" s="116">
        <v>185</v>
      </c>
      <c r="B193" s="124"/>
      <c r="C193" s="127"/>
      <c r="D193" s="124"/>
      <c r="E193" s="124"/>
      <c r="F193" s="119"/>
      <c r="G193" s="115"/>
    </row>
    <row r="194" spans="1:7" ht="42" customHeight="1" x14ac:dyDescent="0.2">
      <c r="A194" s="117">
        <v>186</v>
      </c>
      <c r="B194" s="123"/>
      <c r="C194" s="128"/>
      <c r="D194" s="123"/>
      <c r="E194" s="123"/>
      <c r="F194" s="63"/>
      <c r="G194" s="118"/>
    </row>
    <row r="195" spans="1:7" ht="42" customHeight="1" x14ac:dyDescent="0.2">
      <c r="A195" s="116">
        <v>187</v>
      </c>
      <c r="B195" s="124"/>
      <c r="C195" s="127"/>
      <c r="D195" s="124"/>
      <c r="E195" s="124"/>
      <c r="F195" s="119"/>
      <c r="G195" s="115"/>
    </row>
    <row r="196" spans="1:7" ht="42" customHeight="1" x14ac:dyDescent="0.2">
      <c r="A196" s="117">
        <v>188</v>
      </c>
      <c r="B196" s="123"/>
      <c r="C196" s="128"/>
      <c r="D196" s="123"/>
      <c r="E196" s="123"/>
      <c r="F196" s="63"/>
      <c r="G196" s="118"/>
    </row>
    <row r="197" spans="1:7" ht="42" customHeight="1" x14ac:dyDescent="0.2">
      <c r="A197" s="116">
        <v>189</v>
      </c>
      <c r="B197" s="124"/>
      <c r="C197" s="127"/>
      <c r="D197" s="124"/>
      <c r="E197" s="124"/>
      <c r="F197" s="119"/>
      <c r="G197" s="115"/>
    </row>
    <row r="198" spans="1:7" ht="42" customHeight="1" x14ac:dyDescent="0.2">
      <c r="A198" s="117">
        <v>190</v>
      </c>
      <c r="B198" s="123"/>
      <c r="C198" s="128"/>
      <c r="D198" s="123"/>
      <c r="E198" s="123"/>
      <c r="F198" s="63"/>
      <c r="G198" s="118"/>
    </row>
    <row r="199" spans="1:7" ht="42" customHeight="1" x14ac:dyDescent="0.2">
      <c r="A199" s="116">
        <v>191</v>
      </c>
      <c r="B199" s="124"/>
      <c r="C199" s="127"/>
      <c r="D199" s="124"/>
      <c r="E199" s="124"/>
      <c r="F199" s="119"/>
      <c r="G199" s="115"/>
    </row>
    <row r="200" spans="1:7" ht="42" customHeight="1" x14ac:dyDescent="0.2">
      <c r="A200" s="117">
        <v>192</v>
      </c>
      <c r="B200" s="123"/>
      <c r="C200" s="128"/>
      <c r="D200" s="123"/>
      <c r="E200" s="123"/>
      <c r="F200" s="63"/>
      <c r="G200" s="118"/>
    </row>
    <row r="201" spans="1:7" ht="42" customHeight="1" x14ac:dyDescent="0.2">
      <c r="A201" s="116">
        <v>193</v>
      </c>
      <c r="B201" s="124"/>
      <c r="C201" s="127"/>
      <c r="D201" s="124"/>
      <c r="E201" s="124"/>
      <c r="F201" s="119"/>
      <c r="G201" s="115"/>
    </row>
    <row r="202" spans="1:7" ht="42" customHeight="1" x14ac:dyDescent="0.2">
      <c r="A202" s="117">
        <v>194</v>
      </c>
      <c r="B202" s="123"/>
      <c r="C202" s="128"/>
      <c r="D202" s="123"/>
      <c r="E202" s="123"/>
      <c r="F202" s="63"/>
      <c r="G202" s="118"/>
    </row>
    <row r="203" spans="1:7" ht="42" customHeight="1" x14ac:dyDescent="0.2">
      <c r="A203" s="116">
        <v>195</v>
      </c>
      <c r="B203" s="124"/>
      <c r="C203" s="127"/>
      <c r="D203" s="124"/>
      <c r="E203" s="124"/>
      <c r="F203" s="119"/>
      <c r="G203" s="115"/>
    </row>
    <row r="204" spans="1:7" ht="42" customHeight="1" x14ac:dyDescent="0.2">
      <c r="A204" s="117">
        <v>196</v>
      </c>
      <c r="B204" s="123"/>
      <c r="C204" s="128"/>
      <c r="D204" s="123"/>
      <c r="E204" s="123"/>
      <c r="F204" s="63"/>
      <c r="G204" s="118"/>
    </row>
    <row r="205" spans="1:7" ht="42" customHeight="1" x14ac:dyDescent="0.2">
      <c r="A205" s="116">
        <v>197</v>
      </c>
      <c r="B205" s="124"/>
      <c r="C205" s="127"/>
      <c r="D205" s="124"/>
      <c r="E205" s="124"/>
      <c r="F205" s="119"/>
      <c r="G205" s="115"/>
    </row>
    <row r="206" spans="1:7" ht="42" customHeight="1" x14ac:dyDescent="0.2">
      <c r="A206" s="117">
        <v>198</v>
      </c>
      <c r="B206" s="123"/>
      <c r="C206" s="128"/>
      <c r="D206" s="123"/>
      <c r="E206" s="123"/>
      <c r="F206" s="63"/>
      <c r="G206" s="118"/>
    </row>
    <row r="207" spans="1:7" ht="42" customHeight="1" x14ac:dyDescent="0.2">
      <c r="A207" s="116">
        <v>199</v>
      </c>
      <c r="B207" s="124"/>
      <c r="C207" s="127"/>
      <c r="D207" s="124"/>
      <c r="E207" s="124"/>
      <c r="F207" s="119"/>
      <c r="G207" s="115"/>
    </row>
    <row r="208" spans="1:7" ht="42" customHeight="1" x14ac:dyDescent="0.2">
      <c r="A208" s="117">
        <v>200</v>
      </c>
      <c r="B208" s="123"/>
      <c r="C208" s="128"/>
      <c r="D208" s="123"/>
      <c r="E208" s="123"/>
      <c r="F208" s="63"/>
      <c r="G208" s="118"/>
    </row>
    <row r="209" spans="1:7" ht="42" customHeight="1" x14ac:dyDescent="0.2">
      <c r="A209" s="116">
        <v>201</v>
      </c>
      <c r="B209" s="124"/>
      <c r="C209" s="127"/>
      <c r="D209" s="124"/>
      <c r="E209" s="124"/>
      <c r="F209" s="119"/>
      <c r="G209" s="115"/>
    </row>
    <row r="210" spans="1:7" ht="42" customHeight="1" x14ac:dyDescent="0.2">
      <c r="A210" s="117">
        <v>202</v>
      </c>
      <c r="B210" s="123"/>
      <c r="C210" s="128"/>
      <c r="D210" s="123"/>
      <c r="E210" s="123"/>
      <c r="F210" s="63"/>
      <c r="G210" s="118"/>
    </row>
    <row r="211" spans="1:7" ht="42" customHeight="1" x14ac:dyDescent="0.2">
      <c r="A211" s="116">
        <v>203</v>
      </c>
      <c r="B211" s="124"/>
      <c r="C211" s="127"/>
      <c r="D211" s="124"/>
      <c r="E211" s="124"/>
      <c r="F211" s="119"/>
      <c r="G211" s="115"/>
    </row>
    <row r="212" spans="1:7" ht="42" customHeight="1" x14ac:dyDescent="0.2">
      <c r="A212" s="117">
        <v>204</v>
      </c>
      <c r="B212" s="123"/>
      <c r="C212" s="128"/>
      <c r="D212" s="123"/>
      <c r="E212" s="123"/>
      <c r="F212" s="63"/>
      <c r="G212" s="118"/>
    </row>
    <row r="213" spans="1:7" ht="42" customHeight="1" x14ac:dyDescent="0.2">
      <c r="A213" s="116">
        <v>205</v>
      </c>
      <c r="B213" s="124"/>
      <c r="C213" s="127"/>
      <c r="D213" s="124"/>
      <c r="E213" s="124"/>
      <c r="F213" s="119"/>
      <c r="G213" s="115"/>
    </row>
    <row r="214" spans="1:7" ht="42" customHeight="1" x14ac:dyDescent="0.2">
      <c r="A214" s="117">
        <v>206</v>
      </c>
      <c r="B214" s="123"/>
      <c r="C214" s="128"/>
      <c r="D214" s="123"/>
      <c r="E214" s="123"/>
      <c r="F214" s="63"/>
      <c r="G214" s="118"/>
    </row>
    <row r="215" spans="1:7" ht="42" customHeight="1" x14ac:dyDescent="0.2">
      <c r="A215" s="116">
        <v>207</v>
      </c>
      <c r="B215" s="124"/>
      <c r="C215" s="127"/>
      <c r="D215" s="124"/>
      <c r="E215" s="124"/>
      <c r="F215" s="119"/>
      <c r="G215" s="115"/>
    </row>
    <row r="216" spans="1:7" ht="42" customHeight="1" x14ac:dyDescent="0.2">
      <c r="A216" s="117">
        <v>208</v>
      </c>
      <c r="B216" s="123"/>
      <c r="C216" s="128"/>
      <c r="D216" s="123"/>
      <c r="E216" s="123"/>
      <c r="F216" s="63"/>
      <c r="G216" s="118"/>
    </row>
    <row r="217" spans="1:7" ht="42" customHeight="1" x14ac:dyDescent="0.2">
      <c r="A217" s="116">
        <v>209</v>
      </c>
      <c r="B217" s="124"/>
      <c r="C217" s="127"/>
      <c r="D217" s="124"/>
      <c r="E217" s="124"/>
      <c r="F217" s="119"/>
      <c r="G217" s="115"/>
    </row>
    <row r="218" spans="1:7" ht="42" customHeight="1" x14ac:dyDescent="0.2">
      <c r="A218" s="117">
        <v>210</v>
      </c>
      <c r="B218" s="123"/>
      <c r="C218" s="128"/>
      <c r="D218" s="123"/>
      <c r="E218" s="123"/>
      <c r="F218" s="63"/>
      <c r="G218" s="118"/>
    </row>
    <row r="219" spans="1:7" ht="42" customHeight="1" x14ac:dyDescent="0.2">
      <c r="A219" s="116">
        <v>211</v>
      </c>
      <c r="B219" s="124"/>
      <c r="C219" s="127"/>
      <c r="D219" s="124"/>
      <c r="E219" s="124"/>
      <c r="F219" s="119"/>
      <c r="G219" s="115"/>
    </row>
    <row r="220" spans="1:7" ht="42" customHeight="1" x14ac:dyDescent="0.2">
      <c r="A220" s="117">
        <v>212</v>
      </c>
      <c r="B220" s="123"/>
      <c r="C220" s="128"/>
      <c r="D220" s="123"/>
      <c r="E220" s="123"/>
      <c r="F220" s="63"/>
      <c r="G220" s="118"/>
    </row>
    <row r="221" spans="1:7" ht="42" customHeight="1" x14ac:dyDescent="0.2">
      <c r="A221" s="116">
        <v>213</v>
      </c>
      <c r="B221" s="124"/>
      <c r="C221" s="127"/>
      <c r="D221" s="124"/>
      <c r="E221" s="124"/>
      <c r="F221" s="119"/>
      <c r="G221" s="115"/>
    </row>
    <row r="222" spans="1:7" ht="42" customHeight="1" x14ac:dyDescent="0.2">
      <c r="A222" s="117">
        <v>214</v>
      </c>
      <c r="B222" s="123"/>
      <c r="C222" s="128"/>
      <c r="D222" s="123"/>
      <c r="E222" s="123"/>
      <c r="F222" s="63"/>
      <c r="G222" s="118"/>
    </row>
    <row r="223" spans="1:7" ht="42" customHeight="1" x14ac:dyDescent="0.2">
      <c r="A223" s="116">
        <v>215</v>
      </c>
      <c r="B223" s="124"/>
      <c r="C223" s="127"/>
      <c r="D223" s="124"/>
      <c r="E223" s="124"/>
      <c r="F223" s="119"/>
      <c r="G223" s="115"/>
    </row>
    <row r="224" spans="1:7" ht="42" customHeight="1" x14ac:dyDescent="0.2">
      <c r="A224" s="117">
        <v>216</v>
      </c>
      <c r="B224" s="123"/>
      <c r="C224" s="128"/>
      <c r="D224" s="123"/>
      <c r="E224" s="123"/>
      <c r="F224" s="63"/>
      <c r="G224" s="118"/>
    </row>
    <row r="225" spans="1:7" ht="42" customHeight="1" x14ac:dyDescent="0.2">
      <c r="A225" s="116">
        <v>217</v>
      </c>
      <c r="B225" s="124"/>
      <c r="C225" s="127"/>
      <c r="D225" s="124"/>
      <c r="E225" s="124"/>
      <c r="F225" s="119"/>
      <c r="G225" s="115"/>
    </row>
    <row r="226" spans="1:7" ht="42" customHeight="1" x14ac:dyDescent="0.2">
      <c r="A226" s="117">
        <v>218</v>
      </c>
      <c r="B226" s="123"/>
      <c r="C226" s="128"/>
      <c r="D226" s="123"/>
      <c r="E226" s="123"/>
      <c r="F226" s="63"/>
      <c r="G226" s="118"/>
    </row>
    <row r="227" spans="1:7" ht="42" customHeight="1" x14ac:dyDescent="0.2">
      <c r="A227" s="116">
        <v>219</v>
      </c>
      <c r="B227" s="124"/>
      <c r="C227" s="127"/>
      <c r="D227" s="124"/>
      <c r="E227" s="124"/>
      <c r="F227" s="119"/>
      <c r="G227" s="115"/>
    </row>
    <row r="228" spans="1:7" ht="42" customHeight="1" x14ac:dyDescent="0.2">
      <c r="A228" s="117">
        <v>220</v>
      </c>
      <c r="B228" s="123"/>
      <c r="C228" s="128"/>
      <c r="D228" s="123"/>
      <c r="E228" s="123"/>
      <c r="F228" s="63"/>
      <c r="G228" s="118"/>
    </row>
    <row r="229" spans="1:7" ht="42" customHeight="1" x14ac:dyDescent="0.2">
      <c r="A229" s="116">
        <v>221</v>
      </c>
      <c r="B229" s="124"/>
      <c r="C229" s="127"/>
      <c r="D229" s="124"/>
      <c r="E229" s="124"/>
      <c r="F229" s="119"/>
      <c r="G229" s="115"/>
    </row>
    <row r="230" spans="1:7" ht="42" customHeight="1" x14ac:dyDescent="0.2">
      <c r="A230" s="117">
        <v>222</v>
      </c>
      <c r="B230" s="123"/>
      <c r="C230" s="128"/>
      <c r="D230" s="123"/>
      <c r="E230" s="123"/>
      <c r="F230" s="63"/>
      <c r="G230" s="118"/>
    </row>
    <row r="231" spans="1:7" ht="42" customHeight="1" x14ac:dyDescent="0.2">
      <c r="A231" s="116">
        <v>223</v>
      </c>
      <c r="B231" s="124"/>
      <c r="C231" s="127"/>
      <c r="D231" s="124"/>
      <c r="E231" s="124"/>
      <c r="F231" s="119"/>
      <c r="G231" s="115"/>
    </row>
    <row r="232" spans="1:7" ht="42" customHeight="1" x14ac:dyDescent="0.2">
      <c r="A232" s="117">
        <v>224</v>
      </c>
      <c r="B232" s="123"/>
      <c r="C232" s="128"/>
      <c r="D232" s="123"/>
      <c r="E232" s="123"/>
      <c r="F232" s="63"/>
      <c r="G232" s="118"/>
    </row>
    <row r="233" spans="1:7" ht="42" customHeight="1" x14ac:dyDescent="0.2">
      <c r="A233" s="116">
        <v>225</v>
      </c>
      <c r="B233" s="124"/>
      <c r="C233" s="127"/>
      <c r="D233" s="124"/>
      <c r="E233" s="124"/>
      <c r="F233" s="119"/>
      <c r="G233" s="115"/>
    </row>
    <row r="234" spans="1:7" ht="42" customHeight="1" x14ac:dyDescent="0.2">
      <c r="A234" s="117">
        <v>226</v>
      </c>
      <c r="B234" s="123"/>
      <c r="C234" s="128"/>
      <c r="D234" s="123"/>
      <c r="E234" s="123"/>
      <c r="F234" s="63"/>
      <c r="G234" s="118"/>
    </row>
    <row r="235" spans="1:7" ht="42" customHeight="1" x14ac:dyDescent="0.2">
      <c r="A235" s="116">
        <v>227</v>
      </c>
      <c r="B235" s="124"/>
      <c r="C235" s="127"/>
      <c r="D235" s="124"/>
      <c r="E235" s="124"/>
      <c r="F235" s="119"/>
      <c r="G235" s="115"/>
    </row>
    <row r="236" spans="1:7" ht="42" customHeight="1" x14ac:dyDescent="0.2">
      <c r="A236" s="117">
        <v>228</v>
      </c>
      <c r="B236" s="123"/>
      <c r="C236" s="128"/>
      <c r="D236" s="123"/>
      <c r="E236" s="123"/>
      <c r="F236" s="63"/>
      <c r="G236" s="118"/>
    </row>
    <row r="237" spans="1:7" ht="42" customHeight="1" x14ac:dyDescent="0.2">
      <c r="A237" s="116">
        <v>229</v>
      </c>
      <c r="B237" s="124"/>
      <c r="C237" s="127"/>
      <c r="D237" s="124"/>
      <c r="E237" s="124"/>
      <c r="F237" s="119"/>
      <c r="G237" s="115"/>
    </row>
    <row r="238" spans="1:7" ht="42" customHeight="1" x14ac:dyDescent="0.2">
      <c r="A238" s="117">
        <v>230</v>
      </c>
      <c r="B238" s="123"/>
      <c r="C238" s="128"/>
      <c r="D238" s="123"/>
      <c r="E238" s="123"/>
      <c r="F238" s="63"/>
      <c r="G238" s="118"/>
    </row>
    <row r="239" spans="1:7" ht="42" customHeight="1" x14ac:dyDescent="0.2">
      <c r="A239" s="116">
        <v>231</v>
      </c>
      <c r="B239" s="124"/>
      <c r="C239" s="127"/>
      <c r="D239" s="124"/>
      <c r="E239" s="124"/>
      <c r="F239" s="119"/>
      <c r="G239" s="115"/>
    </row>
    <row r="240" spans="1:7" ht="42" customHeight="1" x14ac:dyDescent="0.2">
      <c r="A240" s="117">
        <v>232</v>
      </c>
      <c r="B240" s="123"/>
      <c r="C240" s="128"/>
      <c r="D240" s="123"/>
      <c r="E240" s="123"/>
      <c r="F240" s="63"/>
      <c r="G240" s="118"/>
    </row>
    <row r="241" spans="1:7" ht="42" customHeight="1" x14ac:dyDescent="0.2">
      <c r="A241" s="116">
        <v>233</v>
      </c>
      <c r="B241" s="124"/>
      <c r="C241" s="127"/>
      <c r="D241" s="124"/>
      <c r="E241" s="124"/>
      <c r="F241" s="119"/>
      <c r="G241" s="115"/>
    </row>
    <row r="242" spans="1:7" ht="42" customHeight="1" x14ac:dyDescent="0.2">
      <c r="A242" s="117">
        <v>234</v>
      </c>
      <c r="B242" s="123"/>
      <c r="C242" s="128"/>
      <c r="D242" s="123"/>
      <c r="E242" s="123"/>
      <c r="F242" s="63"/>
      <c r="G242" s="118"/>
    </row>
    <row r="243" spans="1:7" ht="42" customHeight="1" x14ac:dyDescent="0.2">
      <c r="A243" s="116">
        <v>235</v>
      </c>
      <c r="B243" s="124"/>
      <c r="C243" s="127"/>
      <c r="D243" s="124"/>
      <c r="E243" s="124"/>
      <c r="F243" s="119"/>
      <c r="G243" s="115"/>
    </row>
    <row r="244" spans="1:7" ht="42" customHeight="1" x14ac:dyDescent="0.2">
      <c r="A244" s="117">
        <v>236</v>
      </c>
      <c r="B244" s="123"/>
      <c r="C244" s="128"/>
      <c r="D244" s="123"/>
      <c r="E244" s="123"/>
      <c r="F244" s="63"/>
      <c r="G244" s="118"/>
    </row>
    <row r="245" spans="1:7" ht="42" customHeight="1" x14ac:dyDescent="0.2">
      <c r="A245" s="116">
        <v>237</v>
      </c>
      <c r="B245" s="124"/>
      <c r="C245" s="127"/>
      <c r="D245" s="124"/>
      <c r="E245" s="124"/>
      <c r="F245" s="119"/>
      <c r="G245" s="115"/>
    </row>
    <row r="246" spans="1:7" ht="42" customHeight="1" x14ac:dyDescent="0.2">
      <c r="A246" s="117">
        <v>238</v>
      </c>
      <c r="B246" s="123"/>
      <c r="C246" s="128"/>
      <c r="D246" s="123"/>
      <c r="E246" s="123"/>
      <c r="F246" s="63"/>
      <c r="G246" s="118"/>
    </row>
    <row r="247" spans="1:7" ht="42" customHeight="1" x14ac:dyDescent="0.2">
      <c r="A247" s="116">
        <v>239</v>
      </c>
      <c r="B247" s="124"/>
      <c r="C247" s="127"/>
      <c r="D247" s="124"/>
      <c r="E247" s="124"/>
      <c r="F247" s="119"/>
      <c r="G247" s="115"/>
    </row>
    <row r="248" spans="1:7" ht="42" customHeight="1" x14ac:dyDescent="0.2">
      <c r="A248" s="117">
        <v>240</v>
      </c>
      <c r="B248" s="123"/>
      <c r="C248" s="128"/>
      <c r="D248" s="123"/>
      <c r="E248" s="123"/>
      <c r="F248" s="63"/>
      <c r="G248" s="118"/>
    </row>
    <row r="249" spans="1:7" ht="42" customHeight="1" x14ac:dyDescent="0.2">
      <c r="A249" s="116">
        <v>241</v>
      </c>
      <c r="B249" s="124"/>
      <c r="C249" s="127"/>
      <c r="D249" s="124"/>
      <c r="E249" s="124"/>
      <c r="F249" s="119"/>
      <c r="G249" s="115"/>
    </row>
    <row r="250" spans="1:7" ht="42" customHeight="1" x14ac:dyDescent="0.2">
      <c r="A250" s="117">
        <v>242</v>
      </c>
      <c r="B250" s="123"/>
      <c r="C250" s="128"/>
      <c r="D250" s="123"/>
      <c r="E250" s="123"/>
      <c r="F250" s="63"/>
      <c r="G250" s="118"/>
    </row>
    <row r="251" spans="1:7" ht="42" customHeight="1" x14ac:dyDescent="0.2">
      <c r="A251" s="116">
        <v>243</v>
      </c>
      <c r="B251" s="124"/>
      <c r="C251" s="127"/>
      <c r="D251" s="124"/>
      <c r="E251" s="124"/>
      <c r="F251" s="119"/>
      <c r="G251" s="115"/>
    </row>
    <row r="252" spans="1:7" ht="42" customHeight="1" x14ac:dyDescent="0.2">
      <c r="A252" s="117">
        <v>244</v>
      </c>
      <c r="B252" s="123"/>
      <c r="C252" s="128"/>
      <c r="D252" s="123"/>
      <c r="E252" s="123"/>
      <c r="F252" s="63"/>
      <c r="G252" s="118"/>
    </row>
    <row r="253" spans="1:7" ht="42" customHeight="1" x14ac:dyDescent="0.2">
      <c r="A253" s="116">
        <v>245</v>
      </c>
      <c r="B253" s="124"/>
      <c r="C253" s="127"/>
      <c r="D253" s="124"/>
      <c r="E253" s="124"/>
      <c r="F253" s="119"/>
      <c r="G253" s="115"/>
    </row>
    <row r="254" spans="1:7" ht="42" customHeight="1" x14ac:dyDescent="0.2">
      <c r="A254" s="117">
        <v>246</v>
      </c>
      <c r="B254" s="123"/>
      <c r="C254" s="128"/>
      <c r="D254" s="123"/>
      <c r="E254" s="123"/>
      <c r="F254" s="63"/>
      <c r="G254" s="118"/>
    </row>
    <row r="255" spans="1:7" ht="42" customHeight="1" x14ac:dyDescent="0.2">
      <c r="A255" s="116">
        <v>247</v>
      </c>
      <c r="B255" s="124"/>
      <c r="C255" s="127"/>
      <c r="D255" s="124"/>
      <c r="E255" s="124"/>
      <c r="F255" s="119"/>
      <c r="G255" s="115"/>
    </row>
    <row r="256" spans="1:7" ht="42" customHeight="1" x14ac:dyDescent="0.2">
      <c r="A256" s="117">
        <v>248</v>
      </c>
      <c r="B256" s="123"/>
      <c r="C256" s="128"/>
      <c r="D256" s="123"/>
      <c r="E256" s="123"/>
      <c r="F256" s="63"/>
      <c r="G256" s="118"/>
    </row>
    <row r="257" spans="1:7" ht="42" customHeight="1" x14ac:dyDescent="0.2">
      <c r="A257" s="116">
        <v>249</v>
      </c>
      <c r="B257" s="124"/>
      <c r="C257" s="127"/>
      <c r="D257" s="124"/>
      <c r="E257" s="124"/>
      <c r="F257" s="119"/>
      <c r="G257" s="115"/>
    </row>
    <row r="258" spans="1:7" ht="42" customHeight="1" x14ac:dyDescent="0.2">
      <c r="A258" s="117">
        <v>250</v>
      </c>
      <c r="B258" s="123"/>
      <c r="C258" s="128"/>
      <c r="D258" s="123"/>
      <c r="E258" s="123"/>
      <c r="F258" s="63"/>
      <c r="G258" s="118"/>
    </row>
    <row r="259" spans="1:7" ht="42" customHeight="1" x14ac:dyDescent="0.2">
      <c r="A259" s="116">
        <v>251</v>
      </c>
      <c r="B259" s="124"/>
      <c r="C259" s="127"/>
      <c r="D259" s="124"/>
      <c r="E259" s="124"/>
      <c r="F259" s="119"/>
      <c r="G259" s="115"/>
    </row>
    <row r="260" spans="1:7" ht="42" customHeight="1" x14ac:dyDescent="0.2">
      <c r="A260" s="117">
        <v>252</v>
      </c>
      <c r="B260" s="123"/>
      <c r="C260" s="128"/>
      <c r="D260" s="123"/>
      <c r="E260" s="123"/>
      <c r="F260" s="63"/>
      <c r="G260" s="118"/>
    </row>
    <row r="261" spans="1:7" ht="42" customHeight="1" x14ac:dyDescent="0.2">
      <c r="A261" s="116">
        <v>253</v>
      </c>
      <c r="B261" s="124"/>
      <c r="C261" s="127"/>
      <c r="D261" s="124"/>
      <c r="E261" s="124"/>
      <c r="F261" s="119"/>
      <c r="G261" s="115"/>
    </row>
    <row r="262" spans="1:7" ht="42" customHeight="1" x14ac:dyDescent="0.2">
      <c r="A262" s="117">
        <v>254</v>
      </c>
      <c r="B262" s="123"/>
      <c r="C262" s="128"/>
      <c r="D262" s="123"/>
      <c r="E262" s="123"/>
      <c r="F262" s="63"/>
      <c r="G262" s="118"/>
    </row>
    <row r="263" spans="1:7" ht="42" customHeight="1" x14ac:dyDescent="0.2">
      <c r="A263" s="116">
        <v>255</v>
      </c>
      <c r="B263" s="124"/>
      <c r="C263" s="127"/>
      <c r="D263" s="124"/>
      <c r="E263" s="124"/>
      <c r="F263" s="119"/>
      <c r="G263" s="115"/>
    </row>
    <row r="264" spans="1:7" ht="42" customHeight="1" x14ac:dyDescent="0.2">
      <c r="A264" s="117">
        <v>256</v>
      </c>
      <c r="B264" s="123"/>
      <c r="C264" s="128"/>
      <c r="D264" s="123"/>
      <c r="E264" s="123"/>
      <c r="F264" s="63"/>
      <c r="G264" s="118"/>
    </row>
    <row r="265" spans="1:7" ht="42" customHeight="1" x14ac:dyDescent="0.2">
      <c r="A265" s="116">
        <v>257</v>
      </c>
      <c r="B265" s="124"/>
      <c r="C265" s="127"/>
      <c r="D265" s="124"/>
      <c r="E265" s="124"/>
      <c r="F265" s="119"/>
      <c r="G265" s="115"/>
    </row>
    <row r="266" spans="1:7" ht="42" customHeight="1" x14ac:dyDescent="0.2">
      <c r="A266" s="117">
        <v>258</v>
      </c>
      <c r="B266" s="123"/>
      <c r="C266" s="128"/>
      <c r="D266" s="123"/>
      <c r="E266" s="123"/>
      <c r="F266" s="63"/>
      <c r="G266" s="118"/>
    </row>
    <row r="267" spans="1:7" ht="42" customHeight="1" x14ac:dyDescent="0.2">
      <c r="A267" s="116">
        <v>259</v>
      </c>
      <c r="B267" s="124"/>
      <c r="C267" s="127"/>
      <c r="D267" s="124"/>
      <c r="E267" s="124"/>
      <c r="F267" s="119"/>
      <c r="G267" s="115"/>
    </row>
    <row r="268" spans="1:7" ht="42" customHeight="1" x14ac:dyDescent="0.2">
      <c r="A268" s="117">
        <v>260</v>
      </c>
      <c r="B268" s="123"/>
      <c r="C268" s="128"/>
      <c r="D268" s="123"/>
      <c r="E268" s="123"/>
      <c r="F268" s="63"/>
      <c r="G268" s="118"/>
    </row>
    <row r="269" spans="1:7" ht="42" customHeight="1" x14ac:dyDescent="0.2">
      <c r="A269" s="116">
        <v>261</v>
      </c>
      <c r="B269" s="124"/>
      <c r="C269" s="127"/>
      <c r="D269" s="124"/>
      <c r="E269" s="124"/>
      <c r="F269" s="119"/>
      <c r="G269" s="115"/>
    </row>
    <row r="270" spans="1:7" ht="42" customHeight="1" x14ac:dyDescent="0.2">
      <c r="A270" s="117">
        <v>262</v>
      </c>
      <c r="B270" s="123"/>
      <c r="C270" s="128"/>
      <c r="D270" s="123"/>
      <c r="E270" s="123"/>
      <c r="F270" s="63"/>
      <c r="G270" s="118"/>
    </row>
    <row r="271" spans="1:7" ht="42" customHeight="1" x14ac:dyDescent="0.2">
      <c r="A271" s="116">
        <v>263</v>
      </c>
      <c r="B271" s="124"/>
      <c r="C271" s="127"/>
      <c r="D271" s="124"/>
      <c r="E271" s="124"/>
      <c r="F271" s="119"/>
      <c r="G271" s="115"/>
    </row>
    <row r="272" spans="1:7" ht="42" customHeight="1" x14ac:dyDescent="0.2">
      <c r="A272" s="117">
        <v>264</v>
      </c>
      <c r="B272" s="123"/>
      <c r="C272" s="128"/>
      <c r="D272" s="123"/>
      <c r="E272" s="123"/>
      <c r="F272" s="63"/>
      <c r="G272" s="118"/>
    </row>
    <row r="273" spans="1:7" ht="42" customHeight="1" x14ac:dyDescent="0.2">
      <c r="A273" s="116">
        <v>265</v>
      </c>
      <c r="B273" s="124"/>
      <c r="C273" s="127"/>
      <c r="D273" s="124"/>
      <c r="E273" s="124"/>
      <c r="F273" s="119"/>
      <c r="G273" s="115"/>
    </row>
    <row r="274" spans="1:7" ht="42" customHeight="1" x14ac:dyDescent="0.2">
      <c r="A274" s="117">
        <v>266</v>
      </c>
      <c r="B274" s="123"/>
      <c r="C274" s="128"/>
      <c r="D274" s="123"/>
      <c r="E274" s="123"/>
      <c r="F274" s="63"/>
      <c r="G274" s="118"/>
    </row>
    <row r="275" spans="1:7" ht="42" customHeight="1" x14ac:dyDescent="0.2">
      <c r="A275" s="116">
        <v>267</v>
      </c>
      <c r="B275" s="124"/>
      <c r="C275" s="127"/>
      <c r="D275" s="124"/>
      <c r="E275" s="124"/>
      <c r="F275" s="119"/>
      <c r="G275" s="115"/>
    </row>
    <row r="276" spans="1:7" ht="42" customHeight="1" x14ac:dyDescent="0.2">
      <c r="A276" s="117">
        <v>268</v>
      </c>
      <c r="B276" s="123"/>
      <c r="C276" s="128"/>
      <c r="D276" s="123"/>
      <c r="E276" s="123"/>
      <c r="F276" s="63"/>
      <c r="G276" s="118"/>
    </row>
    <row r="277" spans="1:7" ht="42" customHeight="1" x14ac:dyDescent="0.2">
      <c r="A277" s="116">
        <v>269</v>
      </c>
      <c r="B277" s="124"/>
      <c r="C277" s="127"/>
      <c r="D277" s="124"/>
      <c r="E277" s="124"/>
      <c r="F277" s="119"/>
      <c r="G277" s="115"/>
    </row>
    <row r="278" spans="1:7" ht="42" customHeight="1" x14ac:dyDescent="0.2">
      <c r="A278" s="117">
        <v>270</v>
      </c>
      <c r="B278" s="123"/>
      <c r="C278" s="128"/>
      <c r="D278" s="123"/>
      <c r="E278" s="123"/>
      <c r="F278" s="63"/>
      <c r="G278" s="118"/>
    </row>
    <row r="279" spans="1:7" ht="42" customHeight="1" x14ac:dyDescent="0.2">
      <c r="A279" s="116">
        <v>271</v>
      </c>
      <c r="B279" s="124"/>
      <c r="C279" s="127"/>
      <c r="D279" s="124"/>
      <c r="E279" s="124"/>
      <c r="F279" s="119"/>
      <c r="G279" s="115"/>
    </row>
    <row r="280" spans="1:7" ht="42" customHeight="1" x14ac:dyDescent="0.2">
      <c r="A280" s="117">
        <v>272</v>
      </c>
      <c r="B280" s="123"/>
      <c r="C280" s="128"/>
      <c r="D280" s="123"/>
      <c r="E280" s="123"/>
      <c r="F280" s="63"/>
      <c r="G280" s="118"/>
    </row>
    <row r="281" spans="1:7" ht="42" customHeight="1" x14ac:dyDescent="0.2">
      <c r="A281" s="116">
        <v>273</v>
      </c>
      <c r="B281" s="124"/>
      <c r="C281" s="127"/>
      <c r="D281" s="124"/>
      <c r="E281" s="124"/>
      <c r="F281" s="119"/>
      <c r="G281" s="115"/>
    </row>
    <row r="282" spans="1:7" ht="42" customHeight="1" x14ac:dyDescent="0.2">
      <c r="A282" s="117">
        <v>274</v>
      </c>
      <c r="B282" s="123"/>
      <c r="C282" s="128"/>
      <c r="D282" s="123"/>
      <c r="E282" s="123"/>
      <c r="F282" s="63"/>
      <c r="G282" s="118"/>
    </row>
    <row r="283" spans="1:7" ht="42" customHeight="1" x14ac:dyDescent="0.2">
      <c r="A283" s="116">
        <v>275</v>
      </c>
      <c r="B283" s="124"/>
      <c r="C283" s="127"/>
      <c r="D283" s="124"/>
      <c r="E283" s="124"/>
      <c r="F283" s="119"/>
      <c r="G283" s="115"/>
    </row>
    <row r="284" spans="1:7" ht="42" customHeight="1" x14ac:dyDescent="0.2">
      <c r="A284" s="117">
        <v>276</v>
      </c>
      <c r="B284" s="123"/>
      <c r="C284" s="128"/>
      <c r="D284" s="123"/>
      <c r="E284" s="123"/>
      <c r="F284" s="63"/>
      <c r="G284" s="118"/>
    </row>
    <row r="285" spans="1:7" ht="42" customHeight="1" x14ac:dyDescent="0.2">
      <c r="A285" s="116">
        <v>277</v>
      </c>
      <c r="B285" s="124"/>
      <c r="C285" s="127"/>
      <c r="D285" s="124"/>
      <c r="E285" s="124"/>
      <c r="F285" s="119"/>
      <c r="G285" s="115"/>
    </row>
    <row r="286" spans="1:7" ht="42" customHeight="1" x14ac:dyDescent="0.2">
      <c r="A286" s="117">
        <v>278</v>
      </c>
      <c r="B286" s="123"/>
      <c r="C286" s="128"/>
      <c r="D286" s="123"/>
      <c r="E286" s="123"/>
      <c r="F286" s="63"/>
      <c r="G286" s="118"/>
    </row>
    <row r="287" spans="1:7" ht="42" customHeight="1" x14ac:dyDescent="0.2">
      <c r="A287" s="116">
        <v>279</v>
      </c>
      <c r="B287" s="124"/>
      <c r="C287" s="127"/>
      <c r="D287" s="124"/>
      <c r="E287" s="124"/>
      <c r="F287" s="119"/>
      <c r="G287" s="115"/>
    </row>
    <row r="288" spans="1:7" ht="42" customHeight="1" x14ac:dyDescent="0.2">
      <c r="A288" s="117">
        <v>280</v>
      </c>
      <c r="B288" s="123"/>
      <c r="C288" s="128"/>
      <c r="D288" s="123"/>
      <c r="E288" s="123"/>
      <c r="F288" s="63"/>
      <c r="G288" s="118"/>
    </row>
    <row r="289" spans="1:7" ht="42" customHeight="1" x14ac:dyDescent="0.2">
      <c r="A289" s="116">
        <v>281</v>
      </c>
      <c r="B289" s="124"/>
      <c r="C289" s="127"/>
      <c r="D289" s="124"/>
      <c r="E289" s="124"/>
      <c r="F289" s="119"/>
      <c r="G289" s="115"/>
    </row>
    <row r="290" spans="1:7" ht="42" customHeight="1" x14ac:dyDescent="0.2">
      <c r="A290" s="117">
        <v>282</v>
      </c>
      <c r="B290" s="123"/>
      <c r="C290" s="128"/>
      <c r="D290" s="123"/>
      <c r="E290" s="123"/>
      <c r="F290" s="63"/>
      <c r="G290" s="118"/>
    </row>
    <row r="291" spans="1:7" ht="42" customHeight="1" x14ac:dyDescent="0.2">
      <c r="A291" s="116">
        <v>283</v>
      </c>
      <c r="B291" s="124"/>
      <c r="C291" s="127"/>
      <c r="D291" s="124"/>
      <c r="E291" s="124"/>
      <c r="F291" s="119"/>
      <c r="G291" s="115"/>
    </row>
    <row r="292" spans="1:7" ht="42" customHeight="1" x14ac:dyDescent="0.2">
      <c r="A292" s="117">
        <v>284</v>
      </c>
      <c r="B292" s="123"/>
      <c r="C292" s="128"/>
      <c r="D292" s="123"/>
      <c r="E292" s="123"/>
      <c r="F292" s="63"/>
      <c r="G292" s="118"/>
    </row>
    <row r="293" spans="1:7" ht="42" customHeight="1" x14ac:dyDescent="0.2">
      <c r="A293" s="116">
        <v>285</v>
      </c>
      <c r="B293" s="124"/>
      <c r="C293" s="127"/>
      <c r="D293" s="124"/>
      <c r="E293" s="124"/>
      <c r="F293" s="119"/>
      <c r="G293" s="115"/>
    </row>
    <row r="294" spans="1:7" ht="42" customHeight="1" x14ac:dyDescent="0.2">
      <c r="A294" s="117">
        <v>286</v>
      </c>
      <c r="B294" s="123"/>
      <c r="C294" s="128"/>
      <c r="D294" s="123"/>
      <c r="E294" s="123"/>
      <c r="F294" s="63"/>
      <c r="G294" s="118"/>
    </row>
    <row r="295" spans="1:7" ht="42" customHeight="1" x14ac:dyDescent="0.2">
      <c r="A295" s="116">
        <v>287</v>
      </c>
      <c r="B295" s="124"/>
      <c r="C295" s="127"/>
      <c r="D295" s="124"/>
      <c r="E295" s="124"/>
      <c r="F295" s="119"/>
      <c r="G295" s="115"/>
    </row>
    <row r="296" spans="1:7" ht="42" customHeight="1" x14ac:dyDescent="0.2">
      <c r="A296" s="117">
        <v>288</v>
      </c>
      <c r="B296" s="123"/>
      <c r="C296" s="128"/>
      <c r="D296" s="123"/>
      <c r="E296" s="123"/>
      <c r="F296" s="63"/>
      <c r="G296" s="118"/>
    </row>
    <row r="297" spans="1:7" ht="42" customHeight="1" x14ac:dyDescent="0.2">
      <c r="A297" s="116">
        <v>289</v>
      </c>
      <c r="B297" s="124"/>
      <c r="C297" s="127"/>
      <c r="D297" s="124"/>
      <c r="E297" s="124"/>
      <c r="F297" s="119"/>
      <c r="G297" s="115"/>
    </row>
    <row r="298" spans="1:7" ht="42" customHeight="1" x14ac:dyDescent="0.2">
      <c r="A298" s="117">
        <v>290</v>
      </c>
      <c r="B298" s="123"/>
      <c r="C298" s="128"/>
      <c r="D298" s="123"/>
      <c r="E298" s="123"/>
      <c r="F298" s="63"/>
      <c r="G298" s="118"/>
    </row>
    <row r="299" spans="1:7" ht="42" customHeight="1" x14ac:dyDescent="0.2">
      <c r="A299" s="116">
        <v>291</v>
      </c>
      <c r="B299" s="124"/>
      <c r="C299" s="127"/>
      <c r="D299" s="124"/>
      <c r="E299" s="124"/>
      <c r="F299" s="119"/>
      <c r="G299" s="115"/>
    </row>
    <row r="300" spans="1:7" ht="42" customHeight="1" x14ac:dyDescent="0.2">
      <c r="A300" s="117">
        <v>292</v>
      </c>
      <c r="B300" s="123"/>
      <c r="C300" s="128"/>
      <c r="D300" s="123"/>
      <c r="E300" s="123"/>
      <c r="F300" s="63"/>
      <c r="G300" s="118"/>
    </row>
    <row r="301" spans="1:7" ht="42" customHeight="1" x14ac:dyDescent="0.2">
      <c r="A301" s="116">
        <v>293</v>
      </c>
      <c r="B301" s="124"/>
      <c r="C301" s="127"/>
      <c r="D301" s="124"/>
      <c r="E301" s="124"/>
      <c r="F301" s="119"/>
      <c r="G301" s="115"/>
    </row>
    <row r="302" spans="1:7" ht="42" customHeight="1" x14ac:dyDescent="0.2">
      <c r="A302" s="117">
        <v>294</v>
      </c>
      <c r="B302" s="123"/>
      <c r="C302" s="128"/>
      <c r="D302" s="123"/>
      <c r="E302" s="123"/>
      <c r="F302" s="63"/>
      <c r="G302" s="118"/>
    </row>
    <row r="303" spans="1:7" ht="42" customHeight="1" x14ac:dyDescent="0.2">
      <c r="A303" s="116">
        <v>295</v>
      </c>
      <c r="B303" s="124"/>
      <c r="C303" s="127"/>
      <c r="D303" s="124"/>
      <c r="E303" s="124"/>
      <c r="F303" s="119"/>
      <c r="G303" s="115"/>
    </row>
    <row r="304" spans="1:7" ht="42" customHeight="1" x14ac:dyDescent="0.2">
      <c r="A304" s="117">
        <v>296</v>
      </c>
      <c r="B304" s="123"/>
      <c r="C304" s="128"/>
      <c r="D304" s="123"/>
      <c r="E304" s="123"/>
      <c r="F304" s="63"/>
      <c r="G304" s="118"/>
    </row>
    <row r="305" spans="1:7" ht="42" customHeight="1" x14ac:dyDescent="0.2">
      <c r="A305" s="116">
        <v>297</v>
      </c>
      <c r="B305" s="124"/>
      <c r="C305" s="127"/>
      <c r="D305" s="124"/>
      <c r="E305" s="124"/>
      <c r="F305" s="119"/>
      <c r="G305" s="115"/>
    </row>
    <row r="306" spans="1:7" ht="42" customHeight="1" x14ac:dyDescent="0.2">
      <c r="A306" s="117">
        <v>298</v>
      </c>
      <c r="B306" s="123"/>
      <c r="C306" s="128"/>
      <c r="D306" s="123"/>
      <c r="E306" s="123"/>
      <c r="F306" s="63"/>
      <c r="G306" s="118"/>
    </row>
    <row r="307" spans="1:7" ht="42" customHeight="1" x14ac:dyDescent="0.2">
      <c r="A307" s="116">
        <v>299</v>
      </c>
      <c r="B307" s="124"/>
      <c r="C307" s="127"/>
      <c r="D307" s="124"/>
      <c r="E307" s="124"/>
      <c r="F307" s="119"/>
      <c r="G307" s="115"/>
    </row>
    <row r="308" spans="1:7" ht="42" customHeight="1" x14ac:dyDescent="0.2">
      <c r="A308" s="117">
        <v>300</v>
      </c>
      <c r="B308" s="123"/>
      <c r="C308" s="128"/>
      <c r="D308" s="123"/>
      <c r="E308" s="123"/>
      <c r="F308" s="63"/>
      <c r="G308" s="118"/>
    </row>
    <row r="309" spans="1:7" ht="42" customHeight="1" x14ac:dyDescent="0.2">
      <c r="A309" s="116">
        <v>301</v>
      </c>
      <c r="B309" s="124"/>
      <c r="C309" s="127"/>
      <c r="D309" s="124"/>
      <c r="E309" s="124"/>
      <c r="F309" s="119"/>
      <c r="G309" s="115"/>
    </row>
    <row r="310" spans="1:7" ht="42" customHeight="1" x14ac:dyDescent="0.2">
      <c r="A310" s="117">
        <v>302</v>
      </c>
      <c r="B310" s="123"/>
      <c r="C310" s="128"/>
      <c r="D310" s="123"/>
      <c r="E310" s="123"/>
      <c r="F310" s="63"/>
      <c r="G310" s="118"/>
    </row>
    <row r="311" spans="1:7" ht="42" customHeight="1" x14ac:dyDescent="0.2">
      <c r="A311" s="116">
        <v>303</v>
      </c>
      <c r="B311" s="124"/>
      <c r="C311" s="127"/>
      <c r="D311" s="124"/>
      <c r="E311" s="124"/>
      <c r="F311" s="119"/>
      <c r="G311" s="115"/>
    </row>
  </sheetData>
  <mergeCells count="4">
    <mergeCell ref="A1:D4"/>
    <mergeCell ref="E1:F4"/>
    <mergeCell ref="A6:B6"/>
    <mergeCell ref="C6:D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22" workbookViewId="0">
      <selection activeCell="F18" sqref="F18"/>
    </sheetView>
  </sheetViews>
  <sheetFormatPr baseColWidth="10" defaultRowHeight="15" x14ac:dyDescent="0.25"/>
  <cols>
    <col min="1" max="1" width="5.5703125" customWidth="1"/>
    <col min="2" max="2" width="10.85546875" customWidth="1"/>
    <col min="3" max="3" width="13.7109375" customWidth="1"/>
    <col min="4" max="4" width="22.85546875" customWidth="1"/>
    <col min="6" max="6" width="34.5703125" customWidth="1"/>
  </cols>
  <sheetData>
    <row r="1" spans="1:6" ht="15.75" thickBot="1" x14ac:dyDescent="0.3">
      <c r="A1" s="316" t="s">
        <v>191</v>
      </c>
      <c r="B1" s="317"/>
      <c r="C1" s="317"/>
      <c r="D1" s="317"/>
      <c r="E1" s="317"/>
      <c r="F1" s="317"/>
    </row>
    <row r="2" spans="1:6" ht="15.75" thickBot="1" x14ac:dyDescent="0.3">
      <c r="A2" s="165" t="s">
        <v>63</v>
      </c>
      <c r="B2" s="161" t="s">
        <v>62</v>
      </c>
      <c r="C2" s="161" t="s">
        <v>188</v>
      </c>
      <c r="D2" s="161" t="s">
        <v>189</v>
      </c>
      <c r="E2" s="161" t="s">
        <v>192</v>
      </c>
      <c r="F2" s="161" t="s">
        <v>65</v>
      </c>
    </row>
    <row r="3" spans="1:6" ht="49.5" customHeight="1" thickBot="1" x14ac:dyDescent="0.3">
      <c r="A3" s="166">
        <v>27</v>
      </c>
      <c r="B3" s="162">
        <v>44697</v>
      </c>
      <c r="C3" s="163" t="s">
        <v>190</v>
      </c>
      <c r="D3" s="164" t="s">
        <v>254</v>
      </c>
      <c r="E3" s="164" t="s">
        <v>35</v>
      </c>
      <c r="F3" s="163"/>
    </row>
    <row r="4" spans="1:6" ht="49.5" customHeight="1" thickBot="1" x14ac:dyDescent="0.3">
      <c r="A4" s="166">
        <v>9</v>
      </c>
      <c r="B4" s="162">
        <v>44697</v>
      </c>
      <c r="C4" s="164" t="s">
        <v>129</v>
      </c>
      <c r="D4" s="164" t="s">
        <v>255</v>
      </c>
      <c r="E4" s="164" t="s">
        <v>35</v>
      </c>
      <c r="F4" s="174" t="s">
        <v>259</v>
      </c>
    </row>
    <row r="5" spans="1:6" ht="49.5" customHeight="1" thickBot="1" x14ac:dyDescent="0.3">
      <c r="A5" s="166">
        <v>8</v>
      </c>
      <c r="B5" s="162">
        <v>44698</v>
      </c>
      <c r="C5" s="164" t="s">
        <v>34</v>
      </c>
      <c r="D5" s="164" t="s">
        <v>256</v>
      </c>
      <c r="E5" s="164" t="s">
        <v>35</v>
      </c>
      <c r="F5" s="174" t="s">
        <v>257</v>
      </c>
    </row>
    <row r="7" spans="1:6" x14ac:dyDescent="0.25">
      <c r="A7" s="123">
        <v>27</v>
      </c>
      <c r="B7" s="128">
        <v>44697</v>
      </c>
      <c r="C7" s="123" t="s">
        <v>131</v>
      </c>
      <c r="D7" s="123" t="s">
        <v>231</v>
      </c>
      <c r="E7" s="120"/>
      <c r="F7" s="118" t="s">
        <v>35</v>
      </c>
    </row>
    <row r="8" spans="1:6" x14ac:dyDescent="0.25">
      <c r="A8" s="124">
        <v>9</v>
      </c>
      <c r="B8" s="127">
        <v>44697</v>
      </c>
      <c r="C8" s="124" t="s">
        <v>129</v>
      </c>
      <c r="D8" s="124" t="s">
        <v>218</v>
      </c>
      <c r="E8" s="119" t="s">
        <v>221</v>
      </c>
      <c r="F8" s="115" t="s">
        <v>35</v>
      </c>
    </row>
    <row r="9" spans="1:6" x14ac:dyDescent="0.25">
      <c r="A9" s="123">
        <v>8</v>
      </c>
      <c r="B9" s="128">
        <v>44698</v>
      </c>
      <c r="C9" s="123" t="s">
        <v>219</v>
      </c>
      <c r="D9" s="123" t="s">
        <v>232</v>
      </c>
      <c r="E9" s="120" t="s">
        <v>220</v>
      </c>
      <c r="F9" s="118" t="s">
        <v>35</v>
      </c>
    </row>
    <row r="10" spans="1:6" x14ac:dyDescent="0.25">
      <c r="A10" s="124">
        <v>70</v>
      </c>
      <c r="B10" s="127">
        <v>44699</v>
      </c>
      <c r="C10" s="124" t="s">
        <v>35</v>
      </c>
      <c r="D10" s="124" t="s">
        <v>222</v>
      </c>
      <c r="E10" s="119" t="s">
        <v>223</v>
      </c>
      <c r="F10" s="115" t="s">
        <v>35</v>
      </c>
    </row>
    <row r="11" spans="1:6" x14ac:dyDescent="0.25">
      <c r="A11" s="123">
        <v>71</v>
      </c>
      <c r="B11" s="128">
        <v>44699</v>
      </c>
      <c r="C11" s="123" t="s">
        <v>129</v>
      </c>
      <c r="D11" s="123" t="s">
        <v>224</v>
      </c>
      <c r="E11" s="63"/>
      <c r="F11" s="118" t="s">
        <v>35</v>
      </c>
    </row>
    <row r="12" spans="1:6" x14ac:dyDescent="0.25">
      <c r="A12" s="124">
        <v>72</v>
      </c>
      <c r="B12" s="127">
        <v>44699</v>
      </c>
      <c r="C12" s="124" t="s">
        <v>226</v>
      </c>
      <c r="D12" s="124" t="s">
        <v>225</v>
      </c>
      <c r="E12" s="119" t="s">
        <v>227</v>
      </c>
      <c r="F12" s="115" t="s">
        <v>35</v>
      </c>
    </row>
    <row r="13" spans="1:6" x14ac:dyDescent="0.25">
      <c r="A13" s="123">
        <v>79</v>
      </c>
      <c r="B13" s="128">
        <v>44699</v>
      </c>
      <c r="C13" s="123" t="s">
        <v>228</v>
      </c>
      <c r="D13" s="123" t="s">
        <v>229</v>
      </c>
      <c r="E13" s="120" t="s">
        <v>230</v>
      </c>
      <c r="F13" s="118" t="s">
        <v>34</v>
      </c>
    </row>
    <row r="14" spans="1:6" x14ac:dyDescent="0.25">
      <c r="A14" s="124">
        <v>33</v>
      </c>
      <c r="B14" s="127">
        <v>44704</v>
      </c>
      <c r="C14" s="124" t="s">
        <v>35</v>
      </c>
      <c r="D14" s="124" t="s">
        <v>233</v>
      </c>
      <c r="E14" s="119"/>
      <c r="F14" s="115" t="s">
        <v>35</v>
      </c>
    </row>
    <row r="15" spans="1:6" x14ac:dyDescent="0.25">
      <c r="A15" s="123">
        <v>34</v>
      </c>
      <c r="B15" s="128">
        <v>44704</v>
      </c>
      <c r="C15" s="123" t="s">
        <v>235</v>
      </c>
      <c r="D15" s="123" t="s">
        <v>234</v>
      </c>
      <c r="E15" s="63"/>
      <c r="F15" s="118" t="s">
        <v>35</v>
      </c>
    </row>
    <row r="16" spans="1:6" x14ac:dyDescent="0.25">
      <c r="A16" s="124">
        <v>36</v>
      </c>
      <c r="B16" s="127">
        <v>44704</v>
      </c>
      <c r="C16" s="124" t="s">
        <v>236</v>
      </c>
      <c r="D16" s="124" t="s">
        <v>237</v>
      </c>
      <c r="E16" s="119" t="s">
        <v>238</v>
      </c>
      <c r="F16" s="115" t="s">
        <v>35</v>
      </c>
    </row>
    <row r="18" spans="1:6" ht="15.75" thickBot="1" x14ac:dyDescent="0.3"/>
    <row r="19" spans="1:6" ht="15.75" thickBot="1" x14ac:dyDescent="0.3">
      <c r="A19" s="316" t="s">
        <v>187</v>
      </c>
      <c r="B19" s="317"/>
      <c r="C19" s="317"/>
      <c r="D19" s="317"/>
      <c r="E19" s="317"/>
      <c r="F19" s="317"/>
    </row>
    <row r="20" spans="1:6" ht="15.75" thickBot="1" x14ac:dyDescent="0.3">
      <c r="A20" s="165" t="s">
        <v>63</v>
      </c>
      <c r="B20" s="161" t="s">
        <v>62</v>
      </c>
      <c r="C20" s="161" t="s">
        <v>188</v>
      </c>
      <c r="D20" s="161" t="s">
        <v>189</v>
      </c>
      <c r="E20" s="161" t="s">
        <v>192</v>
      </c>
      <c r="F20" s="161" t="s">
        <v>65</v>
      </c>
    </row>
    <row r="21" spans="1:6" ht="48" customHeight="1" thickBot="1" x14ac:dyDescent="0.3">
      <c r="A21" s="166">
        <v>70</v>
      </c>
      <c r="B21" s="162">
        <v>44699</v>
      </c>
      <c r="C21" s="163" t="s">
        <v>35</v>
      </c>
      <c r="D21" s="164" t="s">
        <v>258</v>
      </c>
      <c r="E21" s="164" t="s">
        <v>35</v>
      </c>
      <c r="F21" s="163"/>
    </row>
    <row r="22" spans="1:6" ht="48" customHeight="1" thickBot="1" x14ac:dyDescent="0.3">
      <c r="A22" s="166">
        <v>71</v>
      </c>
      <c r="B22" s="162">
        <v>44699</v>
      </c>
      <c r="C22" s="164" t="s">
        <v>261</v>
      </c>
      <c r="D22" s="164" t="s">
        <v>255</v>
      </c>
      <c r="E22" s="164" t="s">
        <v>35</v>
      </c>
      <c r="F22" s="164" t="s">
        <v>260</v>
      </c>
    </row>
    <row r="23" spans="1:6" ht="48" customHeight="1" thickBot="1" x14ac:dyDescent="0.3">
      <c r="A23" s="166">
        <v>72</v>
      </c>
      <c r="B23" s="162">
        <v>44699</v>
      </c>
      <c r="C23" s="164" t="s">
        <v>263</v>
      </c>
      <c r="D23" s="164" t="s">
        <v>264</v>
      </c>
      <c r="E23" s="164" t="s">
        <v>35</v>
      </c>
      <c r="F23" s="174"/>
    </row>
    <row r="24" spans="1:6" ht="48" customHeight="1" thickBot="1" x14ac:dyDescent="0.3">
      <c r="A24" s="166">
        <v>79</v>
      </c>
      <c r="B24" s="162">
        <v>44699</v>
      </c>
      <c r="C24" s="164" t="s">
        <v>265</v>
      </c>
      <c r="D24" s="164" t="s">
        <v>266</v>
      </c>
      <c r="E24" s="164" t="s">
        <v>267</v>
      </c>
      <c r="F24" s="174" t="s">
        <v>268</v>
      </c>
    </row>
  </sheetData>
  <mergeCells count="2">
    <mergeCell ref="A1:F1"/>
    <mergeCell ref="A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3"/>
  <sheetViews>
    <sheetView zoomScale="70" zoomScaleNormal="70" workbookViewId="0">
      <pane xSplit="5" ySplit="3" topLeftCell="F4" activePane="bottomRight" state="frozen"/>
      <selection pane="topRight" activeCell="F1" sqref="F1"/>
      <selection pane="bottomLeft" activeCell="A4" sqref="A4"/>
      <selection pane="bottomRight" activeCell="AJ39" sqref="AJ39"/>
    </sheetView>
  </sheetViews>
  <sheetFormatPr baseColWidth="10" defaultColWidth="11.42578125" defaultRowHeight="15" x14ac:dyDescent="0.25"/>
  <cols>
    <col min="1" max="5" width="3.5703125" customWidth="1"/>
    <col min="6" max="6" width="3.140625" customWidth="1"/>
    <col min="7" max="7" width="3.140625" style="104" customWidth="1"/>
    <col min="8" max="34" width="3.140625" customWidth="1"/>
    <col min="35" max="35" width="3.140625" style="104" customWidth="1"/>
    <col min="36" max="36" width="3.140625" customWidth="1"/>
    <col min="39" max="40" width="11.42578125" style="104"/>
    <col min="43" max="43" width="3" customWidth="1"/>
    <col min="44" max="44" width="3.28515625" customWidth="1"/>
    <col min="45" max="45" width="1.5703125" customWidth="1"/>
    <col min="46" max="47" width="11.42578125" style="104"/>
    <col min="49" max="50" width="11.42578125" style="104"/>
    <col min="51" max="51" width="24.85546875" bestFit="1" customWidth="1"/>
  </cols>
  <sheetData>
    <row r="1" spans="1:54" x14ac:dyDescent="0.25">
      <c r="A1" s="329" t="s">
        <v>60</v>
      </c>
      <c r="B1" s="329" t="s">
        <v>63</v>
      </c>
      <c r="C1" s="329"/>
      <c r="D1" s="331" t="s">
        <v>321</v>
      </c>
      <c r="E1" s="332"/>
      <c r="F1" s="335" t="s">
        <v>33</v>
      </c>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5"/>
      <c r="AK1" s="104"/>
      <c r="AL1" s="189"/>
      <c r="AM1" s="189"/>
      <c r="AN1" s="189"/>
      <c r="AO1" s="104"/>
      <c r="AP1" s="104"/>
      <c r="AQ1" s="104"/>
      <c r="AR1" s="104"/>
      <c r="AS1" s="104"/>
    </row>
    <row r="2" spans="1:54" ht="15.75" thickBot="1" x14ac:dyDescent="0.3">
      <c r="A2" s="329"/>
      <c r="B2" s="329"/>
      <c r="C2" s="329"/>
      <c r="D2" s="331"/>
      <c r="E2" s="332"/>
      <c r="F2" s="258" t="s">
        <v>10</v>
      </c>
      <c r="G2" s="258" t="s">
        <v>11</v>
      </c>
      <c r="H2" s="258" t="s">
        <v>6</v>
      </c>
      <c r="I2" s="258" t="s">
        <v>7</v>
      </c>
      <c r="J2" s="258" t="s">
        <v>7</v>
      </c>
      <c r="K2" s="258" t="s">
        <v>8</v>
      </c>
      <c r="L2" s="258" t="s">
        <v>9</v>
      </c>
      <c r="M2" s="258" t="s">
        <v>10</v>
      </c>
      <c r="N2" s="258" t="s">
        <v>11</v>
      </c>
      <c r="O2" s="258" t="s">
        <v>6</v>
      </c>
      <c r="P2" s="258" t="s">
        <v>7</v>
      </c>
      <c r="Q2" s="258" t="s">
        <v>7</v>
      </c>
      <c r="R2" s="258" t="s">
        <v>8</v>
      </c>
      <c r="S2" s="258" t="s">
        <v>9</v>
      </c>
      <c r="T2" s="258" t="s">
        <v>10</v>
      </c>
      <c r="U2" s="258" t="s">
        <v>11</v>
      </c>
      <c r="V2" s="258" t="s">
        <v>6</v>
      </c>
      <c r="W2" s="258" t="s">
        <v>7</v>
      </c>
      <c r="X2" s="258" t="s">
        <v>7</v>
      </c>
      <c r="Y2" s="258" t="s">
        <v>8</v>
      </c>
      <c r="Z2" s="258" t="s">
        <v>9</v>
      </c>
      <c r="AA2" s="258" t="s">
        <v>10</v>
      </c>
      <c r="AB2" s="258" t="s">
        <v>11</v>
      </c>
      <c r="AC2" s="258" t="s">
        <v>6</v>
      </c>
      <c r="AD2" s="258" t="s">
        <v>7</v>
      </c>
      <c r="AE2" s="258" t="s">
        <v>7</v>
      </c>
      <c r="AF2" s="258" t="s">
        <v>8</v>
      </c>
      <c r="AG2" s="258" t="s">
        <v>9</v>
      </c>
      <c r="AH2" s="258" t="s">
        <v>10</v>
      </c>
      <c r="AI2" s="258" t="s">
        <v>11</v>
      </c>
      <c r="AJ2" s="259" t="s">
        <v>6</v>
      </c>
      <c r="AK2" s="104"/>
      <c r="AL2" s="189"/>
      <c r="AM2" s="189"/>
      <c r="AN2" s="189"/>
      <c r="AO2" s="104"/>
      <c r="AP2" s="104"/>
      <c r="AQ2" s="104"/>
      <c r="AR2" s="104"/>
      <c r="AS2" s="104"/>
    </row>
    <row r="3" spans="1:54" ht="15.75" thickBot="1" x14ac:dyDescent="0.3">
      <c r="A3" s="330"/>
      <c r="B3" s="330"/>
      <c r="C3" s="330"/>
      <c r="D3" s="333"/>
      <c r="E3" s="334"/>
      <c r="F3" s="250">
        <v>1</v>
      </c>
      <c r="G3" s="192">
        <v>2</v>
      </c>
      <c r="H3" s="192">
        <v>3</v>
      </c>
      <c r="I3" s="192">
        <v>4</v>
      </c>
      <c r="J3" s="192">
        <v>5</v>
      </c>
      <c r="K3" s="192">
        <v>6</v>
      </c>
      <c r="L3" s="192">
        <v>7</v>
      </c>
      <c r="M3" s="192">
        <v>8</v>
      </c>
      <c r="N3" s="192">
        <v>9</v>
      </c>
      <c r="O3" s="192">
        <v>10</v>
      </c>
      <c r="P3" s="192">
        <v>11</v>
      </c>
      <c r="Q3" s="192">
        <v>12</v>
      </c>
      <c r="R3" s="192">
        <v>13</v>
      </c>
      <c r="S3" s="192">
        <v>14</v>
      </c>
      <c r="T3" s="192">
        <v>15</v>
      </c>
      <c r="U3" s="192">
        <v>16</v>
      </c>
      <c r="V3" s="192">
        <v>17</v>
      </c>
      <c r="W3" s="192">
        <v>18</v>
      </c>
      <c r="X3" s="192">
        <v>19</v>
      </c>
      <c r="Y3" s="192">
        <v>20</v>
      </c>
      <c r="Z3" s="192">
        <v>21</v>
      </c>
      <c r="AA3" s="192">
        <v>22</v>
      </c>
      <c r="AB3" s="192">
        <v>23</v>
      </c>
      <c r="AC3" s="192">
        <v>24</v>
      </c>
      <c r="AD3" s="192">
        <v>25</v>
      </c>
      <c r="AE3" s="192">
        <v>26</v>
      </c>
      <c r="AF3" s="192">
        <v>27</v>
      </c>
      <c r="AG3" s="192">
        <v>28</v>
      </c>
      <c r="AH3" s="192">
        <v>29</v>
      </c>
      <c r="AI3" s="268">
        <v>30</v>
      </c>
      <c r="AJ3" s="193">
        <v>31</v>
      </c>
      <c r="AK3" s="3"/>
      <c r="AL3" s="189">
        <f>SUM(AL4:AL54)</f>
        <v>51</v>
      </c>
      <c r="AM3" s="189">
        <v>8</v>
      </c>
      <c r="AN3" s="189">
        <f>AL3*AM3</f>
        <v>408</v>
      </c>
      <c r="AO3" s="104"/>
      <c r="AP3" s="104"/>
      <c r="AQ3" s="104"/>
      <c r="AR3" s="104"/>
      <c r="AS3" s="104"/>
      <c r="AY3" s="186" t="s">
        <v>239</v>
      </c>
      <c r="AZ3" s="187" t="s">
        <v>240</v>
      </c>
      <c r="BA3" s="186" t="s">
        <v>241</v>
      </c>
      <c r="BB3" s="187" t="s">
        <v>2</v>
      </c>
    </row>
    <row r="4" spans="1:54" ht="15.75" thickBot="1" x14ac:dyDescent="0.3">
      <c r="A4" s="194">
        <v>1</v>
      </c>
      <c r="B4" s="318">
        <v>27</v>
      </c>
      <c r="C4" s="318"/>
      <c r="D4" s="318">
        <v>6</v>
      </c>
      <c r="E4" s="319"/>
      <c r="F4" s="196"/>
      <c r="G4" s="196"/>
      <c r="H4" s="195"/>
      <c r="I4" s="197"/>
      <c r="J4" s="195"/>
      <c r="K4" s="197"/>
      <c r="L4" s="195"/>
      <c r="M4" s="270"/>
      <c r="N4" s="196"/>
      <c r="O4" s="195"/>
      <c r="P4" s="197"/>
      <c r="Q4" s="195"/>
      <c r="R4" s="197"/>
      <c r="S4" s="195"/>
      <c r="T4" s="196"/>
      <c r="U4" s="196"/>
      <c r="V4" s="195"/>
      <c r="W4" s="197"/>
      <c r="X4" s="195"/>
      <c r="Y4" s="197"/>
      <c r="Z4" s="195"/>
      <c r="AA4" s="196"/>
      <c r="AB4" s="196"/>
      <c r="AC4" s="195"/>
      <c r="AD4" s="197"/>
      <c r="AE4" s="195"/>
      <c r="AF4" s="197"/>
      <c r="AG4" s="195"/>
      <c r="AH4" s="196"/>
      <c r="AI4" s="196"/>
      <c r="AJ4" s="251"/>
      <c r="AK4" s="3"/>
      <c r="AL4" s="326">
        <v>3</v>
      </c>
      <c r="AM4" s="326">
        <v>9</v>
      </c>
      <c r="AN4" s="326">
        <f>AL4*AM4</f>
        <v>27</v>
      </c>
      <c r="AO4" s="326" t="s">
        <v>315</v>
      </c>
      <c r="AP4" s="326"/>
      <c r="AQ4" s="326"/>
      <c r="AR4" s="326"/>
      <c r="AS4" s="326"/>
      <c r="AT4" s="326">
        <f>SUM(AL4:AL13)</f>
        <v>10</v>
      </c>
      <c r="AU4" s="326">
        <f>SUM(AN4:AN13)</f>
        <v>90</v>
      </c>
      <c r="AV4" s="336">
        <f>14*8</f>
        <v>112</v>
      </c>
      <c r="AW4" s="336"/>
      <c r="AY4" s="172" t="s">
        <v>242</v>
      </c>
      <c r="AZ4" s="173">
        <v>27280156</v>
      </c>
      <c r="BA4" s="173">
        <v>934118553</v>
      </c>
    </row>
    <row r="5" spans="1:54" ht="15.75" thickBot="1" x14ac:dyDescent="0.3">
      <c r="A5" s="194">
        <v>2</v>
      </c>
      <c r="B5" s="318">
        <v>28</v>
      </c>
      <c r="C5" s="318"/>
      <c r="D5" s="318">
        <v>6</v>
      </c>
      <c r="E5" s="319"/>
      <c r="F5" s="201"/>
      <c r="G5" s="201"/>
      <c r="H5" s="200"/>
      <c r="I5" s="202"/>
      <c r="J5" s="200"/>
      <c r="K5" s="202"/>
      <c r="L5" s="200"/>
      <c r="M5" s="271"/>
      <c r="N5" s="201"/>
      <c r="O5" s="200"/>
      <c r="P5" s="202"/>
      <c r="Q5" s="200"/>
      <c r="R5" s="202"/>
      <c r="S5" s="200"/>
      <c r="T5" s="201"/>
      <c r="U5" s="201"/>
      <c r="V5" s="200"/>
      <c r="W5" s="202"/>
      <c r="X5" s="200"/>
      <c r="Y5" s="202"/>
      <c r="Z5" s="200"/>
      <c r="AA5" s="201"/>
      <c r="AB5" s="201"/>
      <c r="AC5" s="200"/>
      <c r="AD5" s="202"/>
      <c r="AE5" s="200"/>
      <c r="AF5" s="202"/>
      <c r="AG5" s="200"/>
      <c r="AH5" s="201"/>
      <c r="AI5" s="201"/>
      <c r="AJ5" s="252"/>
      <c r="AK5" s="3"/>
      <c r="AL5" s="326"/>
      <c r="AM5" s="326"/>
      <c r="AN5" s="326"/>
      <c r="AO5" s="326"/>
      <c r="AP5" s="326"/>
      <c r="AQ5" s="326"/>
      <c r="AR5" s="326"/>
      <c r="AS5" s="326"/>
      <c r="AT5" s="326"/>
      <c r="AU5" s="326"/>
      <c r="AV5" s="336"/>
      <c r="AW5" s="336"/>
      <c r="AY5" s="172" t="s">
        <v>243</v>
      </c>
      <c r="AZ5" s="173">
        <v>42985639</v>
      </c>
      <c r="BA5" s="173">
        <v>988242069</v>
      </c>
    </row>
    <row r="6" spans="1:54" ht="15.75" thickBot="1" x14ac:dyDescent="0.3">
      <c r="A6" s="194">
        <v>3</v>
      </c>
      <c r="B6" s="318">
        <v>29</v>
      </c>
      <c r="C6" s="318"/>
      <c r="D6" s="318">
        <v>6</v>
      </c>
      <c r="E6" s="319"/>
      <c r="F6" s="206"/>
      <c r="G6" s="206"/>
      <c r="H6" s="205"/>
      <c r="I6" s="207"/>
      <c r="J6" s="205"/>
      <c r="K6" s="207"/>
      <c r="L6" s="205"/>
      <c r="M6" s="272"/>
      <c r="N6" s="206"/>
      <c r="O6" s="205"/>
      <c r="P6" s="207"/>
      <c r="Q6" s="205"/>
      <c r="R6" s="207"/>
      <c r="S6" s="205"/>
      <c r="T6" s="206"/>
      <c r="U6" s="206"/>
      <c r="V6" s="205"/>
      <c r="W6" s="207"/>
      <c r="X6" s="205"/>
      <c r="Y6" s="207"/>
      <c r="Z6" s="205"/>
      <c r="AA6" s="206"/>
      <c r="AB6" s="206"/>
      <c r="AC6" s="205"/>
      <c r="AD6" s="207"/>
      <c r="AE6" s="205"/>
      <c r="AF6" s="207"/>
      <c r="AG6" s="205"/>
      <c r="AH6" s="206"/>
      <c r="AI6" s="206"/>
      <c r="AJ6" s="253"/>
      <c r="AK6" s="3"/>
      <c r="AL6" s="326"/>
      <c r="AM6" s="326"/>
      <c r="AN6" s="326"/>
      <c r="AO6" s="326"/>
      <c r="AP6" s="326"/>
      <c r="AQ6" s="326"/>
      <c r="AR6" s="326"/>
      <c r="AS6" s="326"/>
      <c r="AT6" s="326"/>
      <c r="AU6" s="326"/>
      <c r="AV6" s="336"/>
      <c r="AW6" s="336"/>
      <c r="AY6" s="172" t="s">
        <v>244</v>
      </c>
      <c r="AZ6" s="173">
        <v>41236647</v>
      </c>
      <c r="BA6" s="173">
        <v>973407248</v>
      </c>
      <c r="BB6">
        <v>18</v>
      </c>
    </row>
    <row r="7" spans="1:54" ht="15.75" thickBot="1" x14ac:dyDescent="0.3">
      <c r="A7" s="194">
        <v>4</v>
      </c>
      <c r="B7" s="318">
        <v>30</v>
      </c>
      <c r="C7" s="318"/>
      <c r="D7" s="318">
        <v>7</v>
      </c>
      <c r="E7" s="319"/>
      <c r="F7" s="211"/>
      <c r="G7" s="211"/>
      <c r="H7" s="210"/>
      <c r="I7" s="212"/>
      <c r="J7" s="210"/>
      <c r="K7" s="212"/>
      <c r="L7" s="210"/>
      <c r="M7" s="273"/>
      <c r="N7" s="211"/>
      <c r="O7" s="210"/>
      <c r="P7" s="212"/>
      <c r="Q7" s="210"/>
      <c r="R7" s="212"/>
      <c r="S7" s="210"/>
      <c r="T7" s="211"/>
      <c r="U7" s="211"/>
      <c r="V7" s="210"/>
      <c r="W7" s="212"/>
      <c r="X7" s="210"/>
      <c r="Y7" s="212"/>
      <c r="Z7" s="210"/>
      <c r="AA7" s="211"/>
      <c r="AB7" s="211"/>
      <c r="AC7" s="210"/>
      <c r="AD7" s="212"/>
      <c r="AE7" s="210"/>
      <c r="AF7" s="212"/>
      <c r="AG7" s="210"/>
      <c r="AH7" s="211"/>
      <c r="AI7" s="211"/>
      <c r="AJ7" s="254"/>
      <c r="AK7" s="3"/>
      <c r="AL7" s="188">
        <v>1</v>
      </c>
      <c r="AM7" s="247">
        <v>9</v>
      </c>
      <c r="AN7" s="247">
        <f>AL7*AM7</f>
        <v>9</v>
      </c>
      <c r="AO7" s="326"/>
      <c r="AP7" s="326"/>
      <c r="AQ7" s="326"/>
      <c r="AR7" s="326"/>
      <c r="AS7" s="326"/>
      <c r="AT7" s="326"/>
      <c r="AU7" s="326"/>
      <c r="AV7" s="336"/>
      <c r="AW7" s="336"/>
      <c r="AY7" s="172" t="s">
        <v>245</v>
      </c>
      <c r="AZ7" s="173">
        <v>44184882</v>
      </c>
      <c r="BA7" s="173">
        <v>994602589</v>
      </c>
    </row>
    <row r="8" spans="1:54" ht="15.75" thickBot="1" x14ac:dyDescent="0.3">
      <c r="A8" s="194">
        <v>5</v>
      </c>
      <c r="B8" s="318">
        <v>31</v>
      </c>
      <c r="C8" s="318"/>
      <c r="D8" s="318">
        <v>8</v>
      </c>
      <c r="E8" s="319"/>
      <c r="F8" s="216"/>
      <c r="G8" s="216"/>
      <c r="H8" s="215"/>
      <c r="I8" s="217"/>
      <c r="J8" s="215"/>
      <c r="K8" s="217"/>
      <c r="L8" s="215"/>
      <c r="M8" s="274"/>
      <c r="N8" s="216"/>
      <c r="O8" s="215"/>
      <c r="P8" s="217"/>
      <c r="Q8" s="215"/>
      <c r="R8" s="217"/>
      <c r="S8" s="215"/>
      <c r="T8" s="216"/>
      <c r="U8" s="216"/>
      <c r="V8" s="215"/>
      <c r="W8" s="217"/>
      <c r="X8" s="215"/>
      <c r="Y8" s="217"/>
      <c r="Z8" s="215"/>
      <c r="AA8" s="216"/>
      <c r="AB8" s="216"/>
      <c r="AC8" s="215"/>
      <c r="AD8" s="217"/>
      <c r="AE8" s="215"/>
      <c r="AF8" s="217"/>
      <c r="AG8" s="215"/>
      <c r="AH8" s="216"/>
      <c r="AI8" s="216"/>
      <c r="AJ8" s="255"/>
      <c r="AK8" s="3"/>
      <c r="AL8" s="326">
        <v>6</v>
      </c>
      <c r="AM8" s="326">
        <v>9</v>
      </c>
      <c r="AN8" s="326">
        <f>AL8*AM8</f>
        <v>54</v>
      </c>
      <c r="AO8" s="326"/>
      <c r="AP8" s="326"/>
      <c r="AQ8" s="326"/>
      <c r="AR8" s="326"/>
      <c r="AS8" s="326"/>
      <c r="AT8" s="326"/>
      <c r="AU8" s="326"/>
      <c r="AV8" s="336"/>
      <c r="AW8" s="336"/>
      <c r="AY8" s="172" t="s">
        <v>246</v>
      </c>
      <c r="AZ8" s="173">
        <v>44293079</v>
      </c>
      <c r="BA8" s="173">
        <v>948228089</v>
      </c>
    </row>
    <row r="9" spans="1:54" ht="15.75" thickBot="1" x14ac:dyDescent="0.3">
      <c r="A9" s="194">
        <v>6</v>
      </c>
      <c r="B9" s="318">
        <v>32</v>
      </c>
      <c r="C9" s="318"/>
      <c r="D9" s="318">
        <v>8</v>
      </c>
      <c r="E9" s="319"/>
      <c r="F9" s="201"/>
      <c r="G9" s="201"/>
      <c r="H9" s="200"/>
      <c r="I9" s="202"/>
      <c r="J9" s="200"/>
      <c r="K9" s="202"/>
      <c r="L9" s="200"/>
      <c r="M9" s="271"/>
      <c r="N9" s="201"/>
      <c r="O9" s="200"/>
      <c r="P9" s="202"/>
      <c r="Q9" s="200"/>
      <c r="R9" s="202"/>
      <c r="S9" s="200"/>
      <c r="T9" s="201"/>
      <c r="U9" s="201"/>
      <c r="V9" s="200"/>
      <c r="W9" s="202"/>
      <c r="X9" s="200"/>
      <c r="Y9" s="202"/>
      <c r="Z9" s="200"/>
      <c r="AA9" s="201"/>
      <c r="AB9" s="201"/>
      <c r="AC9" s="200"/>
      <c r="AD9" s="202"/>
      <c r="AE9" s="200"/>
      <c r="AF9" s="202"/>
      <c r="AG9" s="200"/>
      <c r="AH9" s="201"/>
      <c r="AI9" s="201"/>
      <c r="AJ9" s="252"/>
      <c r="AK9" s="3"/>
      <c r="AL9" s="326"/>
      <c r="AM9" s="326"/>
      <c r="AN9" s="326"/>
      <c r="AO9" s="326"/>
      <c r="AP9" s="326"/>
      <c r="AQ9" s="326"/>
      <c r="AR9" s="326"/>
      <c r="AS9" s="326"/>
      <c r="AT9" s="326"/>
      <c r="AU9" s="326"/>
      <c r="AV9" s="336"/>
      <c r="AW9" s="336"/>
      <c r="AY9" s="172" t="s">
        <v>247</v>
      </c>
      <c r="AZ9" s="173">
        <v>43579085</v>
      </c>
      <c r="BA9" s="173">
        <v>953788359</v>
      </c>
      <c r="BB9">
        <v>12</v>
      </c>
    </row>
    <row r="10" spans="1:54" ht="15.75" thickBot="1" x14ac:dyDescent="0.3">
      <c r="A10" s="194">
        <v>7</v>
      </c>
      <c r="B10" s="318">
        <v>33</v>
      </c>
      <c r="C10" s="318"/>
      <c r="D10" s="318">
        <v>8</v>
      </c>
      <c r="E10" s="319"/>
      <c r="F10" s="201"/>
      <c r="G10" s="201"/>
      <c r="H10" s="200"/>
      <c r="I10" s="202"/>
      <c r="J10" s="200"/>
      <c r="K10" s="202"/>
      <c r="L10" s="200"/>
      <c r="M10" s="271"/>
      <c r="N10" s="201"/>
      <c r="O10" s="200"/>
      <c r="P10" s="202"/>
      <c r="Q10" s="200"/>
      <c r="R10" s="202"/>
      <c r="S10" s="200"/>
      <c r="T10" s="201"/>
      <c r="U10" s="201"/>
      <c r="V10" s="200"/>
      <c r="W10" s="202"/>
      <c r="X10" s="200"/>
      <c r="Y10" s="202"/>
      <c r="Z10" s="200"/>
      <c r="AA10" s="201"/>
      <c r="AB10" s="201"/>
      <c r="AC10" s="200"/>
      <c r="AD10" s="202"/>
      <c r="AE10" s="200"/>
      <c r="AF10" s="202"/>
      <c r="AG10" s="200"/>
      <c r="AH10" s="201"/>
      <c r="AI10" s="201"/>
      <c r="AJ10" s="252"/>
      <c r="AK10" s="3"/>
      <c r="AL10" s="326"/>
      <c r="AM10" s="326"/>
      <c r="AN10" s="326"/>
      <c r="AO10" s="326"/>
      <c r="AP10" s="326"/>
      <c r="AQ10" s="326"/>
      <c r="AR10" s="326"/>
      <c r="AS10" s="326"/>
      <c r="AT10" s="326"/>
      <c r="AU10" s="326"/>
      <c r="AV10" s="336"/>
      <c r="AW10" s="336"/>
      <c r="AY10" s="172" t="s">
        <v>248</v>
      </c>
      <c r="AZ10" s="173">
        <v>43673887</v>
      </c>
      <c r="BA10" s="173">
        <v>981969193</v>
      </c>
    </row>
    <row r="11" spans="1:54" ht="15.75" thickBot="1" x14ac:dyDescent="0.3">
      <c r="A11" s="194">
        <v>8</v>
      </c>
      <c r="B11" s="318">
        <v>34</v>
      </c>
      <c r="C11" s="318"/>
      <c r="D11" s="318">
        <v>8</v>
      </c>
      <c r="E11" s="319"/>
      <c r="F11" s="201"/>
      <c r="G11" s="201"/>
      <c r="H11" s="200"/>
      <c r="I11" s="202"/>
      <c r="J11" s="200"/>
      <c r="K11" s="202"/>
      <c r="L11" s="200"/>
      <c r="M11" s="271"/>
      <c r="N11" s="201"/>
      <c r="O11" s="200"/>
      <c r="P11" s="202"/>
      <c r="Q11" s="200"/>
      <c r="R11" s="202"/>
      <c r="S11" s="200"/>
      <c r="T11" s="201"/>
      <c r="U11" s="201"/>
      <c r="V11" s="200"/>
      <c r="W11" s="202"/>
      <c r="X11" s="200"/>
      <c r="Y11" s="202"/>
      <c r="Z11" s="200"/>
      <c r="AA11" s="201"/>
      <c r="AB11" s="201"/>
      <c r="AC11" s="200"/>
      <c r="AD11" s="202"/>
      <c r="AE11" s="200"/>
      <c r="AF11" s="202"/>
      <c r="AG11" s="200"/>
      <c r="AH11" s="201"/>
      <c r="AI11" s="201"/>
      <c r="AJ11" s="252"/>
      <c r="AK11" s="3"/>
      <c r="AL11" s="326"/>
      <c r="AM11" s="326"/>
      <c r="AN11" s="326"/>
      <c r="AO11" s="326"/>
      <c r="AP11" s="326"/>
      <c r="AQ11" s="326"/>
      <c r="AR11" s="326"/>
      <c r="AS11" s="326"/>
      <c r="AT11" s="326"/>
      <c r="AU11" s="326"/>
      <c r="AV11" s="336"/>
      <c r="AW11" s="336"/>
      <c r="AY11" s="172" t="s">
        <v>249</v>
      </c>
      <c r="AZ11" s="173">
        <v>10678162</v>
      </c>
      <c r="BA11" s="173">
        <v>948312959</v>
      </c>
    </row>
    <row r="12" spans="1:54" x14ac:dyDescent="0.25">
      <c r="A12" s="194">
        <v>9</v>
      </c>
      <c r="B12" s="318">
        <v>35</v>
      </c>
      <c r="C12" s="318"/>
      <c r="D12" s="318">
        <v>8</v>
      </c>
      <c r="E12" s="319"/>
      <c r="F12" s="201"/>
      <c r="G12" s="201"/>
      <c r="H12" s="200"/>
      <c r="I12" s="202"/>
      <c r="J12" s="200"/>
      <c r="K12" s="202"/>
      <c r="L12" s="200"/>
      <c r="M12" s="271"/>
      <c r="N12" s="201"/>
      <c r="O12" s="200"/>
      <c r="P12" s="202"/>
      <c r="Q12" s="200"/>
      <c r="R12" s="202"/>
      <c r="S12" s="200"/>
      <c r="T12" s="201"/>
      <c r="U12" s="201"/>
      <c r="V12" s="200"/>
      <c r="W12" s="202"/>
      <c r="X12" s="200"/>
      <c r="Y12" s="202"/>
      <c r="Z12" s="200"/>
      <c r="AA12" s="201"/>
      <c r="AB12" s="201"/>
      <c r="AC12" s="200"/>
      <c r="AD12" s="202"/>
      <c r="AE12" s="200"/>
      <c r="AF12" s="202"/>
      <c r="AG12" s="200"/>
      <c r="AH12" s="201"/>
      <c r="AI12" s="201"/>
      <c r="AJ12" s="252"/>
      <c r="AK12" s="3"/>
      <c r="AL12" s="326"/>
      <c r="AM12" s="326"/>
      <c r="AN12" s="326"/>
      <c r="AO12" s="326"/>
      <c r="AP12" s="326"/>
      <c r="AQ12" s="326"/>
      <c r="AR12" s="326"/>
      <c r="AS12" s="326"/>
      <c r="AT12" s="326"/>
      <c r="AU12" s="326"/>
      <c r="AV12" s="336"/>
      <c r="AW12" s="336"/>
    </row>
    <row r="13" spans="1:54" x14ac:dyDescent="0.25">
      <c r="A13" s="194">
        <v>10</v>
      </c>
      <c r="B13" s="318">
        <v>36</v>
      </c>
      <c r="C13" s="318"/>
      <c r="D13" s="318">
        <v>8</v>
      </c>
      <c r="E13" s="319"/>
      <c r="F13" s="206"/>
      <c r="G13" s="206"/>
      <c r="H13" s="205"/>
      <c r="I13" s="207"/>
      <c r="J13" s="205"/>
      <c r="K13" s="207"/>
      <c r="L13" s="205"/>
      <c r="M13" s="272"/>
      <c r="N13" s="206"/>
      <c r="O13" s="205"/>
      <c r="P13" s="207"/>
      <c r="Q13" s="205"/>
      <c r="R13" s="207"/>
      <c r="S13" s="205"/>
      <c r="T13" s="206"/>
      <c r="U13" s="206"/>
      <c r="V13" s="205"/>
      <c r="W13" s="207"/>
      <c r="X13" s="205"/>
      <c r="Y13" s="207"/>
      <c r="Z13" s="205"/>
      <c r="AA13" s="206"/>
      <c r="AB13" s="206"/>
      <c r="AC13" s="205"/>
      <c r="AD13" s="207"/>
      <c r="AE13" s="205"/>
      <c r="AF13" s="207"/>
      <c r="AG13" s="205"/>
      <c r="AH13" s="206"/>
      <c r="AI13" s="206"/>
      <c r="AJ13" s="253"/>
      <c r="AK13" s="3"/>
      <c r="AL13" s="326"/>
      <c r="AM13" s="326"/>
      <c r="AN13" s="326"/>
      <c r="AO13" s="326"/>
      <c r="AP13" s="326"/>
      <c r="AQ13" s="326"/>
      <c r="AR13" s="326"/>
      <c r="AS13" s="326"/>
      <c r="AT13" s="326"/>
      <c r="AU13" s="326"/>
      <c r="AV13" s="336"/>
      <c r="AW13" s="336"/>
    </row>
    <row r="14" spans="1:54" x14ac:dyDescent="0.25">
      <c r="A14" s="194">
        <v>11</v>
      </c>
      <c r="B14" s="318">
        <v>49</v>
      </c>
      <c r="C14" s="318"/>
      <c r="D14" s="318">
        <v>12</v>
      </c>
      <c r="E14" s="319"/>
      <c r="F14" s="196"/>
      <c r="G14" s="196"/>
      <c r="H14" s="200"/>
      <c r="I14" s="197"/>
      <c r="J14" s="195"/>
      <c r="K14" s="202"/>
      <c r="L14" s="200"/>
      <c r="M14" s="270"/>
      <c r="N14" s="196"/>
      <c r="O14" s="200"/>
      <c r="P14" s="197"/>
      <c r="Q14" s="195"/>
      <c r="R14" s="202"/>
      <c r="S14" s="200"/>
      <c r="T14" s="196"/>
      <c r="U14" s="196"/>
      <c r="V14" s="200"/>
      <c r="W14" s="197"/>
      <c r="X14" s="195"/>
      <c r="Y14" s="202"/>
      <c r="Z14" s="200"/>
      <c r="AA14" s="196"/>
      <c r="AB14" s="196"/>
      <c r="AC14" s="200"/>
      <c r="AD14" s="197"/>
      <c r="AE14" s="195"/>
      <c r="AF14" s="202"/>
      <c r="AG14" s="195"/>
      <c r="AH14" s="196"/>
      <c r="AI14" s="196"/>
      <c r="AJ14" s="252"/>
      <c r="AK14" s="3"/>
      <c r="AL14" s="326">
        <v>4</v>
      </c>
      <c r="AM14" s="326">
        <v>9</v>
      </c>
      <c r="AN14" s="326">
        <f>AL14*AM14</f>
        <v>36</v>
      </c>
      <c r="AO14" s="326" t="s">
        <v>317</v>
      </c>
      <c r="AP14" s="326"/>
      <c r="AQ14" s="326"/>
      <c r="AR14" s="326"/>
      <c r="AS14" s="326"/>
      <c r="AT14" s="326">
        <f>SUM(AL14:AL24)</f>
        <v>11</v>
      </c>
      <c r="AU14" s="326">
        <f>SUM(AN14:AN24)</f>
        <v>99</v>
      </c>
      <c r="AV14" s="336"/>
      <c r="AW14" s="336"/>
      <c r="AY14" s="184" t="s">
        <v>305</v>
      </c>
      <c r="AZ14" s="185">
        <v>977195033</v>
      </c>
      <c r="BB14" t="s">
        <v>313</v>
      </c>
    </row>
    <row r="15" spans="1:54" x14ac:dyDescent="0.25">
      <c r="A15" s="194">
        <v>12</v>
      </c>
      <c r="B15" s="318">
        <v>50</v>
      </c>
      <c r="C15" s="318"/>
      <c r="D15" s="318">
        <v>12</v>
      </c>
      <c r="E15" s="319"/>
      <c r="F15" s="201"/>
      <c r="G15" s="201"/>
      <c r="H15" s="200"/>
      <c r="I15" s="202"/>
      <c r="J15" s="200"/>
      <c r="K15" s="202"/>
      <c r="L15" s="200"/>
      <c r="M15" s="271"/>
      <c r="N15" s="201"/>
      <c r="O15" s="200"/>
      <c r="P15" s="202"/>
      <c r="Q15" s="200"/>
      <c r="R15" s="202"/>
      <c r="S15" s="200"/>
      <c r="T15" s="201"/>
      <c r="U15" s="201"/>
      <c r="V15" s="200"/>
      <c r="W15" s="202"/>
      <c r="X15" s="200"/>
      <c r="Y15" s="202"/>
      <c r="Z15" s="200"/>
      <c r="AA15" s="201"/>
      <c r="AB15" s="201"/>
      <c r="AC15" s="200"/>
      <c r="AD15" s="202"/>
      <c r="AE15" s="200"/>
      <c r="AF15" s="202"/>
      <c r="AG15" s="200"/>
      <c r="AH15" s="201"/>
      <c r="AI15" s="201"/>
      <c r="AJ15" s="252"/>
      <c r="AK15" s="3"/>
      <c r="AL15" s="326"/>
      <c r="AM15" s="326"/>
      <c r="AN15" s="326"/>
      <c r="AO15" s="326"/>
      <c r="AP15" s="326"/>
      <c r="AQ15" s="326"/>
      <c r="AR15" s="326"/>
      <c r="AS15" s="326"/>
      <c r="AT15" s="326"/>
      <c r="AU15" s="326"/>
      <c r="AV15" s="336"/>
      <c r="AW15" s="336"/>
      <c r="AY15" s="184" t="s">
        <v>307</v>
      </c>
      <c r="AZ15" s="185">
        <v>991882748</v>
      </c>
    </row>
    <row r="16" spans="1:54" x14ac:dyDescent="0.25">
      <c r="A16" s="194">
        <v>13</v>
      </c>
      <c r="B16" s="318">
        <v>51</v>
      </c>
      <c r="C16" s="318"/>
      <c r="D16" s="318">
        <v>12</v>
      </c>
      <c r="E16" s="319"/>
      <c r="F16" s="201"/>
      <c r="G16" s="201"/>
      <c r="H16" s="200"/>
      <c r="I16" s="202"/>
      <c r="J16" s="200"/>
      <c r="K16" s="202"/>
      <c r="L16" s="200"/>
      <c r="M16" s="271"/>
      <c r="N16" s="201"/>
      <c r="O16" s="200"/>
      <c r="P16" s="202"/>
      <c r="Q16" s="200"/>
      <c r="R16" s="202"/>
      <c r="S16" s="200"/>
      <c r="T16" s="201"/>
      <c r="U16" s="201"/>
      <c r="V16" s="200"/>
      <c r="W16" s="202"/>
      <c r="X16" s="200"/>
      <c r="Y16" s="202"/>
      <c r="Z16" s="200"/>
      <c r="AA16" s="201"/>
      <c r="AB16" s="201"/>
      <c r="AC16" s="200"/>
      <c r="AD16" s="202"/>
      <c r="AE16" s="200"/>
      <c r="AF16" s="202"/>
      <c r="AG16" s="200"/>
      <c r="AH16" s="201"/>
      <c r="AI16" s="201"/>
      <c r="AJ16" s="252"/>
      <c r="AK16" s="3"/>
      <c r="AL16" s="326"/>
      <c r="AM16" s="326"/>
      <c r="AN16" s="326"/>
      <c r="AO16" s="326"/>
      <c r="AP16" s="326"/>
      <c r="AQ16" s="326"/>
      <c r="AR16" s="326"/>
      <c r="AS16" s="326"/>
      <c r="AT16" s="326"/>
      <c r="AU16" s="326"/>
      <c r="AV16" s="336"/>
      <c r="AW16" s="336"/>
      <c r="AY16" s="184" t="s">
        <v>306</v>
      </c>
      <c r="AZ16" s="185">
        <v>991881919</v>
      </c>
      <c r="BA16" s="104"/>
    </row>
    <row r="17" spans="1:53" x14ac:dyDescent="0.25">
      <c r="A17" s="194">
        <v>14</v>
      </c>
      <c r="B17" s="318">
        <v>52</v>
      </c>
      <c r="C17" s="318"/>
      <c r="D17" s="318">
        <v>12</v>
      </c>
      <c r="E17" s="319"/>
      <c r="F17" s="206"/>
      <c r="G17" s="206"/>
      <c r="H17" s="205"/>
      <c r="I17" s="207"/>
      <c r="J17" s="205"/>
      <c r="K17" s="207"/>
      <c r="L17" s="205"/>
      <c r="M17" s="272"/>
      <c r="N17" s="206"/>
      <c r="O17" s="205"/>
      <c r="P17" s="207"/>
      <c r="Q17" s="205"/>
      <c r="R17" s="207"/>
      <c r="S17" s="205"/>
      <c r="T17" s="206"/>
      <c r="U17" s="206"/>
      <c r="V17" s="205"/>
      <c r="W17" s="207"/>
      <c r="X17" s="205"/>
      <c r="Y17" s="207"/>
      <c r="Z17" s="205"/>
      <c r="AA17" s="206"/>
      <c r="AB17" s="206"/>
      <c r="AC17" s="205"/>
      <c r="AD17" s="207"/>
      <c r="AE17" s="205"/>
      <c r="AF17" s="207"/>
      <c r="AG17" s="205"/>
      <c r="AH17" s="206"/>
      <c r="AI17" s="206"/>
      <c r="AJ17" s="253"/>
      <c r="AK17" s="3"/>
      <c r="AL17" s="326"/>
      <c r="AM17" s="326"/>
      <c r="AN17" s="326"/>
      <c r="AO17" s="326"/>
      <c r="AP17" s="326"/>
      <c r="AQ17" s="326"/>
      <c r="AR17" s="326"/>
      <c r="AS17" s="326"/>
      <c r="AT17" s="326"/>
      <c r="AU17" s="326"/>
      <c r="AV17" s="336"/>
      <c r="AW17" s="336"/>
      <c r="AY17" s="184" t="s">
        <v>308</v>
      </c>
      <c r="AZ17" s="185">
        <v>76480102</v>
      </c>
    </row>
    <row r="18" spans="1:53" x14ac:dyDescent="0.25">
      <c r="A18" s="194">
        <v>15</v>
      </c>
      <c r="B18" s="318">
        <v>61</v>
      </c>
      <c r="C18" s="318"/>
      <c r="D18" s="318">
        <v>15</v>
      </c>
      <c r="E18" s="319"/>
      <c r="F18" s="216"/>
      <c r="G18" s="216"/>
      <c r="H18" s="202"/>
      <c r="I18" s="215"/>
      <c r="J18" s="215"/>
      <c r="K18" s="215"/>
      <c r="L18" s="202"/>
      <c r="M18" s="274"/>
      <c r="N18" s="216"/>
      <c r="O18" s="202"/>
      <c r="P18" s="215"/>
      <c r="Q18" s="215"/>
      <c r="R18" s="215"/>
      <c r="S18" s="202"/>
      <c r="T18" s="216"/>
      <c r="U18" s="216"/>
      <c r="V18" s="202"/>
      <c r="W18" s="215"/>
      <c r="X18" s="215"/>
      <c r="Y18" s="215"/>
      <c r="Z18" s="202"/>
      <c r="AA18" s="216"/>
      <c r="AB18" s="216"/>
      <c r="AC18" s="202"/>
      <c r="AD18" s="215"/>
      <c r="AE18" s="215"/>
      <c r="AF18" s="215"/>
      <c r="AG18" s="202"/>
      <c r="AH18" s="216"/>
      <c r="AI18" s="216"/>
      <c r="AJ18" s="256"/>
      <c r="AK18" s="3"/>
      <c r="AL18" s="326">
        <v>7</v>
      </c>
      <c r="AM18" s="326">
        <v>9</v>
      </c>
      <c r="AN18" s="326">
        <f>AL18*AM18</f>
        <v>63</v>
      </c>
      <c r="AO18" s="326"/>
      <c r="AP18" s="326"/>
      <c r="AQ18" s="326"/>
      <c r="AR18" s="326"/>
      <c r="AS18" s="326"/>
      <c r="AT18" s="326"/>
      <c r="AU18" s="326"/>
    </row>
    <row r="19" spans="1:53" x14ac:dyDescent="0.25">
      <c r="A19" s="194">
        <v>16</v>
      </c>
      <c r="B19" s="318">
        <v>62</v>
      </c>
      <c r="C19" s="318"/>
      <c r="D19" s="318">
        <v>15</v>
      </c>
      <c r="E19" s="319"/>
      <c r="F19" s="201"/>
      <c r="G19" s="201"/>
      <c r="H19" s="202"/>
      <c r="I19" s="200"/>
      <c r="J19" s="200"/>
      <c r="K19" s="200"/>
      <c r="L19" s="202"/>
      <c r="M19" s="271"/>
      <c r="N19" s="201"/>
      <c r="O19" s="202"/>
      <c r="P19" s="200"/>
      <c r="Q19" s="200"/>
      <c r="R19" s="200"/>
      <c r="S19" s="202"/>
      <c r="T19" s="201"/>
      <c r="U19" s="201"/>
      <c r="V19" s="202"/>
      <c r="W19" s="200"/>
      <c r="X19" s="200"/>
      <c r="Y19" s="200"/>
      <c r="Z19" s="202"/>
      <c r="AA19" s="201"/>
      <c r="AB19" s="201"/>
      <c r="AC19" s="202"/>
      <c r="AD19" s="200"/>
      <c r="AE19" s="200"/>
      <c r="AF19" s="200"/>
      <c r="AG19" s="202"/>
      <c r="AH19" s="201"/>
      <c r="AI19" s="201"/>
      <c r="AJ19" s="256"/>
      <c r="AK19" s="3"/>
      <c r="AL19" s="326"/>
      <c r="AM19" s="326"/>
      <c r="AN19" s="326"/>
      <c r="AO19" s="326"/>
      <c r="AP19" s="326"/>
      <c r="AQ19" s="326"/>
      <c r="AR19" s="326"/>
      <c r="AS19" s="326"/>
      <c r="AT19" s="326"/>
      <c r="AU19" s="326"/>
    </row>
    <row r="20" spans="1:53" x14ac:dyDescent="0.25">
      <c r="A20" s="194">
        <v>17</v>
      </c>
      <c r="B20" s="318">
        <v>63</v>
      </c>
      <c r="C20" s="318"/>
      <c r="D20" s="318">
        <v>15</v>
      </c>
      <c r="E20" s="319"/>
      <c r="F20" s="201"/>
      <c r="G20" s="201"/>
      <c r="H20" s="202"/>
      <c r="I20" s="200"/>
      <c r="J20" s="200"/>
      <c r="K20" s="200"/>
      <c r="L20" s="202"/>
      <c r="M20" s="271"/>
      <c r="N20" s="201"/>
      <c r="O20" s="202"/>
      <c r="P20" s="200"/>
      <c r="Q20" s="200"/>
      <c r="R20" s="200"/>
      <c r="S20" s="202"/>
      <c r="T20" s="201"/>
      <c r="U20" s="201"/>
      <c r="V20" s="202"/>
      <c r="W20" s="200"/>
      <c r="X20" s="200"/>
      <c r="Y20" s="200"/>
      <c r="Z20" s="202"/>
      <c r="AA20" s="201"/>
      <c r="AB20" s="201"/>
      <c r="AC20" s="202"/>
      <c r="AD20" s="200"/>
      <c r="AE20" s="200"/>
      <c r="AF20" s="200"/>
      <c r="AG20" s="202"/>
      <c r="AH20" s="201"/>
      <c r="AI20" s="201"/>
      <c r="AJ20" s="256"/>
      <c r="AK20" s="3"/>
      <c r="AL20" s="326"/>
      <c r="AM20" s="326"/>
      <c r="AN20" s="326"/>
      <c r="AO20" s="326"/>
      <c r="AP20" s="326"/>
      <c r="AQ20" s="326"/>
      <c r="AR20" s="326"/>
      <c r="AS20" s="326"/>
      <c r="AT20" s="326"/>
      <c r="AU20" s="326"/>
    </row>
    <row r="21" spans="1:53" x14ac:dyDescent="0.25">
      <c r="A21" s="194">
        <v>18</v>
      </c>
      <c r="B21" s="318">
        <v>64</v>
      </c>
      <c r="C21" s="318"/>
      <c r="D21" s="318">
        <v>15</v>
      </c>
      <c r="E21" s="319"/>
      <c r="F21" s="201"/>
      <c r="G21" s="201"/>
      <c r="H21" s="202"/>
      <c r="I21" s="200"/>
      <c r="J21" s="200"/>
      <c r="K21" s="200"/>
      <c r="L21" s="202"/>
      <c r="M21" s="271"/>
      <c r="N21" s="201"/>
      <c r="O21" s="202"/>
      <c r="P21" s="200"/>
      <c r="Q21" s="200"/>
      <c r="R21" s="200"/>
      <c r="S21" s="202"/>
      <c r="T21" s="201"/>
      <c r="U21" s="201"/>
      <c r="V21" s="202"/>
      <c r="W21" s="200"/>
      <c r="X21" s="200"/>
      <c r="Y21" s="200"/>
      <c r="Z21" s="202"/>
      <c r="AA21" s="201"/>
      <c r="AB21" s="201"/>
      <c r="AC21" s="202"/>
      <c r="AD21" s="200"/>
      <c r="AE21" s="200"/>
      <c r="AF21" s="200"/>
      <c r="AG21" s="202"/>
      <c r="AH21" s="201"/>
      <c r="AI21" s="201"/>
      <c r="AJ21" s="256"/>
      <c r="AK21" s="3"/>
      <c r="AL21" s="326"/>
      <c r="AM21" s="326"/>
      <c r="AN21" s="326"/>
      <c r="AO21" s="326"/>
      <c r="AP21" s="326"/>
      <c r="AQ21" s="326"/>
      <c r="AR21" s="326"/>
      <c r="AS21" s="326"/>
      <c r="AT21" s="326"/>
      <c r="AU21" s="326"/>
    </row>
    <row r="22" spans="1:53" x14ac:dyDescent="0.25">
      <c r="A22" s="194">
        <v>19</v>
      </c>
      <c r="B22" s="318">
        <v>65</v>
      </c>
      <c r="C22" s="318"/>
      <c r="D22" s="318">
        <v>15</v>
      </c>
      <c r="E22" s="319"/>
      <c r="F22" s="201"/>
      <c r="G22" s="201"/>
      <c r="H22" s="202"/>
      <c r="I22" s="200"/>
      <c r="J22" s="200"/>
      <c r="K22" s="200"/>
      <c r="L22" s="202"/>
      <c r="M22" s="271"/>
      <c r="N22" s="201"/>
      <c r="O22" s="202"/>
      <c r="P22" s="200"/>
      <c r="Q22" s="200"/>
      <c r="R22" s="200"/>
      <c r="S22" s="202"/>
      <c r="T22" s="201"/>
      <c r="U22" s="201"/>
      <c r="V22" s="202"/>
      <c r="W22" s="200"/>
      <c r="X22" s="200"/>
      <c r="Y22" s="200"/>
      <c r="Z22" s="202"/>
      <c r="AA22" s="201"/>
      <c r="AB22" s="201"/>
      <c r="AC22" s="202"/>
      <c r="AD22" s="200"/>
      <c r="AE22" s="200"/>
      <c r="AF22" s="200"/>
      <c r="AG22" s="202"/>
      <c r="AH22" s="201"/>
      <c r="AI22" s="201"/>
      <c r="AJ22" s="256"/>
      <c r="AK22" s="3"/>
      <c r="AL22" s="326"/>
      <c r="AM22" s="326"/>
      <c r="AN22" s="326"/>
      <c r="AO22" s="326"/>
      <c r="AP22" s="326"/>
      <c r="AQ22" s="326"/>
      <c r="AR22" s="326"/>
      <c r="AS22" s="326"/>
      <c r="AT22" s="326"/>
      <c r="AU22" s="326"/>
    </row>
    <row r="23" spans="1:53" x14ac:dyDescent="0.25">
      <c r="A23" s="194">
        <v>20</v>
      </c>
      <c r="B23" s="318">
        <v>66</v>
      </c>
      <c r="C23" s="318"/>
      <c r="D23" s="318">
        <v>15</v>
      </c>
      <c r="E23" s="319"/>
      <c r="F23" s="201"/>
      <c r="G23" s="201"/>
      <c r="H23" s="202"/>
      <c r="I23" s="200"/>
      <c r="J23" s="200"/>
      <c r="K23" s="200"/>
      <c r="L23" s="202"/>
      <c r="M23" s="271"/>
      <c r="N23" s="201"/>
      <c r="O23" s="202"/>
      <c r="P23" s="200"/>
      <c r="Q23" s="200"/>
      <c r="R23" s="200"/>
      <c r="S23" s="202"/>
      <c r="T23" s="201"/>
      <c r="U23" s="201"/>
      <c r="V23" s="202"/>
      <c r="W23" s="200"/>
      <c r="X23" s="200"/>
      <c r="Y23" s="200"/>
      <c r="Z23" s="202"/>
      <c r="AA23" s="201"/>
      <c r="AB23" s="201"/>
      <c r="AC23" s="202"/>
      <c r="AD23" s="200"/>
      <c r="AE23" s="200"/>
      <c r="AF23" s="200"/>
      <c r="AG23" s="202"/>
      <c r="AH23" s="201"/>
      <c r="AI23" s="201"/>
      <c r="AJ23" s="256"/>
      <c r="AK23" s="3"/>
      <c r="AL23" s="326"/>
      <c r="AM23" s="326"/>
      <c r="AN23" s="326"/>
      <c r="AO23" s="326"/>
      <c r="AP23" s="326"/>
      <c r="AQ23" s="326"/>
      <c r="AR23" s="326"/>
      <c r="AS23" s="326"/>
      <c r="AT23" s="326"/>
      <c r="AU23" s="326"/>
    </row>
    <row r="24" spans="1:53" x14ac:dyDescent="0.25">
      <c r="A24" s="194">
        <v>21</v>
      </c>
      <c r="B24" s="318">
        <v>67</v>
      </c>
      <c r="C24" s="318"/>
      <c r="D24" s="318">
        <v>15</v>
      </c>
      <c r="E24" s="319"/>
      <c r="F24" s="206"/>
      <c r="G24" s="206"/>
      <c r="H24" s="207"/>
      <c r="I24" s="205"/>
      <c r="J24" s="205"/>
      <c r="K24" s="205"/>
      <c r="L24" s="207"/>
      <c r="M24" s="272"/>
      <c r="N24" s="206"/>
      <c r="O24" s="207"/>
      <c r="P24" s="205"/>
      <c r="Q24" s="205"/>
      <c r="R24" s="205"/>
      <c r="S24" s="207"/>
      <c r="T24" s="206"/>
      <c r="U24" s="206"/>
      <c r="V24" s="207"/>
      <c r="W24" s="205"/>
      <c r="X24" s="205"/>
      <c r="Y24" s="205"/>
      <c r="Z24" s="207"/>
      <c r="AA24" s="206"/>
      <c r="AB24" s="206"/>
      <c r="AC24" s="207"/>
      <c r="AD24" s="205"/>
      <c r="AE24" s="205"/>
      <c r="AF24" s="205"/>
      <c r="AG24" s="207"/>
      <c r="AH24" s="206"/>
      <c r="AI24" s="206"/>
      <c r="AJ24" s="257"/>
      <c r="AK24" s="3"/>
      <c r="AL24" s="326"/>
      <c r="AM24" s="326"/>
      <c r="AN24" s="326"/>
      <c r="AO24" s="326"/>
      <c r="AP24" s="326"/>
      <c r="AQ24" s="326"/>
      <c r="AR24" s="326"/>
      <c r="AS24" s="326"/>
      <c r="AT24" s="326"/>
      <c r="AU24" s="326"/>
    </row>
    <row r="25" spans="1:53" x14ac:dyDescent="0.25">
      <c r="A25" s="194">
        <v>22</v>
      </c>
      <c r="B25" s="318">
        <v>68</v>
      </c>
      <c r="C25" s="318"/>
      <c r="D25" s="318">
        <v>16</v>
      </c>
      <c r="E25" s="319"/>
      <c r="F25" s="216"/>
      <c r="G25" s="216"/>
      <c r="H25" s="217"/>
      <c r="I25" s="200"/>
      <c r="J25" s="217"/>
      <c r="K25" s="200"/>
      <c r="L25" s="215"/>
      <c r="M25" s="274"/>
      <c r="N25" s="216"/>
      <c r="O25" s="217"/>
      <c r="P25" s="200"/>
      <c r="Q25" s="217"/>
      <c r="R25" s="200"/>
      <c r="S25" s="215"/>
      <c r="T25" s="216"/>
      <c r="U25" s="216"/>
      <c r="V25" s="217"/>
      <c r="W25" s="200"/>
      <c r="X25" s="217"/>
      <c r="Y25" s="200"/>
      <c r="Z25" s="215"/>
      <c r="AA25" s="216"/>
      <c r="AB25" s="216"/>
      <c r="AC25" s="217"/>
      <c r="AD25" s="200"/>
      <c r="AE25" s="217"/>
      <c r="AF25" s="200"/>
      <c r="AG25" s="215"/>
      <c r="AH25" s="216"/>
      <c r="AI25" s="216"/>
      <c r="AJ25" s="256"/>
      <c r="AK25" s="3"/>
      <c r="AL25" s="326">
        <v>10</v>
      </c>
      <c r="AM25" s="326">
        <v>8</v>
      </c>
      <c r="AN25" s="326">
        <f>AL25*AM25</f>
        <v>80</v>
      </c>
      <c r="AO25" s="326" t="s">
        <v>319</v>
      </c>
      <c r="AP25" s="326"/>
      <c r="AQ25" s="326"/>
      <c r="AR25" s="326"/>
      <c r="AS25" s="326"/>
      <c r="AT25" s="326">
        <f>SUM(AL25:AL51)</f>
        <v>27</v>
      </c>
      <c r="AU25" s="326">
        <f>SUM(AN25:AN51)</f>
        <v>233</v>
      </c>
    </row>
    <row r="26" spans="1:53" x14ac:dyDescent="0.25">
      <c r="A26" s="194">
        <v>23</v>
      </c>
      <c r="B26" s="318">
        <v>69</v>
      </c>
      <c r="C26" s="318"/>
      <c r="D26" s="318">
        <v>16</v>
      </c>
      <c r="E26" s="319"/>
      <c r="F26" s="201"/>
      <c r="G26" s="201"/>
      <c r="H26" s="202"/>
      <c r="I26" s="200"/>
      <c r="J26" s="202"/>
      <c r="K26" s="200"/>
      <c r="L26" s="200"/>
      <c r="M26" s="271"/>
      <c r="N26" s="201"/>
      <c r="O26" s="202"/>
      <c r="P26" s="200"/>
      <c r="Q26" s="202"/>
      <c r="R26" s="200"/>
      <c r="S26" s="200"/>
      <c r="T26" s="201"/>
      <c r="U26" s="201"/>
      <c r="V26" s="202"/>
      <c r="W26" s="200"/>
      <c r="X26" s="202"/>
      <c r="Y26" s="200"/>
      <c r="Z26" s="200"/>
      <c r="AA26" s="201"/>
      <c r="AB26" s="201"/>
      <c r="AC26" s="202"/>
      <c r="AD26" s="200"/>
      <c r="AE26" s="202"/>
      <c r="AF26" s="200"/>
      <c r="AG26" s="200"/>
      <c r="AH26" s="201"/>
      <c r="AI26" s="201"/>
      <c r="AJ26" s="256"/>
      <c r="AK26" s="3"/>
      <c r="AL26" s="326"/>
      <c r="AM26" s="326"/>
      <c r="AN26" s="326"/>
      <c r="AO26" s="326"/>
      <c r="AP26" s="326"/>
      <c r="AQ26" s="326"/>
      <c r="AR26" s="326"/>
      <c r="AS26" s="326"/>
      <c r="AT26" s="326"/>
      <c r="AU26" s="326"/>
      <c r="AY26">
        <v>14</v>
      </c>
      <c r="AZ26">
        <v>7</v>
      </c>
      <c r="BA26">
        <f t="shared" ref="BA26:BA31" si="0">AY26*AZ26</f>
        <v>98</v>
      </c>
    </row>
    <row r="27" spans="1:53" x14ac:dyDescent="0.25">
      <c r="A27" s="194">
        <v>24</v>
      </c>
      <c r="B27" s="318">
        <v>70</v>
      </c>
      <c r="C27" s="318"/>
      <c r="D27" s="318">
        <v>16</v>
      </c>
      <c r="E27" s="319"/>
      <c r="F27" s="201"/>
      <c r="G27" s="201"/>
      <c r="H27" s="202"/>
      <c r="I27" s="200"/>
      <c r="J27" s="202"/>
      <c r="K27" s="200"/>
      <c r="L27" s="200"/>
      <c r="M27" s="271"/>
      <c r="N27" s="201"/>
      <c r="O27" s="202"/>
      <c r="P27" s="200"/>
      <c r="Q27" s="202"/>
      <c r="R27" s="200"/>
      <c r="S27" s="200"/>
      <c r="T27" s="201"/>
      <c r="U27" s="201"/>
      <c r="V27" s="202"/>
      <c r="W27" s="200"/>
      <c r="X27" s="202"/>
      <c r="Y27" s="200"/>
      <c r="Z27" s="200"/>
      <c r="AA27" s="201"/>
      <c r="AB27" s="201"/>
      <c r="AC27" s="202"/>
      <c r="AD27" s="200"/>
      <c r="AE27" s="202"/>
      <c r="AF27" s="200"/>
      <c r="AG27" s="200"/>
      <c r="AH27" s="201"/>
      <c r="AI27" s="201"/>
      <c r="AJ27" s="256"/>
      <c r="AK27" s="3"/>
      <c r="AL27" s="326"/>
      <c r="AM27" s="326"/>
      <c r="AN27" s="326"/>
      <c r="AO27" s="326"/>
      <c r="AP27" s="326"/>
      <c r="AQ27" s="326"/>
      <c r="AR27" s="326"/>
      <c r="AS27" s="326"/>
      <c r="AT27" s="326"/>
      <c r="AU27" s="326"/>
      <c r="AY27">
        <v>7</v>
      </c>
      <c r="AZ27">
        <v>7</v>
      </c>
      <c r="BA27" s="104">
        <f t="shared" si="0"/>
        <v>49</v>
      </c>
    </row>
    <row r="28" spans="1:53" x14ac:dyDescent="0.25">
      <c r="A28" s="194">
        <v>25</v>
      </c>
      <c r="B28" s="318">
        <v>71</v>
      </c>
      <c r="C28" s="318"/>
      <c r="D28" s="318">
        <v>16</v>
      </c>
      <c r="E28" s="319"/>
      <c r="F28" s="201"/>
      <c r="G28" s="201"/>
      <c r="H28" s="202"/>
      <c r="I28" s="200"/>
      <c r="J28" s="202"/>
      <c r="K28" s="200"/>
      <c r="L28" s="200"/>
      <c r="M28" s="271"/>
      <c r="N28" s="201"/>
      <c r="O28" s="202"/>
      <c r="P28" s="200"/>
      <c r="Q28" s="202"/>
      <c r="R28" s="200"/>
      <c r="S28" s="200"/>
      <c r="T28" s="201"/>
      <c r="U28" s="201"/>
      <c r="V28" s="202"/>
      <c r="W28" s="200"/>
      <c r="X28" s="202"/>
      <c r="Y28" s="200"/>
      <c r="Z28" s="200"/>
      <c r="AA28" s="201"/>
      <c r="AB28" s="201"/>
      <c r="AC28" s="202"/>
      <c r="AD28" s="200"/>
      <c r="AE28" s="202"/>
      <c r="AF28" s="200"/>
      <c r="AG28" s="200"/>
      <c r="AH28" s="201"/>
      <c r="AI28" s="201"/>
      <c r="AJ28" s="256"/>
      <c r="AK28" s="3"/>
      <c r="AL28" s="326"/>
      <c r="AM28" s="326"/>
      <c r="AN28" s="326"/>
      <c r="AO28" s="326"/>
      <c r="AP28" s="326"/>
      <c r="AQ28" s="326"/>
      <c r="AR28" s="326"/>
      <c r="AS28" s="326"/>
      <c r="AT28" s="326"/>
      <c r="AU28" s="326"/>
      <c r="AY28">
        <v>10</v>
      </c>
      <c r="AZ28">
        <v>8</v>
      </c>
      <c r="BA28" s="104">
        <f t="shared" si="0"/>
        <v>80</v>
      </c>
    </row>
    <row r="29" spans="1:53" x14ac:dyDescent="0.25">
      <c r="A29" s="194">
        <v>26</v>
      </c>
      <c r="B29" s="318">
        <v>72</v>
      </c>
      <c r="C29" s="318"/>
      <c r="D29" s="318">
        <v>16</v>
      </c>
      <c r="E29" s="319"/>
      <c r="F29" s="201"/>
      <c r="G29" s="201"/>
      <c r="H29" s="202"/>
      <c r="I29" s="200"/>
      <c r="J29" s="202"/>
      <c r="K29" s="200"/>
      <c r="L29" s="200"/>
      <c r="M29" s="271"/>
      <c r="N29" s="201"/>
      <c r="O29" s="202"/>
      <c r="P29" s="200"/>
      <c r="Q29" s="202"/>
      <c r="R29" s="200"/>
      <c r="S29" s="200"/>
      <c r="T29" s="201"/>
      <c r="U29" s="201"/>
      <c r="V29" s="202"/>
      <c r="W29" s="200"/>
      <c r="X29" s="202"/>
      <c r="Y29" s="200"/>
      <c r="Z29" s="200"/>
      <c r="AA29" s="201"/>
      <c r="AB29" s="201"/>
      <c r="AC29" s="202"/>
      <c r="AD29" s="200"/>
      <c r="AE29" s="202"/>
      <c r="AF29" s="200"/>
      <c r="AG29" s="200"/>
      <c r="AH29" s="201"/>
      <c r="AI29" s="201"/>
      <c r="AJ29" s="256"/>
      <c r="AK29" s="3"/>
      <c r="AL29" s="326"/>
      <c r="AM29" s="326"/>
      <c r="AN29" s="326"/>
      <c r="AO29" s="326"/>
      <c r="AP29" s="326"/>
      <c r="AQ29" s="326"/>
      <c r="AR29" s="326"/>
      <c r="AS29" s="326"/>
      <c r="AT29" s="326"/>
      <c r="AU29" s="326"/>
      <c r="AY29">
        <v>9</v>
      </c>
      <c r="AZ29">
        <v>7</v>
      </c>
      <c r="BA29" s="104">
        <f t="shared" si="0"/>
        <v>63</v>
      </c>
    </row>
    <row r="30" spans="1:53" x14ac:dyDescent="0.25">
      <c r="A30" s="194">
        <v>27</v>
      </c>
      <c r="B30" s="318">
        <v>73</v>
      </c>
      <c r="C30" s="318"/>
      <c r="D30" s="318">
        <v>16</v>
      </c>
      <c r="E30" s="319"/>
      <c r="F30" s="201"/>
      <c r="G30" s="201"/>
      <c r="H30" s="202"/>
      <c r="I30" s="200"/>
      <c r="J30" s="202"/>
      <c r="K30" s="200"/>
      <c r="L30" s="200"/>
      <c r="M30" s="271"/>
      <c r="N30" s="201"/>
      <c r="O30" s="202"/>
      <c r="P30" s="200"/>
      <c r="Q30" s="202"/>
      <c r="R30" s="200"/>
      <c r="S30" s="200"/>
      <c r="T30" s="201"/>
      <c r="U30" s="201"/>
      <c r="V30" s="202"/>
      <c r="W30" s="200"/>
      <c r="X30" s="202"/>
      <c r="Y30" s="200"/>
      <c r="Z30" s="200"/>
      <c r="AA30" s="201"/>
      <c r="AB30" s="201"/>
      <c r="AC30" s="202"/>
      <c r="AD30" s="200"/>
      <c r="AE30" s="202"/>
      <c r="AF30" s="200"/>
      <c r="AG30" s="200"/>
      <c r="AH30" s="201"/>
      <c r="AI30" s="201"/>
      <c r="AJ30" s="256"/>
      <c r="AK30" s="3"/>
      <c r="AL30" s="326"/>
      <c r="AM30" s="326"/>
      <c r="AN30" s="326"/>
      <c r="AO30" s="326"/>
      <c r="AP30" s="326"/>
      <c r="AQ30" s="326"/>
      <c r="AR30" s="326"/>
      <c r="AS30" s="326"/>
      <c r="AT30" s="326"/>
      <c r="AU30" s="326"/>
      <c r="AY30">
        <v>8</v>
      </c>
      <c r="AZ30">
        <v>7</v>
      </c>
      <c r="BA30" s="104">
        <f t="shared" si="0"/>
        <v>56</v>
      </c>
    </row>
    <row r="31" spans="1:53" x14ac:dyDescent="0.25">
      <c r="A31" s="194">
        <v>28</v>
      </c>
      <c r="B31" s="318">
        <v>74</v>
      </c>
      <c r="C31" s="318"/>
      <c r="D31" s="318">
        <v>16</v>
      </c>
      <c r="E31" s="319"/>
      <c r="F31" s="201"/>
      <c r="G31" s="201"/>
      <c r="H31" s="202"/>
      <c r="I31" s="200"/>
      <c r="J31" s="202"/>
      <c r="K31" s="200"/>
      <c r="L31" s="200"/>
      <c r="M31" s="271"/>
      <c r="N31" s="201"/>
      <c r="O31" s="202"/>
      <c r="P31" s="200"/>
      <c r="Q31" s="202"/>
      <c r="R31" s="200"/>
      <c r="S31" s="200"/>
      <c r="T31" s="201"/>
      <c r="U31" s="201"/>
      <c r="V31" s="202"/>
      <c r="W31" s="200"/>
      <c r="X31" s="202"/>
      <c r="Y31" s="200"/>
      <c r="Z31" s="200"/>
      <c r="AA31" s="201"/>
      <c r="AB31" s="201"/>
      <c r="AC31" s="202"/>
      <c r="AD31" s="200"/>
      <c r="AE31" s="202"/>
      <c r="AF31" s="200"/>
      <c r="AG31" s="200"/>
      <c r="AH31" s="201"/>
      <c r="AI31" s="201"/>
      <c r="AJ31" s="256"/>
      <c r="AK31" s="3"/>
      <c r="AL31" s="326"/>
      <c r="AM31" s="326"/>
      <c r="AN31" s="326"/>
      <c r="AO31" s="326"/>
      <c r="AP31" s="326"/>
      <c r="AQ31" s="326"/>
      <c r="AR31" s="326"/>
      <c r="AS31" s="326"/>
      <c r="AT31" s="326"/>
      <c r="AU31" s="326"/>
      <c r="AY31">
        <v>3</v>
      </c>
      <c r="AZ31">
        <v>8</v>
      </c>
      <c r="BA31" s="104">
        <f t="shared" si="0"/>
        <v>24</v>
      </c>
    </row>
    <row r="32" spans="1:53" x14ac:dyDescent="0.25">
      <c r="A32" s="194">
        <v>29</v>
      </c>
      <c r="B32" s="318">
        <v>75</v>
      </c>
      <c r="C32" s="318"/>
      <c r="D32" s="318">
        <v>16</v>
      </c>
      <c r="E32" s="319"/>
      <c r="F32" s="201"/>
      <c r="G32" s="201"/>
      <c r="H32" s="202"/>
      <c r="I32" s="200"/>
      <c r="J32" s="202"/>
      <c r="K32" s="200"/>
      <c r="L32" s="200"/>
      <c r="M32" s="271"/>
      <c r="N32" s="201"/>
      <c r="O32" s="202"/>
      <c r="P32" s="200"/>
      <c r="Q32" s="202"/>
      <c r="R32" s="200"/>
      <c r="S32" s="200"/>
      <c r="T32" s="201"/>
      <c r="U32" s="201"/>
      <c r="V32" s="202"/>
      <c r="W32" s="200"/>
      <c r="X32" s="202"/>
      <c r="Y32" s="200"/>
      <c r="Z32" s="200"/>
      <c r="AA32" s="201"/>
      <c r="AB32" s="201"/>
      <c r="AC32" s="202"/>
      <c r="AD32" s="200"/>
      <c r="AE32" s="202"/>
      <c r="AF32" s="200"/>
      <c r="AG32" s="200"/>
      <c r="AH32" s="201"/>
      <c r="AI32" s="201"/>
      <c r="AJ32" s="256"/>
      <c r="AK32" s="3"/>
      <c r="AL32" s="326"/>
      <c r="AM32" s="326"/>
      <c r="AN32" s="326"/>
      <c r="AO32" s="326"/>
      <c r="AP32" s="326"/>
      <c r="AQ32" s="326"/>
      <c r="AR32" s="326"/>
      <c r="AS32" s="326"/>
      <c r="AT32" s="326"/>
      <c r="AU32" s="326"/>
      <c r="BA32">
        <f>SUM(BA26:BA31)</f>
        <v>370</v>
      </c>
    </row>
    <row r="33" spans="1:52" x14ac:dyDescent="0.25">
      <c r="A33" s="194">
        <v>30</v>
      </c>
      <c r="B33" s="318">
        <v>76</v>
      </c>
      <c r="C33" s="318"/>
      <c r="D33" s="318">
        <v>16</v>
      </c>
      <c r="E33" s="319"/>
      <c r="F33" s="201"/>
      <c r="G33" s="201"/>
      <c r="H33" s="202"/>
      <c r="I33" s="200"/>
      <c r="J33" s="202"/>
      <c r="K33" s="200"/>
      <c r="L33" s="200"/>
      <c r="M33" s="271"/>
      <c r="N33" s="201"/>
      <c r="O33" s="202"/>
      <c r="P33" s="200"/>
      <c r="Q33" s="202"/>
      <c r="R33" s="200"/>
      <c r="S33" s="200"/>
      <c r="T33" s="201"/>
      <c r="U33" s="201"/>
      <c r="V33" s="202"/>
      <c r="W33" s="200"/>
      <c r="X33" s="202"/>
      <c r="Y33" s="200"/>
      <c r="Z33" s="200"/>
      <c r="AA33" s="201"/>
      <c r="AB33" s="201"/>
      <c r="AC33" s="202"/>
      <c r="AD33" s="200"/>
      <c r="AE33" s="202"/>
      <c r="AF33" s="200"/>
      <c r="AG33" s="200"/>
      <c r="AH33" s="201"/>
      <c r="AI33" s="201"/>
      <c r="AJ33" s="256"/>
      <c r="AK33" s="3"/>
      <c r="AL33" s="326"/>
      <c r="AM33" s="326"/>
      <c r="AN33" s="326"/>
      <c r="AO33" s="326"/>
      <c r="AP33" s="326"/>
      <c r="AQ33" s="326"/>
      <c r="AR33" s="326"/>
      <c r="AS33" s="326"/>
      <c r="AT33" s="326"/>
      <c r="AU33" s="326"/>
    </row>
    <row r="34" spans="1:52" x14ac:dyDescent="0.25">
      <c r="A34" s="194">
        <v>31</v>
      </c>
      <c r="B34" s="318">
        <v>77</v>
      </c>
      <c r="C34" s="318"/>
      <c r="D34" s="318">
        <v>16</v>
      </c>
      <c r="E34" s="319"/>
      <c r="F34" s="206"/>
      <c r="G34" s="206"/>
      <c r="H34" s="207"/>
      <c r="I34" s="205"/>
      <c r="J34" s="207"/>
      <c r="K34" s="205"/>
      <c r="L34" s="205"/>
      <c r="M34" s="272"/>
      <c r="N34" s="206"/>
      <c r="O34" s="207"/>
      <c r="P34" s="205"/>
      <c r="Q34" s="207"/>
      <c r="R34" s="205"/>
      <c r="S34" s="205"/>
      <c r="T34" s="206"/>
      <c r="U34" s="206"/>
      <c r="V34" s="207"/>
      <c r="W34" s="205"/>
      <c r="X34" s="207"/>
      <c r="Y34" s="205"/>
      <c r="Z34" s="205"/>
      <c r="AA34" s="206"/>
      <c r="AB34" s="206"/>
      <c r="AC34" s="207"/>
      <c r="AD34" s="205"/>
      <c r="AE34" s="207"/>
      <c r="AF34" s="205"/>
      <c r="AG34" s="205"/>
      <c r="AH34" s="206"/>
      <c r="AI34" s="206"/>
      <c r="AJ34" s="257"/>
      <c r="AK34" s="3"/>
      <c r="AL34" s="326"/>
      <c r="AM34" s="326"/>
      <c r="AN34" s="326"/>
      <c r="AO34" s="326"/>
      <c r="AP34" s="326"/>
      <c r="AQ34" s="326"/>
      <c r="AR34" s="326"/>
      <c r="AS34" s="326"/>
      <c r="AT34" s="326"/>
      <c r="AU34" s="326"/>
    </row>
    <row r="35" spans="1:52" x14ac:dyDescent="0.25">
      <c r="A35" s="194">
        <v>32</v>
      </c>
      <c r="B35" s="318">
        <v>78</v>
      </c>
      <c r="C35" s="318"/>
      <c r="D35" s="318">
        <v>17</v>
      </c>
      <c r="E35" s="319"/>
      <c r="F35" s="216"/>
      <c r="G35" s="216"/>
      <c r="H35" s="215"/>
      <c r="I35" s="215"/>
      <c r="J35" s="202"/>
      <c r="K35" s="215"/>
      <c r="L35" s="202"/>
      <c r="M35" s="274"/>
      <c r="N35" s="216"/>
      <c r="O35" s="215"/>
      <c r="P35" s="215"/>
      <c r="Q35" s="202"/>
      <c r="R35" s="215"/>
      <c r="S35" s="202"/>
      <c r="T35" s="216"/>
      <c r="U35" s="216"/>
      <c r="V35" s="215"/>
      <c r="W35" s="215"/>
      <c r="X35" s="202"/>
      <c r="Y35" s="215"/>
      <c r="Z35" s="202"/>
      <c r="AA35" s="216"/>
      <c r="AB35" s="216"/>
      <c r="AC35" s="215"/>
      <c r="AD35" s="215"/>
      <c r="AE35" s="202"/>
      <c r="AF35" s="215"/>
      <c r="AG35" s="202"/>
      <c r="AH35" s="216"/>
      <c r="AI35" s="216"/>
      <c r="AJ35" s="252"/>
      <c r="AK35" s="3"/>
      <c r="AL35" s="326">
        <v>9</v>
      </c>
      <c r="AM35" s="326">
        <v>9</v>
      </c>
      <c r="AN35" s="326">
        <f>AL35*AM35</f>
        <v>81</v>
      </c>
      <c r="AO35" s="326"/>
      <c r="AP35" s="326"/>
      <c r="AQ35" s="326"/>
      <c r="AR35" s="326"/>
      <c r="AS35" s="326"/>
      <c r="AT35" s="326"/>
      <c r="AU35" s="326"/>
    </row>
    <row r="36" spans="1:52" x14ac:dyDescent="0.25">
      <c r="A36" s="194">
        <v>33</v>
      </c>
      <c r="B36" s="318">
        <v>79</v>
      </c>
      <c r="C36" s="318"/>
      <c r="D36" s="318">
        <v>17</v>
      </c>
      <c r="E36" s="319"/>
      <c r="F36" s="201"/>
      <c r="G36" s="201"/>
      <c r="H36" s="200"/>
      <c r="I36" s="200"/>
      <c r="J36" s="202"/>
      <c r="K36" s="200"/>
      <c r="L36" s="202"/>
      <c r="M36" s="271"/>
      <c r="N36" s="201"/>
      <c r="O36" s="200"/>
      <c r="P36" s="200"/>
      <c r="Q36" s="202"/>
      <c r="R36" s="200"/>
      <c r="S36" s="202"/>
      <c r="T36" s="201"/>
      <c r="U36" s="201"/>
      <c r="V36" s="200"/>
      <c r="W36" s="200"/>
      <c r="X36" s="202"/>
      <c r="Y36" s="200"/>
      <c r="Z36" s="202"/>
      <c r="AA36" s="201"/>
      <c r="AB36" s="201"/>
      <c r="AC36" s="200"/>
      <c r="AD36" s="200"/>
      <c r="AE36" s="202"/>
      <c r="AF36" s="200"/>
      <c r="AG36" s="202"/>
      <c r="AH36" s="201"/>
      <c r="AI36" s="201"/>
      <c r="AJ36" s="252"/>
      <c r="AK36" s="3"/>
      <c r="AL36" s="326"/>
      <c r="AM36" s="326"/>
      <c r="AN36" s="326"/>
      <c r="AO36" s="326"/>
      <c r="AP36" s="326"/>
      <c r="AQ36" s="326"/>
      <c r="AR36" s="326"/>
      <c r="AS36" s="326"/>
      <c r="AT36" s="326"/>
      <c r="AU36" s="326"/>
    </row>
    <row r="37" spans="1:52" x14ac:dyDescent="0.25">
      <c r="A37" s="194">
        <v>34</v>
      </c>
      <c r="B37" s="318">
        <v>80</v>
      </c>
      <c r="C37" s="318"/>
      <c r="D37" s="318">
        <v>17</v>
      </c>
      <c r="E37" s="319"/>
      <c r="F37" s="201"/>
      <c r="G37" s="201"/>
      <c r="H37" s="200"/>
      <c r="I37" s="200"/>
      <c r="J37" s="202"/>
      <c r="K37" s="200"/>
      <c r="L37" s="202"/>
      <c r="M37" s="271"/>
      <c r="N37" s="201"/>
      <c r="O37" s="200"/>
      <c r="P37" s="200"/>
      <c r="Q37" s="202"/>
      <c r="R37" s="200"/>
      <c r="S37" s="202"/>
      <c r="T37" s="201"/>
      <c r="U37" s="201"/>
      <c r="V37" s="200"/>
      <c r="W37" s="200"/>
      <c r="X37" s="202"/>
      <c r="Y37" s="200"/>
      <c r="Z37" s="202"/>
      <c r="AA37" s="201"/>
      <c r="AB37" s="201"/>
      <c r="AC37" s="200"/>
      <c r="AD37" s="200"/>
      <c r="AE37" s="202"/>
      <c r="AF37" s="200"/>
      <c r="AG37" s="202"/>
      <c r="AH37" s="201"/>
      <c r="AI37" s="201"/>
      <c r="AJ37" s="252"/>
      <c r="AK37" s="3"/>
      <c r="AL37" s="326"/>
      <c r="AM37" s="326"/>
      <c r="AN37" s="326"/>
      <c r="AO37" s="326"/>
      <c r="AP37" s="326"/>
      <c r="AQ37" s="326"/>
      <c r="AR37" s="326"/>
      <c r="AS37" s="326"/>
      <c r="AT37" s="326"/>
      <c r="AU37" s="326"/>
    </row>
    <row r="38" spans="1:52" x14ac:dyDescent="0.25">
      <c r="A38" s="194">
        <v>35</v>
      </c>
      <c r="B38" s="318">
        <v>81</v>
      </c>
      <c r="C38" s="318"/>
      <c r="D38" s="318">
        <v>17</v>
      </c>
      <c r="E38" s="319"/>
      <c r="F38" s="201"/>
      <c r="G38" s="201"/>
      <c r="H38" s="200"/>
      <c r="I38" s="200"/>
      <c r="J38" s="202"/>
      <c r="K38" s="200"/>
      <c r="L38" s="202"/>
      <c r="M38" s="271"/>
      <c r="N38" s="201"/>
      <c r="O38" s="200"/>
      <c r="P38" s="200"/>
      <c r="Q38" s="202"/>
      <c r="R38" s="200"/>
      <c r="S38" s="202"/>
      <c r="T38" s="201"/>
      <c r="U38" s="201"/>
      <c r="V38" s="200"/>
      <c r="W38" s="200"/>
      <c r="X38" s="202"/>
      <c r="Y38" s="200"/>
      <c r="Z38" s="202"/>
      <c r="AA38" s="201"/>
      <c r="AB38" s="201"/>
      <c r="AC38" s="200"/>
      <c r="AD38" s="200"/>
      <c r="AE38" s="202"/>
      <c r="AF38" s="200"/>
      <c r="AG38" s="202"/>
      <c r="AH38" s="201"/>
      <c r="AI38" s="201"/>
      <c r="AJ38" s="252"/>
      <c r="AK38" s="104"/>
      <c r="AL38" s="326"/>
      <c r="AM38" s="326"/>
      <c r="AN38" s="326"/>
      <c r="AO38" s="326"/>
      <c r="AP38" s="326"/>
      <c r="AQ38" s="326"/>
      <c r="AR38" s="326"/>
      <c r="AS38" s="326"/>
      <c r="AT38" s="326"/>
      <c r="AU38" s="326"/>
      <c r="AZ38">
        <f>90*BA32/100</f>
        <v>333</v>
      </c>
    </row>
    <row r="39" spans="1:52" x14ac:dyDescent="0.25">
      <c r="A39" s="194">
        <v>36</v>
      </c>
      <c r="B39" s="318">
        <v>82</v>
      </c>
      <c r="C39" s="318"/>
      <c r="D39" s="318">
        <v>17</v>
      </c>
      <c r="E39" s="319"/>
      <c r="F39" s="201"/>
      <c r="G39" s="201"/>
      <c r="H39" s="200"/>
      <c r="I39" s="200"/>
      <c r="J39" s="202"/>
      <c r="K39" s="200"/>
      <c r="L39" s="202"/>
      <c r="M39" s="271"/>
      <c r="N39" s="201"/>
      <c r="O39" s="200"/>
      <c r="P39" s="200"/>
      <c r="Q39" s="202"/>
      <c r="R39" s="200"/>
      <c r="S39" s="202"/>
      <c r="T39" s="201"/>
      <c r="U39" s="201"/>
      <c r="V39" s="200"/>
      <c r="W39" s="200"/>
      <c r="X39" s="202"/>
      <c r="Y39" s="200"/>
      <c r="Z39" s="202"/>
      <c r="AA39" s="201"/>
      <c r="AB39" s="201"/>
      <c r="AC39" s="200"/>
      <c r="AD39" s="200"/>
      <c r="AE39" s="202"/>
      <c r="AF39" s="200"/>
      <c r="AG39" s="202"/>
      <c r="AH39" s="201"/>
      <c r="AI39" s="201"/>
      <c r="AJ39" s="252"/>
      <c r="AK39" s="104"/>
      <c r="AL39" s="326"/>
      <c r="AM39" s="326"/>
      <c r="AN39" s="326"/>
      <c r="AO39" s="326"/>
      <c r="AP39" s="326"/>
      <c r="AQ39" s="326"/>
      <c r="AR39" s="326"/>
      <c r="AS39" s="326"/>
      <c r="AT39" s="326"/>
      <c r="AU39" s="326"/>
      <c r="AZ39">
        <v>370</v>
      </c>
    </row>
    <row r="40" spans="1:52" x14ac:dyDescent="0.25">
      <c r="A40" s="194">
        <v>37</v>
      </c>
      <c r="B40" s="318">
        <v>83</v>
      </c>
      <c r="C40" s="318"/>
      <c r="D40" s="318">
        <v>17</v>
      </c>
      <c r="E40" s="319"/>
      <c r="F40" s="201"/>
      <c r="G40" s="201"/>
      <c r="H40" s="200"/>
      <c r="I40" s="200"/>
      <c r="J40" s="202"/>
      <c r="K40" s="200"/>
      <c r="L40" s="202"/>
      <c r="M40" s="271"/>
      <c r="N40" s="201"/>
      <c r="O40" s="200"/>
      <c r="P40" s="200"/>
      <c r="Q40" s="202"/>
      <c r="R40" s="200"/>
      <c r="S40" s="202"/>
      <c r="T40" s="201"/>
      <c r="U40" s="201"/>
      <c r="V40" s="200"/>
      <c r="W40" s="200"/>
      <c r="X40" s="202"/>
      <c r="Y40" s="200"/>
      <c r="Z40" s="202"/>
      <c r="AA40" s="201"/>
      <c r="AB40" s="201"/>
      <c r="AC40" s="200"/>
      <c r="AD40" s="200"/>
      <c r="AE40" s="202"/>
      <c r="AF40" s="200"/>
      <c r="AG40" s="202"/>
      <c r="AH40" s="201"/>
      <c r="AI40" s="201"/>
      <c r="AJ40" s="252"/>
      <c r="AK40" s="104"/>
      <c r="AL40" s="326"/>
      <c r="AM40" s="326"/>
      <c r="AN40" s="326"/>
      <c r="AO40" s="326"/>
      <c r="AP40" s="326"/>
      <c r="AQ40" s="326"/>
      <c r="AR40" s="326"/>
      <c r="AS40" s="326"/>
      <c r="AT40" s="326"/>
      <c r="AU40" s="326"/>
      <c r="AZ40">
        <f>AZ38/AZ39*100</f>
        <v>90</v>
      </c>
    </row>
    <row r="41" spans="1:52" x14ac:dyDescent="0.25">
      <c r="A41" s="194">
        <v>38</v>
      </c>
      <c r="B41" s="318">
        <v>84</v>
      </c>
      <c r="C41" s="318"/>
      <c r="D41" s="318">
        <v>17</v>
      </c>
      <c r="E41" s="319"/>
      <c r="F41" s="201"/>
      <c r="G41" s="201"/>
      <c r="H41" s="200"/>
      <c r="I41" s="200"/>
      <c r="J41" s="202"/>
      <c r="K41" s="200"/>
      <c r="L41" s="202"/>
      <c r="M41" s="271"/>
      <c r="N41" s="201"/>
      <c r="O41" s="200"/>
      <c r="P41" s="200"/>
      <c r="Q41" s="202"/>
      <c r="R41" s="200"/>
      <c r="S41" s="202"/>
      <c r="T41" s="201"/>
      <c r="U41" s="201"/>
      <c r="V41" s="200"/>
      <c r="W41" s="200"/>
      <c r="X41" s="202"/>
      <c r="Y41" s="200"/>
      <c r="Z41" s="202"/>
      <c r="AA41" s="201"/>
      <c r="AB41" s="201"/>
      <c r="AC41" s="200"/>
      <c r="AD41" s="200"/>
      <c r="AE41" s="202"/>
      <c r="AF41" s="200"/>
      <c r="AG41" s="202"/>
      <c r="AH41" s="201"/>
      <c r="AI41" s="201"/>
      <c r="AJ41" s="252"/>
      <c r="AK41" s="104"/>
      <c r="AL41" s="326"/>
      <c r="AM41" s="326"/>
      <c r="AN41" s="326"/>
      <c r="AO41" s="326"/>
      <c r="AP41" s="326"/>
      <c r="AQ41" s="326"/>
      <c r="AR41" s="326"/>
      <c r="AS41" s="326"/>
      <c r="AT41" s="326"/>
      <c r="AU41" s="326"/>
    </row>
    <row r="42" spans="1:52" x14ac:dyDescent="0.25">
      <c r="A42" s="194">
        <v>39</v>
      </c>
      <c r="B42" s="318">
        <v>85</v>
      </c>
      <c r="C42" s="318"/>
      <c r="D42" s="318">
        <v>17</v>
      </c>
      <c r="E42" s="319"/>
      <c r="F42" s="201"/>
      <c r="G42" s="201"/>
      <c r="H42" s="200"/>
      <c r="I42" s="200"/>
      <c r="J42" s="202"/>
      <c r="K42" s="200"/>
      <c r="L42" s="202"/>
      <c r="M42" s="271"/>
      <c r="N42" s="201"/>
      <c r="O42" s="200"/>
      <c r="P42" s="200"/>
      <c r="Q42" s="202"/>
      <c r="R42" s="200"/>
      <c r="S42" s="202"/>
      <c r="T42" s="201"/>
      <c r="U42" s="201"/>
      <c r="V42" s="200"/>
      <c r="W42" s="200"/>
      <c r="X42" s="202"/>
      <c r="Y42" s="200"/>
      <c r="Z42" s="202"/>
      <c r="AA42" s="201"/>
      <c r="AB42" s="201"/>
      <c r="AC42" s="200"/>
      <c r="AD42" s="200"/>
      <c r="AE42" s="202"/>
      <c r="AF42" s="200"/>
      <c r="AG42" s="202"/>
      <c r="AH42" s="201"/>
      <c r="AI42" s="201"/>
      <c r="AJ42" s="252"/>
      <c r="AK42" s="104"/>
      <c r="AL42" s="326"/>
      <c r="AM42" s="326"/>
      <c r="AN42" s="326"/>
      <c r="AO42" s="326"/>
      <c r="AP42" s="326"/>
      <c r="AQ42" s="326"/>
      <c r="AR42" s="326"/>
      <c r="AS42" s="326"/>
      <c r="AT42" s="326"/>
      <c r="AU42" s="326"/>
    </row>
    <row r="43" spans="1:52" x14ac:dyDescent="0.25">
      <c r="A43" s="194">
        <v>40</v>
      </c>
      <c r="B43" s="318">
        <v>86</v>
      </c>
      <c r="C43" s="318"/>
      <c r="D43" s="318">
        <v>17</v>
      </c>
      <c r="E43" s="319"/>
      <c r="F43" s="206"/>
      <c r="G43" s="206"/>
      <c r="H43" s="205"/>
      <c r="I43" s="205"/>
      <c r="J43" s="207"/>
      <c r="K43" s="205"/>
      <c r="L43" s="207"/>
      <c r="M43" s="272"/>
      <c r="N43" s="206"/>
      <c r="O43" s="205"/>
      <c r="P43" s="205"/>
      <c r="Q43" s="207"/>
      <c r="R43" s="205"/>
      <c r="S43" s="207"/>
      <c r="T43" s="206"/>
      <c r="U43" s="206"/>
      <c r="V43" s="205"/>
      <c r="W43" s="205"/>
      <c r="X43" s="207"/>
      <c r="Y43" s="205"/>
      <c r="Z43" s="207"/>
      <c r="AA43" s="206"/>
      <c r="AB43" s="206"/>
      <c r="AC43" s="205"/>
      <c r="AD43" s="205"/>
      <c r="AE43" s="207"/>
      <c r="AF43" s="205"/>
      <c r="AG43" s="207"/>
      <c r="AH43" s="206"/>
      <c r="AI43" s="206"/>
      <c r="AJ43" s="253"/>
      <c r="AK43" s="104"/>
      <c r="AL43" s="326"/>
      <c r="AM43" s="326"/>
      <c r="AN43" s="326"/>
      <c r="AO43" s="326"/>
      <c r="AP43" s="326"/>
      <c r="AQ43" s="326"/>
      <c r="AR43" s="326"/>
      <c r="AS43" s="326"/>
      <c r="AT43" s="326"/>
      <c r="AU43" s="326"/>
    </row>
    <row r="44" spans="1:52" x14ac:dyDescent="0.25">
      <c r="A44" s="194">
        <v>41</v>
      </c>
      <c r="B44" s="318">
        <v>87</v>
      </c>
      <c r="C44" s="318"/>
      <c r="D44" s="318">
        <v>18</v>
      </c>
      <c r="E44" s="319"/>
      <c r="F44" s="223"/>
      <c r="G44" s="223"/>
      <c r="H44" s="200"/>
      <c r="I44" s="224"/>
      <c r="J44" s="200"/>
      <c r="K44" s="224"/>
      <c r="L44" s="200"/>
      <c r="M44" s="275"/>
      <c r="N44" s="223"/>
      <c r="O44" s="200"/>
      <c r="P44" s="224"/>
      <c r="Q44" s="200"/>
      <c r="R44" s="224"/>
      <c r="S44" s="200"/>
      <c r="T44" s="223"/>
      <c r="U44" s="223"/>
      <c r="V44" s="200"/>
      <c r="W44" s="224"/>
      <c r="X44" s="200"/>
      <c r="Y44" s="224"/>
      <c r="Z44" s="200"/>
      <c r="AA44" s="223"/>
      <c r="AB44" s="223"/>
      <c r="AC44" s="200"/>
      <c r="AD44" s="224"/>
      <c r="AE44" s="200"/>
      <c r="AF44" s="224"/>
      <c r="AG44" s="200"/>
      <c r="AH44" s="223"/>
      <c r="AI44" s="223"/>
      <c r="AJ44" s="252"/>
      <c r="AK44" s="104"/>
      <c r="AL44" s="326">
        <v>8</v>
      </c>
      <c r="AM44" s="326">
        <v>9</v>
      </c>
      <c r="AN44" s="326">
        <f>AL44*AM44</f>
        <v>72</v>
      </c>
      <c r="AO44" s="326"/>
      <c r="AP44" s="326"/>
      <c r="AQ44" s="326"/>
      <c r="AR44" s="326"/>
      <c r="AS44" s="326"/>
      <c r="AT44" s="326"/>
      <c r="AU44" s="326"/>
    </row>
    <row r="45" spans="1:52" x14ac:dyDescent="0.25">
      <c r="A45" s="194">
        <v>42</v>
      </c>
      <c r="B45" s="318">
        <v>88</v>
      </c>
      <c r="C45" s="318"/>
      <c r="D45" s="318">
        <v>18</v>
      </c>
      <c r="E45" s="319"/>
      <c r="F45" s="226"/>
      <c r="G45" s="226"/>
      <c r="H45" s="200"/>
      <c r="I45" s="227"/>
      <c r="J45" s="200"/>
      <c r="K45" s="227"/>
      <c r="L45" s="200"/>
      <c r="M45" s="276"/>
      <c r="N45" s="226"/>
      <c r="O45" s="200"/>
      <c r="P45" s="227"/>
      <c r="Q45" s="200"/>
      <c r="R45" s="227"/>
      <c r="S45" s="200"/>
      <c r="T45" s="226"/>
      <c r="U45" s="226"/>
      <c r="V45" s="200"/>
      <c r="W45" s="227"/>
      <c r="X45" s="200"/>
      <c r="Y45" s="227"/>
      <c r="Z45" s="200"/>
      <c r="AA45" s="226"/>
      <c r="AB45" s="226"/>
      <c r="AC45" s="200"/>
      <c r="AD45" s="227"/>
      <c r="AE45" s="200"/>
      <c r="AF45" s="227"/>
      <c r="AG45" s="200"/>
      <c r="AH45" s="226"/>
      <c r="AI45" s="226"/>
      <c r="AJ45" s="252"/>
      <c r="AK45" s="104"/>
      <c r="AL45" s="326"/>
      <c r="AM45" s="326"/>
      <c r="AN45" s="326"/>
      <c r="AO45" s="326"/>
      <c r="AP45" s="326"/>
      <c r="AQ45" s="326"/>
      <c r="AR45" s="326"/>
      <c r="AS45" s="326"/>
      <c r="AT45" s="326"/>
      <c r="AU45" s="326"/>
    </row>
    <row r="46" spans="1:52" x14ac:dyDescent="0.25">
      <c r="A46" s="194">
        <v>43</v>
      </c>
      <c r="B46" s="318">
        <v>89</v>
      </c>
      <c r="C46" s="318"/>
      <c r="D46" s="318">
        <v>18</v>
      </c>
      <c r="E46" s="319"/>
      <c r="F46" s="226"/>
      <c r="G46" s="226"/>
      <c r="H46" s="200"/>
      <c r="I46" s="227"/>
      <c r="J46" s="200"/>
      <c r="K46" s="227"/>
      <c r="L46" s="200"/>
      <c r="M46" s="276"/>
      <c r="N46" s="226"/>
      <c r="O46" s="200"/>
      <c r="P46" s="227"/>
      <c r="Q46" s="200"/>
      <c r="R46" s="227"/>
      <c r="S46" s="200"/>
      <c r="T46" s="226"/>
      <c r="U46" s="226"/>
      <c r="V46" s="200"/>
      <c r="W46" s="227"/>
      <c r="X46" s="200"/>
      <c r="Y46" s="227"/>
      <c r="Z46" s="200"/>
      <c r="AA46" s="226"/>
      <c r="AB46" s="226"/>
      <c r="AC46" s="200"/>
      <c r="AD46" s="227"/>
      <c r="AE46" s="200"/>
      <c r="AF46" s="227"/>
      <c r="AG46" s="200"/>
      <c r="AH46" s="226"/>
      <c r="AI46" s="226"/>
      <c r="AJ46" s="252"/>
      <c r="AK46" s="104"/>
      <c r="AL46" s="326"/>
      <c r="AM46" s="326"/>
      <c r="AN46" s="326"/>
      <c r="AO46" s="326"/>
      <c r="AP46" s="326"/>
      <c r="AQ46" s="326"/>
      <c r="AR46" s="326"/>
      <c r="AS46" s="326"/>
      <c r="AT46" s="326"/>
      <c r="AU46" s="326"/>
    </row>
    <row r="47" spans="1:52" x14ac:dyDescent="0.25">
      <c r="A47" s="194">
        <v>44</v>
      </c>
      <c r="B47" s="318">
        <v>90</v>
      </c>
      <c r="C47" s="318"/>
      <c r="D47" s="318">
        <v>18</v>
      </c>
      <c r="E47" s="319"/>
      <c r="F47" s="226"/>
      <c r="G47" s="226"/>
      <c r="H47" s="200"/>
      <c r="I47" s="227"/>
      <c r="J47" s="200"/>
      <c r="K47" s="227"/>
      <c r="L47" s="200"/>
      <c r="M47" s="276"/>
      <c r="N47" s="226"/>
      <c r="O47" s="200"/>
      <c r="P47" s="227"/>
      <c r="Q47" s="200"/>
      <c r="R47" s="227"/>
      <c r="S47" s="200"/>
      <c r="T47" s="226"/>
      <c r="U47" s="226"/>
      <c r="V47" s="200"/>
      <c r="W47" s="227"/>
      <c r="X47" s="200"/>
      <c r="Y47" s="227"/>
      <c r="Z47" s="200"/>
      <c r="AA47" s="226"/>
      <c r="AB47" s="226"/>
      <c r="AC47" s="200"/>
      <c r="AD47" s="227"/>
      <c r="AE47" s="200"/>
      <c r="AF47" s="227"/>
      <c r="AG47" s="200"/>
      <c r="AH47" s="226"/>
      <c r="AI47" s="226"/>
      <c r="AJ47" s="252"/>
      <c r="AK47" s="104"/>
      <c r="AL47" s="326"/>
      <c r="AM47" s="326"/>
      <c r="AN47" s="326"/>
      <c r="AO47" s="326"/>
      <c r="AP47" s="326"/>
      <c r="AQ47" s="326"/>
      <c r="AR47" s="326"/>
      <c r="AS47" s="326"/>
      <c r="AT47" s="326"/>
      <c r="AU47" s="326"/>
    </row>
    <row r="48" spans="1:52" x14ac:dyDescent="0.25">
      <c r="A48" s="194">
        <v>45</v>
      </c>
      <c r="B48" s="318">
        <v>91</v>
      </c>
      <c r="C48" s="318"/>
      <c r="D48" s="318">
        <v>18</v>
      </c>
      <c r="E48" s="319"/>
      <c r="F48" s="226"/>
      <c r="G48" s="226"/>
      <c r="H48" s="200"/>
      <c r="I48" s="227"/>
      <c r="J48" s="200"/>
      <c r="K48" s="227"/>
      <c r="L48" s="200"/>
      <c r="M48" s="276"/>
      <c r="N48" s="226"/>
      <c r="O48" s="200"/>
      <c r="P48" s="227"/>
      <c r="Q48" s="200"/>
      <c r="R48" s="227"/>
      <c r="S48" s="200"/>
      <c r="T48" s="226"/>
      <c r="U48" s="226"/>
      <c r="V48" s="200"/>
      <c r="W48" s="227"/>
      <c r="X48" s="200"/>
      <c r="Y48" s="227"/>
      <c r="Z48" s="200"/>
      <c r="AA48" s="226"/>
      <c r="AB48" s="226"/>
      <c r="AC48" s="200"/>
      <c r="AD48" s="227"/>
      <c r="AE48" s="200"/>
      <c r="AF48" s="227"/>
      <c r="AG48" s="200"/>
      <c r="AH48" s="226"/>
      <c r="AI48" s="226"/>
      <c r="AJ48" s="252"/>
      <c r="AK48" s="104"/>
      <c r="AL48" s="326"/>
      <c r="AM48" s="326"/>
      <c r="AN48" s="326"/>
      <c r="AO48" s="326"/>
      <c r="AP48" s="326"/>
      <c r="AQ48" s="326"/>
      <c r="AR48" s="326"/>
      <c r="AS48" s="326"/>
      <c r="AT48" s="326"/>
      <c r="AU48" s="326"/>
    </row>
    <row r="49" spans="1:47" x14ac:dyDescent="0.25">
      <c r="A49" s="194">
        <v>46</v>
      </c>
      <c r="B49" s="318">
        <v>92</v>
      </c>
      <c r="C49" s="318"/>
      <c r="D49" s="318">
        <v>18</v>
      </c>
      <c r="E49" s="319"/>
      <c r="F49" s="226"/>
      <c r="G49" s="226"/>
      <c r="H49" s="200"/>
      <c r="I49" s="227"/>
      <c r="J49" s="200"/>
      <c r="K49" s="227"/>
      <c r="L49" s="200"/>
      <c r="M49" s="276"/>
      <c r="N49" s="226"/>
      <c r="O49" s="200"/>
      <c r="P49" s="227"/>
      <c r="Q49" s="200"/>
      <c r="R49" s="227"/>
      <c r="S49" s="200"/>
      <c r="T49" s="226"/>
      <c r="U49" s="226"/>
      <c r="V49" s="200"/>
      <c r="W49" s="227"/>
      <c r="X49" s="200"/>
      <c r="Y49" s="227"/>
      <c r="Z49" s="200"/>
      <c r="AA49" s="226"/>
      <c r="AB49" s="226"/>
      <c r="AC49" s="200"/>
      <c r="AD49" s="227"/>
      <c r="AE49" s="200"/>
      <c r="AF49" s="227"/>
      <c r="AG49" s="200"/>
      <c r="AH49" s="226"/>
      <c r="AI49" s="226"/>
      <c r="AJ49" s="252"/>
      <c r="AK49" s="104"/>
      <c r="AL49" s="326"/>
      <c r="AM49" s="326"/>
      <c r="AN49" s="326"/>
      <c r="AO49" s="326"/>
      <c r="AP49" s="326"/>
      <c r="AQ49" s="326"/>
      <c r="AR49" s="326"/>
      <c r="AS49" s="326"/>
      <c r="AT49" s="326"/>
      <c r="AU49" s="326"/>
    </row>
    <row r="50" spans="1:47" x14ac:dyDescent="0.25">
      <c r="A50" s="194">
        <v>47</v>
      </c>
      <c r="B50" s="318">
        <v>93</v>
      </c>
      <c r="C50" s="318"/>
      <c r="D50" s="318">
        <v>18</v>
      </c>
      <c r="E50" s="319"/>
      <c r="F50" s="226"/>
      <c r="G50" s="226"/>
      <c r="H50" s="200"/>
      <c r="I50" s="227"/>
      <c r="J50" s="200"/>
      <c r="K50" s="227"/>
      <c r="L50" s="200"/>
      <c r="M50" s="276"/>
      <c r="N50" s="226"/>
      <c r="O50" s="200"/>
      <c r="P50" s="227"/>
      <c r="Q50" s="200"/>
      <c r="R50" s="227"/>
      <c r="S50" s="200"/>
      <c r="T50" s="226"/>
      <c r="U50" s="226"/>
      <c r="V50" s="200"/>
      <c r="W50" s="227"/>
      <c r="X50" s="200"/>
      <c r="Y50" s="227"/>
      <c r="Z50" s="200"/>
      <c r="AA50" s="226"/>
      <c r="AB50" s="226"/>
      <c r="AC50" s="200"/>
      <c r="AD50" s="227"/>
      <c r="AE50" s="200"/>
      <c r="AF50" s="227"/>
      <c r="AG50" s="200"/>
      <c r="AH50" s="226"/>
      <c r="AI50" s="226"/>
      <c r="AJ50" s="252"/>
      <c r="AK50" s="104"/>
      <c r="AL50" s="326"/>
      <c r="AM50" s="326"/>
      <c r="AN50" s="326"/>
      <c r="AO50" s="326"/>
      <c r="AP50" s="326"/>
      <c r="AQ50" s="326"/>
      <c r="AR50" s="326"/>
      <c r="AS50" s="326"/>
      <c r="AT50" s="326"/>
      <c r="AU50" s="326"/>
    </row>
    <row r="51" spans="1:47" x14ac:dyDescent="0.25">
      <c r="A51" s="194">
        <v>48</v>
      </c>
      <c r="B51" s="318">
        <v>94</v>
      </c>
      <c r="C51" s="318"/>
      <c r="D51" s="318">
        <v>18</v>
      </c>
      <c r="E51" s="319"/>
      <c r="F51" s="229"/>
      <c r="G51" s="229"/>
      <c r="H51" s="205"/>
      <c r="I51" s="230"/>
      <c r="J51" s="205"/>
      <c r="K51" s="230"/>
      <c r="L51" s="205"/>
      <c r="M51" s="277"/>
      <c r="N51" s="229"/>
      <c r="O51" s="205"/>
      <c r="P51" s="230"/>
      <c r="Q51" s="205"/>
      <c r="R51" s="230"/>
      <c r="S51" s="205"/>
      <c r="T51" s="229"/>
      <c r="U51" s="229"/>
      <c r="V51" s="205"/>
      <c r="W51" s="230"/>
      <c r="X51" s="205"/>
      <c r="Y51" s="230"/>
      <c r="Z51" s="205"/>
      <c r="AA51" s="229"/>
      <c r="AB51" s="229"/>
      <c r="AC51" s="205"/>
      <c r="AD51" s="230"/>
      <c r="AE51" s="205"/>
      <c r="AF51" s="230"/>
      <c r="AG51" s="205"/>
      <c r="AH51" s="229"/>
      <c r="AI51" s="229"/>
      <c r="AJ51" s="253"/>
      <c r="AK51" s="104"/>
      <c r="AL51" s="326"/>
      <c r="AM51" s="326"/>
      <c r="AN51" s="326"/>
      <c r="AO51" s="326"/>
      <c r="AP51" s="326"/>
      <c r="AQ51" s="326"/>
      <c r="AR51" s="326"/>
      <c r="AS51" s="326"/>
      <c r="AT51" s="326"/>
      <c r="AU51" s="326"/>
    </row>
    <row r="52" spans="1:47" x14ac:dyDescent="0.25">
      <c r="A52" s="194">
        <v>49</v>
      </c>
      <c r="B52" s="318">
        <v>7</v>
      </c>
      <c r="C52" s="318"/>
      <c r="D52" s="318">
        <v>2</v>
      </c>
      <c r="E52" s="319"/>
      <c r="F52" s="216"/>
      <c r="G52" s="216"/>
      <c r="H52" s="217"/>
      <c r="I52" s="200"/>
      <c r="J52" s="202"/>
      <c r="K52" s="215"/>
      <c r="L52" s="200"/>
      <c r="M52" s="274"/>
      <c r="N52" s="216"/>
      <c r="O52" s="217"/>
      <c r="P52" s="200"/>
      <c r="Q52" s="202"/>
      <c r="R52" s="215"/>
      <c r="S52" s="200"/>
      <c r="T52" s="216"/>
      <c r="U52" s="216"/>
      <c r="V52" s="217"/>
      <c r="W52" s="200"/>
      <c r="X52" s="202"/>
      <c r="Y52" s="215"/>
      <c r="Z52" s="200"/>
      <c r="AA52" s="216"/>
      <c r="AB52" s="216"/>
      <c r="AC52" s="217"/>
      <c r="AD52" s="200"/>
      <c r="AE52" s="202"/>
      <c r="AF52" s="215"/>
      <c r="AG52" s="200"/>
      <c r="AH52" s="216"/>
      <c r="AI52" s="216"/>
      <c r="AJ52" s="269"/>
      <c r="AK52" s="104"/>
      <c r="AL52" s="326">
        <v>3</v>
      </c>
      <c r="AM52" s="326">
        <v>8</v>
      </c>
      <c r="AN52" s="326">
        <f>AL52*AM52</f>
        <v>24</v>
      </c>
      <c r="AO52" s="326" t="s">
        <v>397</v>
      </c>
      <c r="AP52" s="326"/>
      <c r="AQ52" s="326"/>
      <c r="AR52" s="326"/>
      <c r="AS52" s="326"/>
      <c r="AT52" s="326">
        <f>SUM(AL52)</f>
        <v>3</v>
      </c>
      <c r="AU52" s="326">
        <f>SUM(AN52)</f>
        <v>24</v>
      </c>
    </row>
    <row r="53" spans="1:47" x14ac:dyDescent="0.25">
      <c r="A53" s="194">
        <v>50</v>
      </c>
      <c r="B53" s="318">
        <v>8</v>
      </c>
      <c r="C53" s="318"/>
      <c r="D53" s="318">
        <v>2</v>
      </c>
      <c r="E53" s="319"/>
      <c r="F53" s="201"/>
      <c r="G53" s="201"/>
      <c r="H53" s="202"/>
      <c r="I53" s="200"/>
      <c r="J53" s="202"/>
      <c r="K53" s="200"/>
      <c r="L53" s="200"/>
      <c r="M53" s="271"/>
      <c r="N53" s="201"/>
      <c r="O53" s="202"/>
      <c r="P53" s="200"/>
      <c r="Q53" s="202"/>
      <c r="R53" s="200"/>
      <c r="S53" s="200"/>
      <c r="T53" s="201"/>
      <c r="U53" s="201"/>
      <c r="V53" s="202"/>
      <c r="W53" s="200"/>
      <c r="X53" s="202"/>
      <c r="Y53" s="200"/>
      <c r="Z53" s="200"/>
      <c r="AA53" s="201"/>
      <c r="AB53" s="201"/>
      <c r="AC53" s="202"/>
      <c r="AD53" s="200"/>
      <c r="AE53" s="202"/>
      <c r="AF53" s="200"/>
      <c r="AG53" s="200"/>
      <c r="AH53" s="201"/>
      <c r="AI53" s="201"/>
      <c r="AJ53" s="256"/>
      <c r="AK53" s="104"/>
      <c r="AL53" s="326"/>
      <c r="AM53" s="326"/>
      <c r="AN53" s="326"/>
      <c r="AO53" s="326"/>
      <c r="AP53" s="326"/>
      <c r="AQ53" s="326"/>
      <c r="AR53" s="326"/>
      <c r="AS53" s="326"/>
      <c r="AT53" s="326"/>
      <c r="AU53" s="326"/>
    </row>
    <row r="54" spans="1:47" x14ac:dyDescent="0.25">
      <c r="A54" s="194">
        <v>51</v>
      </c>
      <c r="B54" s="318">
        <v>9</v>
      </c>
      <c r="C54" s="318"/>
      <c r="D54" s="318">
        <v>2</v>
      </c>
      <c r="E54" s="319"/>
      <c r="F54" s="206"/>
      <c r="G54" s="206"/>
      <c r="H54" s="207"/>
      <c r="I54" s="205"/>
      <c r="J54" s="207"/>
      <c r="K54" s="205"/>
      <c r="L54" s="205"/>
      <c r="M54" s="272"/>
      <c r="N54" s="206"/>
      <c r="O54" s="207"/>
      <c r="P54" s="205"/>
      <c r="Q54" s="207"/>
      <c r="R54" s="205"/>
      <c r="S54" s="205"/>
      <c r="T54" s="206"/>
      <c r="U54" s="206"/>
      <c r="V54" s="207"/>
      <c r="W54" s="205"/>
      <c r="X54" s="207"/>
      <c r="Y54" s="205"/>
      <c r="Z54" s="205"/>
      <c r="AA54" s="206"/>
      <c r="AB54" s="206"/>
      <c r="AC54" s="207"/>
      <c r="AD54" s="205"/>
      <c r="AE54" s="207"/>
      <c r="AF54" s="205"/>
      <c r="AG54" s="205"/>
      <c r="AH54" s="206"/>
      <c r="AI54" s="206"/>
      <c r="AJ54" s="257"/>
      <c r="AK54" s="104"/>
      <c r="AL54" s="326"/>
      <c r="AM54" s="326"/>
      <c r="AN54" s="326"/>
      <c r="AO54" s="326"/>
      <c r="AP54" s="326"/>
      <c r="AQ54" s="326"/>
      <c r="AR54" s="326"/>
      <c r="AS54" s="326"/>
      <c r="AT54" s="326"/>
      <c r="AU54" s="326"/>
    </row>
    <row r="55" spans="1:47" x14ac:dyDescent="0.25">
      <c r="A55" s="104"/>
      <c r="B55" s="104"/>
      <c r="C55" s="104"/>
      <c r="D55" s="104"/>
      <c r="E55" s="104"/>
      <c r="F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J55" s="104"/>
      <c r="AK55" s="104"/>
      <c r="AL55" s="189"/>
      <c r="AM55" s="189"/>
      <c r="AN55" s="189"/>
      <c r="AO55" s="104"/>
      <c r="AP55" s="104"/>
      <c r="AQ55" s="104"/>
      <c r="AR55" s="104"/>
      <c r="AS55" s="104"/>
      <c r="AU55" s="104">
        <f>SUM(AU4:AU54)</f>
        <v>446</v>
      </c>
    </row>
    <row r="56" spans="1:47" x14ac:dyDescent="0.25">
      <c r="A56" s="321" t="s">
        <v>322</v>
      </c>
      <c r="B56" s="321"/>
      <c r="C56" s="321"/>
      <c r="D56" s="321"/>
      <c r="E56" s="321"/>
      <c r="F56" s="321"/>
      <c r="G56" s="248"/>
      <c r="H56" s="104"/>
      <c r="I56" s="104"/>
      <c r="J56" s="322" t="s">
        <v>323</v>
      </c>
      <c r="K56" s="322"/>
      <c r="L56" s="322"/>
      <c r="M56" s="322"/>
      <c r="N56" s="322"/>
      <c r="O56" s="322"/>
      <c r="P56" s="322"/>
      <c r="Q56" s="322"/>
      <c r="R56" s="322"/>
      <c r="S56" s="323">
        <v>0.9</v>
      </c>
      <c r="T56" s="324"/>
      <c r="U56" s="104"/>
      <c r="V56" s="104"/>
      <c r="W56" s="104"/>
      <c r="X56" s="104"/>
      <c r="Y56" s="104"/>
      <c r="Z56" s="104"/>
      <c r="AA56" s="104"/>
      <c r="AB56" s="104"/>
      <c r="AC56" s="104"/>
      <c r="AD56" s="104"/>
      <c r="AE56" s="104"/>
      <c r="AF56" s="104"/>
      <c r="AG56" s="104"/>
      <c r="AH56" s="104"/>
      <c r="AJ56" s="104"/>
      <c r="AK56" s="104"/>
      <c r="AL56" s="189"/>
      <c r="AM56" s="189"/>
      <c r="AN56" s="189"/>
      <c r="AO56" s="104"/>
      <c r="AP56" s="104"/>
      <c r="AQ56" s="104"/>
      <c r="AR56" s="104"/>
      <c r="AS56" s="104"/>
    </row>
    <row r="57" spans="1:47" x14ac:dyDescent="0.25">
      <c r="A57" s="325"/>
      <c r="B57" s="325"/>
      <c r="C57" s="313" t="s">
        <v>324</v>
      </c>
      <c r="D57" s="313"/>
      <c r="E57" s="313"/>
      <c r="F57" s="313"/>
      <c r="G57" s="249"/>
      <c r="H57" s="104"/>
      <c r="I57" s="104"/>
      <c r="J57" s="313" t="s">
        <v>325</v>
      </c>
      <c r="K57" s="313"/>
      <c r="L57" s="313"/>
      <c r="M57" s="313"/>
      <c r="N57" s="313"/>
      <c r="O57" s="313"/>
      <c r="P57" s="313"/>
      <c r="Q57" s="313"/>
      <c r="R57" s="313"/>
      <c r="S57" s="314">
        <v>428</v>
      </c>
      <c r="T57" s="314"/>
      <c r="U57" s="138"/>
      <c r="V57" s="138"/>
      <c r="W57" s="138"/>
      <c r="X57" s="104"/>
      <c r="Y57" s="104"/>
      <c r="Z57" s="104"/>
      <c r="AA57" s="104"/>
      <c r="AB57" s="104"/>
      <c r="AC57" s="104"/>
      <c r="AD57" s="104"/>
      <c r="AE57" s="104"/>
      <c r="AF57" s="104"/>
      <c r="AG57" s="104"/>
      <c r="AH57" s="104"/>
      <c r="AJ57" s="104"/>
      <c r="AK57" s="104"/>
      <c r="AL57" s="189"/>
      <c r="AM57" s="189"/>
      <c r="AN57" s="189"/>
      <c r="AO57" s="104"/>
      <c r="AP57" s="104"/>
      <c r="AQ57" s="104"/>
      <c r="AR57" s="104"/>
      <c r="AS57" s="104"/>
    </row>
    <row r="58" spans="1:47" x14ac:dyDescent="0.25">
      <c r="A58" s="327"/>
      <c r="B58" s="327"/>
      <c r="C58" s="313" t="s">
        <v>326</v>
      </c>
      <c r="D58" s="313"/>
      <c r="E58" s="313"/>
      <c r="F58" s="313"/>
      <c r="G58" s="249"/>
      <c r="H58" s="104"/>
      <c r="I58" s="104"/>
      <c r="J58" s="318" t="s">
        <v>327</v>
      </c>
      <c r="K58" s="318"/>
      <c r="L58" s="318"/>
      <c r="M58" s="318"/>
      <c r="N58" s="318"/>
      <c r="O58" s="318"/>
      <c r="P58" s="318"/>
      <c r="Q58" s="318"/>
      <c r="R58" s="318"/>
      <c r="S58" s="328">
        <f>ROUNDUP(0.9*S57,0)</f>
        <v>386</v>
      </c>
      <c r="T58" s="328"/>
      <c r="U58" s="138"/>
      <c r="V58" s="138"/>
      <c r="W58" s="138"/>
      <c r="X58" s="104"/>
      <c r="Y58" s="104"/>
      <c r="Z58" s="104"/>
      <c r="AA58" s="104"/>
      <c r="AB58" s="104"/>
      <c r="AC58" s="104"/>
      <c r="AD58" s="104"/>
      <c r="AE58" s="104"/>
      <c r="AF58" s="104"/>
      <c r="AG58" s="104"/>
      <c r="AH58" s="104"/>
      <c r="AJ58" s="104"/>
      <c r="AK58" s="104"/>
      <c r="AL58" s="189"/>
      <c r="AM58" s="189"/>
      <c r="AN58" s="189"/>
      <c r="AO58" s="104"/>
      <c r="AP58" s="104"/>
      <c r="AQ58" s="104"/>
      <c r="AR58" s="104">
        <f>51*8</f>
        <v>408</v>
      </c>
      <c r="AS58" s="104"/>
    </row>
    <row r="59" spans="1:47" x14ac:dyDescent="0.25">
      <c r="A59" s="320"/>
      <c r="B59" s="320"/>
      <c r="C59" s="313" t="s">
        <v>328</v>
      </c>
      <c r="D59" s="313"/>
      <c r="E59" s="313"/>
      <c r="F59" s="313"/>
      <c r="G59" s="249"/>
      <c r="H59" s="104"/>
      <c r="I59" s="104"/>
      <c r="J59" s="3" t="s">
        <v>329</v>
      </c>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J59" s="104"/>
      <c r="AK59" s="104"/>
      <c r="AL59" s="189"/>
      <c r="AM59" s="189"/>
      <c r="AN59" s="189"/>
      <c r="AO59" s="104"/>
      <c r="AP59" s="104"/>
      <c r="AQ59" s="104"/>
      <c r="AR59" s="104"/>
      <c r="AS59" s="104"/>
    </row>
    <row r="60" spans="1:47" x14ac:dyDescent="0.25">
      <c r="A60" s="104"/>
      <c r="B60" s="104"/>
      <c r="C60" s="104"/>
      <c r="D60" s="104"/>
      <c r="E60" s="104"/>
      <c r="F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J60" s="104"/>
      <c r="AK60" s="104"/>
      <c r="AL60" s="189"/>
      <c r="AM60" s="189"/>
      <c r="AN60" s="189"/>
      <c r="AO60" s="104"/>
      <c r="AP60" s="104"/>
      <c r="AQ60" s="104"/>
      <c r="AR60" s="104"/>
      <c r="AS60" s="104"/>
    </row>
    <row r="63" spans="1:47" x14ac:dyDescent="0.25">
      <c r="Q63" s="260"/>
      <c r="R63" s="195"/>
    </row>
    <row r="64" spans="1:47" x14ac:dyDescent="0.25">
      <c r="Q64" s="261"/>
      <c r="R64" s="200"/>
    </row>
    <row r="65" spans="17:18" x14ac:dyDescent="0.25">
      <c r="Q65" s="262"/>
      <c r="R65" s="205"/>
    </row>
    <row r="66" spans="17:18" x14ac:dyDescent="0.25">
      <c r="Q66" s="263"/>
      <c r="R66" s="210"/>
    </row>
    <row r="67" spans="17:18" x14ac:dyDescent="0.25">
      <c r="Q67" s="264"/>
      <c r="R67" s="215"/>
    </row>
    <row r="68" spans="17:18" x14ac:dyDescent="0.25">
      <c r="Q68" s="261"/>
      <c r="R68" s="200"/>
    </row>
    <row r="69" spans="17:18" x14ac:dyDescent="0.25">
      <c r="Q69" s="261"/>
      <c r="R69" s="200"/>
    </row>
    <row r="70" spans="17:18" x14ac:dyDescent="0.25">
      <c r="Q70" s="261"/>
      <c r="R70" s="200"/>
    </row>
    <row r="71" spans="17:18" x14ac:dyDescent="0.25">
      <c r="Q71" s="261"/>
      <c r="R71" s="200"/>
    </row>
    <row r="72" spans="17:18" x14ac:dyDescent="0.25">
      <c r="Q72" s="262"/>
      <c r="R72" s="205"/>
    </row>
    <row r="73" spans="17:18" x14ac:dyDescent="0.25">
      <c r="Q73" s="261"/>
      <c r="R73" s="200"/>
    </row>
    <row r="74" spans="17:18" x14ac:dyDescent="0.25">
      <c r="Q74" s="261"/>
      <c r="R74" s="200"/>
    </row>
    <row r="75" spans="17:18" x14ac:dyDescent="0.25">
      <c r="Q75" s="261"/>
      <c r="R75" s="200"/>
    </row>
    <row r="76" spans="17:18" x14ac:dyDescent="0.25">
      <c r="Q76" s="262"/>
      <c r="R76" s="205"/>
    </row>
    <row r="77" spans="17:18" x14ac:dyDescent="0.25">
      <c r="Q77" s="220"/>
      <c r="R77" s="202"/>
    </row>
    <row r="78" spans="17:18" x14ac:dyDescent="0.25">
      <c r="Q78" s="221"/>
      <c r="R78" s="202"/>
    </row>
    <row r="79" spans="17:18" x14ac:dyDescent="0.25">
      <c r="Q79" s="221"/>
      <c r="R79" s="202"/>
    </row>
    <row r="80" spans="17:18" x14ac:dyDescent="0.25">
      <c r="Q80" s="221"/>
      <c r="R80" s="202"/>
    </row>
    <row r="81" spans="17:18" x14ac:dyDescent="0.25">
      <c r="Q81" s="221"/>
      <c r="R81" s="202"/>
    </row>
    <row r="82" spans="17:18" x14ac:dyDescent="0.25">
      <c r="Q82" s="221"/>
      <c r="R82" s="202"/>
    </row>
    <row r="83" spans="17:18" x14ac:dyDescent="0.25">
      <c r="Q83" s="222"/>
      <c r="R83" s="207"/>
    </row>
    <row r="84" spans="17:18" x14ac:dyDescent="0.25">
      <c r="Q84" s="221"/>
      <c r="R84" s="215"/>
    </row>
    <row r="85" spans="17:18" x14ac:dyDescent="0.25">
      <c r="Q85" s="221"/>
      <c r="R85" s="200"/>
    </row>
    <row r="86" spans="17:18" x14ac:dyDescent="0.25">
      <c r="Q86" s="221"/>
      <c r="R86" s="200"/>
    </row>
    <row r="87" spans="17:18" x14ac:dyDescent="0.25">
      <c r="Q87" s="221"/>
      <c r="R87" s="200"/>
    </row>
    <row r="88" spans="17:18" x14ac:dyDescent="0.25">
      <c r="Q88" s="221"/>
      <c r="R88" s="200"/>
    </row>
    <row r="89" spans="17:18" x14ac:dyDescent="0.25">
      <c r="Q89" s="221"/>
      <c r="R89" s="200"/>
    </row>
    <row r="90" spans="17:18" x14ac:dyDescent="0.25">
      <c r="Q90" s="221"/>
      <c r="R90" s="200"/>
    </row>
    <row r="91" spans="17:18" x14ac:dyDescent="0.25">
      <c r="Q91" s="221"/>
      <c r="R91" s="200"/>
    </row>
    <row r="92" spans="17:18" x14ac:dyDescent="0.25">
      <c r="Q92" s="221"/>
      <c r="R92" s="200"/>
    </row>
    <row r="93" spans="17:18" x14ac:dyDescent="0.25">
      <c r="Q93" s="222"/>
      <c r="R93" s="205"/>
    </row>
    <row r="94" spans="17:18" x14ac:dyDescent="0.25">
      <c r="Q94" s="220"/>
      <c r="R94" s="202"/>
    </row>
    <row r="95" spans="17:18" x14ac:dyDescent="0.25">
      <c r="Q95" s="221"/>
      <c r="R95" s="202"/>
    </row>
    <row r="96" spans="17:18" x14ac:dyDescent="0.25">
      <c r="Q96" s="221"/>
      <c r="R96" s="202"/>
    </row>
    <row r="97" spans="17:18" x14ac:dyDescent="0.25">
      <c r="Q97" s="221"/>
      <c r="R97" s="202"/>
    </row>
    <row r="98" spans="17:18" x14ac:dyDescent="0.25">
      <c r="Q98" s="221"/>
      <c r="R98" s="202"/>
    </row>
    <row r="99" spans="17:18" x14ac:dyDescent="0.25">
      <c r="Q99" s="221"/>
      <c r="R99" s="202"/>
    </row>
    <row r="100" spans="17:18" x14ac:dyDescent="0.25">
      <c r="Q100" s="221"/>
      <c r="R100" s="202"/>
    </row>
    <row r="101" spans="17:18" x14ac:dyDescent="0.25">
      <c r="Q101" s="221"/>
      <c r="R101" s="202"/>
    </row>
    <row r="102" spans="17:18" x14ac:dyDescent="0.25">
      <c r="Q102" s="222"/>
      <c r="R102" s="207"/>
    </row>
    <row r="103" spans="17:18" x14ac:dyDescent="0.25">
      <c r="Q103" s="265"/>
      <c r="R103" s="200"/>
    </row>
    <row r="104" spans="17:18" x14ac:dyDescent="0.25">
      <c r="Q104" s="266"/>
      <c r="R104" s="200"/>
    </row>
    <row r="105" spans="17:18" x14ac:dyDescent="0.25">
      <c r="Q105" s="266"/>
      <c r="R105" s="200"/>
    </row>
    <row r="106" spans="17:18" x14ac:dyDescent="0.25">
      <c r="Q106" s="266"/>
      <c r="R106" s="200"/>
    </row>
    <row r="107" spans="17:18" x14ac:dyDescent="0.25">
      <c r="Q107" s="266"/>
      <c r="R107" s="200"/>
    </row>
    <row r="108" spans="17:18" x14ac:dyDescent="0.25">
      <c r="Q108" s="266"/>
      <c r="R108" s="200"/>
    </row>
    <row r="109" spans="17:18" x14ac:dyDescent="0.25">
      <c r="Q109" s="266"/>
      <c r="R109" s="200"/>
    </row>
    <row r="110" spans="17:18" x14ac:dyDescent="0.25">
      <c r="Q110" s="267"/>
      <c r="R110" s="205"/>
    </row>
    <row r="111" spans="17:18" x14ac:dyDescent="0.25">
      <c r="Q111" s="220"/>
      <c r="R111" s="200"/>
    </row>
    <row r="112" spans="17:18" x14ac:dyDescent="0.25">
      <c r="Q112" s="221"/>
      <c r="R112" s="200"/>
    </row>
    <row r="113" spans="17:18" x14ac:dyDescent="0.25">
      <c r="Q113" s="222"/>
      <c r="R113" s="205"/>
    </row>
  </sheetData>
  <mergeCells count="157">
    <mergeCell ref="AW4:AW17"/>
    <mergeCell ref="AM4:AM6"/>
    <mergeCell ref="AM8:AM13"/>
    <mergeCell ref="AM14:AM17"/>
    <mergeCell ref="AM18:AM24"/>
    <mergeCell ref="AM25:AM34"/>
    <mergeCell ref="AM35:AM43"/>
    <mergeCell ref="AM44:AM51"/>
    <mergeCell ref="AO4:AS13"/>
    <mergeCell ref="AO14:AS24"/>
    <mergeCell ref="AO25:AS51"/>
    <mergeCell ref="AT4:AT13"/>
    <mergeCell ref="AT14:AT24"/>
    <mergeCell ref="AT25:AT51"/>
    <mergeCell ref="AN4:AN6"/>
    <mergeCell ref="AN8:AN13"/>
    <mergeCell ref="AN14:AN17"/>
    <mergeCell ref="AN18:AN24"/>
    <mergeCell ref="AN25:AN34"/>
    <mergeCell ref="AN35:AN43"/>
    <mergeCell ref="AN44:AN51"/>
    <mergeCell ref="AV4:AV17"/>
    <mergeCell ref="AT52:AT54"/>
    <mergeCell ref="AU4:AU13"/>
    <mergeCell ref="AU14:AU24"/>
    <mergeCell ref="AU25:AU51"/>
    <mergeCell ref="AU52:AU54"/>
    <mergeCell ref="AL4:AL6"/>
    <mergeCell ref="B5:C5"/>
    <mergeCell ref="D5:E5"/>
    <mergeCell ref="B6:C6"/>
    <mergeCell ref="D6:E6"/>
    <mergeCell ref="B7:C7"/>
    <mergeCell ref="D7:E7"/>
    <mergeCell ref="B10:C10"/>
    <mergeCell ref="D10:E10"/>
    <mergeCell ref="B8:C8"/>
    <mergeCell ref="D8:E8"/>
    <mergeCell ref="B22:C22"/>
    <mergeCell ref="D22:E22"/>
    <mergeCell ref="B23:C23"/>
    <mergeCell ref="D23:E23"/>
    <mergeCell ref="B24:C24"/>
    <mergeCell ref="D24:E24"/>
    <mergeCell ref="A1:A3"/>
    <mergeCell ref="B1:C3"/>
    <mergeCell ref="D1:E3"/>
    <mergeCell ref="F1:AJ1"/>
    <mergeCell ref="B4:C4"/>
    <mergeCell ref="D4:E4"/>
    <mergeCell ref="AL14:AL17"/>
    <mergeCell ref="B15:C15"/>
    <mergeCell ref="D15:E15"/>
    <mergeCell ref="B16:C16"/>
    <mergeCell ref="D16:E16"/>
    <mergeCell ref="B17:C17"/>
    <mergeCell ref="D17:E17"/>
    <mergeCell ref="B12:C12"/>
    <mergeCell ref="D12:E12"/>
    <mergeCell ref="B13:C13"/>
    <mergeCell ref="D13:E13"/>
    <mergeCell ref="B14:C14"/>
    <mergeCell ref="D14:E14"/>
    <mergeCell ref="AL8:AL13"/>
    <mergeCell ref="B11:C11"/>
    <mergeCell ref="D11:E11"/>
    <mergeCell ref="B9:C9"/>
    <mergeCell ref="D9:E9"/>
    <mergeCell ref="AL18:AL24"/>
    <mergeCell ref="B19:C19"/>
    <mergeCell ref="D19:E19"/>
    <mergeCell ref="B20:C20"/>
    <mergeCell ref="D20:E20"/>
    <mergeCell ref="B21:C21"/>
    <mergeCell ref="D21:E21"/>
    <mergeCell ref="B18:C18"/>
    <mergeCell ref="D18:E18"/>
    <mergeCell ref="B25:C25"/>
    <mergeCell ref="D25:E25"/>
    <mergeCell ref="AL25:AL34"/>
    <mergeCell ref="B26:C26"/>
    <mergeCell ref="D26:E26"/>
    <mergeCell ref="B27:C27"/>
    <mergeCell ref="D27:E27"/>
    <mergeCell ref="B28:C28"/>
    <mergeCell ref="D28:E28"/>
    <mergeCell ref="B32:C32"/>
    <mergeCell ref="D32:E32"/>
    <mergeCell ref="B33:C33"/>
    <mergeCell ref="D33:E33"/>
    <mergeCell ref="B34:C34"/>
    <mergeCell ref="D34:E34"/>
    <mergeCell ref="B29:C29"/>
    <mergeCell ref="D29:E29"/>
    <mergeCell ref="B30:C30"/>
    <mergeCell ref="D30:E30"/>
    <mergeCell ref="B31:C31"/>
    <mergeCell ref="D31:E31"/>
    <mergeCell ref="B37:C37"/>
    <mergeCell ref="D37:E37"/>
    <mergeCell ref="B38:C38"/>
    <mergeCell ref="D38:E38"/>
    <mergeCell ref="B35:C35"/>
    <mergeCell ref="D35:E35"/>
    <mergeCell ref="AO52:AS54"/>
    <mergeCell ref="B53:C53"/>
    <mergeCell ref="D53:E53"/>
    <mergeCell ref="B54:C54"/>
    <mergeCell ref="D54:E54"/>
    <mergeCell ref="B49:C49"/>
    <mergeCell ref="D49:E49"/>
    <mergeCell ref="B50:C50"/>
    <mergeCell ref="D50:E50"/>
    <mergeCell ref="B51:C51"/>
    <mergeCell ref="D51:E51"/>
    <mergeCell ref="AL44:AL51"/>
    <mergeCell ref="B45:C45"/>
    <mergeCell ref="D45:E45"/>
    <mergeCell ref="B46:C46"/>
    <mergeCell ref="D46:E46"/>
    <mergeCell ref="AN52:AN54"/>
    <mergeCell ref="AM52:AM54"/>
    <mergeCell ref="AL35:AL43"/>
    <mergeCell ref="B48:C48"/>
    <mergeCell ref="D48:E48"/>
    <mergeCell ref="B44:C44"/>
    <mergeCell ref="D44:E44"/>
    <mergeCell ref="A58:B58"/>
    <mergeCell ref="C58:F58"/>
    <mergeCell ref="J58:R58"/>
    <mergeCell ref="S58:T58"/>
    <mergeCell ref="B52:C52"/>
    <mergeCell ref="D52:E52"/>
    <mergeCell ref="AL52:AL54"/>
    <mergeCell ref="B42:C42"/>
    <mergeCell ref="D42:E42"/>
    <mergeCell ref="B43:C43"/>
    <mergeCell ref="D43:E43"/>
    <mergeCell ref="B39:C39"/>
    <mergeCell ref="D39:E39"/>
    <mergeCell ref="B40:C40"/>
    <mergeCell ref="D40:E40"/>
    <mergeCell ref="B41:C41"/>
    <mergeCell ref="B36:C36"/>
    <mergeCell ref="D36:E36"/>
    <mergeCell ref="D41:E41"/>
    <mergeCell ref="A59:B59"/>
    <mergeCell ref="C59:F59"/>
    <mergeCell ref="A56:F56"/>
    <mergeCell ref="J56:R56"/>
    <mergeCell ref="S56:T56"/>
    <mergeCell ref="A57:B57"/>
    <mergeCell ref="C57:F57"/>
    <mergeCell ref="J57:R57"/>
    <mergeCell ref="S57:T57"/>
    <mergeCell ref="B47:C47"/>
    <mergeCell ref="D47:E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0"/>
  <sheetViews>
    <sheetView topLeftCell="A19" zoomScale="70" zoomScaleNormal="70" workbookViewId="0">
      <selection activeCell="AM4" sqref="AM4:AQ7"/>
    </sheetView>
  </sheetViews>
  <sheetFormatPr baseColWidth="10" defaultColWidth="11.42578125" defaultRowHeight="15" x14ac:dyDescent="0.25"/>
  <cols>
    <col min="1" max="5" width="3.5703125" style="104" customWidth="1"/>
    <col min="6" max="36" width="3.140625" style="104" customWidth="1"/>
    <col min="37" max="44" width="11.42578125" style="104"/>
    <col min="45" max="45" width="24.85546875" style="104" bestFit="1" customWidth="1"/>
    <col min="46" max="16384" width="11.42578125" style="104"/>
  </cols>
  <sheetData>
    <row r="1" spans="1:48" x14ac:dyDescent="0.25">
      <c r="A1" s="329" t="s">
        <v>60</v>
      </c>
      <c r="B1" s="329" t="s">
        <v>63</v>
      </c>
      <c r="C1" s="329"/>
      <c r="D1" s="331" t="s">
        <v>321</v>
      </c>
      <c r="E1" s="331"/>
      <c r="F1" s="337" t="s">
        <v>330</v>
      </c>
      <c r="G1" s="337"/>
      <c r="H1" s="337"/>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L1" s="189"/>
    </row>
    <row r="2" spans="1:48" ht="15.75" thickBot="1" x14ac:dyDescent="0.3">
      <c r="A2" s="329"/>
      <c r="B2" s="329"/>
      <c r="C2" s="329"/>
      <c r="D2" s="331"/>
      <c r="E2" s="332"/>
      <c r="F2" s="190" t="s">
        <v>9</v>
      </c>
      <c r="G2" s="190" t="s">
        <v>10</v>
      </c>
      <c r="H2" s="190" t="s">
        <v>11</v>
      </c>
      <c r="I2" s="190" t="s">
        <v>6</v>
      </c>
      <c r="J2" s="190" t="s">
        <v>7</v>
      </c>
      <c r="K2" s="190" t="s">
        <v>7</v>
      </c>
      <c r="L2" s="190" t="s">
        <v>8</v>
      </c>
      <c r="M2" s="190" t="s">
        <v>9</v>
      </c>
      <c r="N2" s="190" t="s">
        <v>10</v>
      </c>
      <c r="O2" s="190" t="s">
        <v>11</v>
      </c>
      <c r="P2" s="190" t="s">
        <v>6</v>
      </c>
      <c r="Q2" s="190" t="s">
        <v>7</v>
      </c>
      <c r="R2" s="190" t="s">
        <v>7</v>
      </c>
      <c r="S2" s="190" t="s">
        <v>8</v>
      </c>
      <c r="T2" s="190" t="s">
        <v>9</v>
      </c>
      <c r="U2" s="190" t="s">
        <v>10</v>
      </c>
      <c r="V2" s="190" t="s">
        <v>11</v>
      </c>
      <c r="W2" s="190" t="s">
        <v>6</v>
      </c>
      <c r="X2" s="190" t="s">
        <v>7</v>
      </c>
      <c r="Y2" s="190" t="s">
        <v>7</v>
      </c>
      <c r="Z2" s="190" t="s">
        <v>8</v>
      </c>
      <c r="AA2" s="190" t="s">
        <v>9</v>
      </c>
      <c r="AB2" s="190" t="s">
        <v>10</v>
      </c>
      <c r="AC2" s="190" t="s">
        <v>11</v>
      </c>
      <c r="AD2" s="190" t="s">
        <v>6</v>
      </c>
      <c r="AE2" s="190" t="s">
        <v>7</v>
      </c>
      <c r="AF2" s="190" t="s">
        <v>7</v>
      </c>
      <c r="AG2" s="190" t="s">
        <v>8</v>
      </c>
      <c r="AH2" s="190" t="s">
        <v>9</v>
      </c>
      <c r="AI2" s="190" t="s">
        <v>10</v>
      </c>
      <c r="AJ2" s="191" t="s">
        <v>11</v>
      </c>
      <c r="AL2" s="189"/>
    </row>
    <row r="3" spans="1:48" ht="15.75" thickBot="1" x14ac:dyDescent="0.3">
      <c r="A3" s="330"/>
      <c r="B3" s="330"/>
      <c r="C3" s="330"/>
      <c r="D3" s="333"/>
      <c r="E3" s="334"/>
      <c r="F3" s="192">
        <v>1</v>
      </c>
      <c r="G3" s="192">
        <v>2</v>
      </c>
      <c r="H3" s="192">
        <v>3</v>
      </c>
      <c r="I3" s="192">
        <v>4</v>
      </c>
      <c r="J3" s="192">
        <v>5</v>
      </c>
      <c r="K3" s="192">
        <v>6</v>
      </c>
      <c r="L3" s="192">
        <v>7</v>
      </c>
      <c r="M3" s="192">
        <v>8</v>
      </c>
      <c r="N3" s="192">
        <v>9</v>
      </c>
      <c r="O3" s="192">
        <v>10</v>
      </c>
      <c r="P3" s="192">
        <v>11</v>
      </c>
      <c r="Q3" s="192">
        <v>12</v>
      </c>
      <c r="R3" s="192">
        <v>13</v>
      </c>
      <c r="S3" s="192">
        <v>14</v>
      </c>
      <c r="T3" s="192">
        <v>15</v>
      </c>
      <c r="U3" s="192">
        <v>16</v>
      </c>
      <c r="V3" s="192">
        <v>17</v>
      </c>
      <c r="W3" s="192">
        <v>18</v>
      </c>
      <c r="X3" s="192">
        <v>19</v>
      </c>
      <c r="Y3" s="192">
        <v>20</v>
      </c>
      <c r="Z3" s="192">
        <v>21</v>
      </c>
      <c r="AA3" s="192">
        <v>22</v>
      </c>
      <c r="AB3" s="192">
        <v>23</v>
      </c>
      <c r="AC3" s="192">
        <v>24</v>
      </c>
      <c r="AD3" s="192">
        <v>25</v>
      </c>
      <c r="AE3" s="192">
        <v>26</v>
      </c>
      <c r="AF3" s="192">
        <v>27</v>
      </c>
      <c r="AG3" s="192">
        <v>28</v>
      </c>
      <c r="AH3" s="192">
        <v>29</v>
      </c>
      <c r="AI3" s="192">
        <v>30</v>
      </c>
      <c r="AJ3" s="193">
        <v>31</v>
      </c>
      <c r="AK3" s="3"/>
      <c r="AL3" s="189">
        <f>SUM(AL4:AL54)</f>
        <v>51</v>
      </c>
      <c r="AS3" s="186" t="s">
        <v>239</v>
      </c>
      <c r="AT3" s="187" t="s">
        <v>240</v>
      </c>
      <c r="AU3" s="186" t="s">
        <v>241</v>
      </c>
      <c r="AV3" s="187" t="s">
        <v>2</v>
      </c>
    </row>
    <row r="4" spans="1:48" ht="15.75" thickBot="1" x14ac:dyDescent="0.3">
      <c r="A4" s="194">
        <v>1</v>
      </c>
      <c r="B4" s="318">
        <v>27</v>
      </c>
      <c r="C4" s="318"/>
      <c r="D4" s="318">
        <v>6</v>
      </c>
      <c r="E4" s="318"/>
      <c r="F4" s="195"/>
      <c r="G4" s="196"/>
      <c r="H4" s="196"/>
      <c r="I4" s="195"/>
      <c r="J4" s="197"/>
      <c r="K4" s="195"/>
      <c r="L4" s="197"/>
      <c r="M4" s="195"/>
      <c r="N4" s="196"/>
      <c r="O4" s="196"/>
      <c r="P4" s="195"/>
      <c r="Q4" s="197"/>
      <c r="R4" s="195"/>
      <c r="S4" s="197"/>
      <c r="T4" s="195"/>
      <c r="U4" s="196"/>
      <c r="V4" s="196"/>
      <c r="W4" s="195"/>
      <c r="X4" s="197"/>
      <c r="Y4" s="195"/>
      <c r="Z4" s="197"/>
      <c r="AA4" s="195"/>
      <c r="AB4" s="196"/>
      <c r="AC4" s="196"/>
      <c r="AD4" s="195"/>
      <c r="AE4" s="197"/>
      <c r="AF4" s="195"/>
      <c r="AG4" s="198"/>
      <c r="AH4" s="198"/>
      <c r="AI4" s="196"/>
      <c r="AJ4" s="199"/>
      <c r="AK4" s="3"/>
      <c r="AL4" s="326">
        <v>3</v>
      </c>
      <c r="AM4" s="326" t="s">
        <v>397</v>
      </c>
      <c r="AN4" s="326"/>
      <c r="AO4" s="326"/>
      <c r="AP4" s="326"/>
      <c r="AQ4" s="326"/>
      <c r="AS4" s="172" t="s">
        <v>242</v>
      </c>
      <c r="AT4" s="173">
        <v>27280156</v>
      </c>
      <c r="AU4" s="173">
        <v>934118553</v>
      </c>
    </row>
    <row r="5" spans="1:48" ht="15.75" thickBot="1" x14ac:dyDescent="0.3">
      <c r="A5" s="194">
        <v>2</v>
      </c>
      <c r="B5" s="318">
        <v>28</v>
      </c>
      <c r="C5" s="318"/>
      <c r="D5" s="318">
        <v>6</v>
      </c>
      <c r="E5" s="318"/>
      <c r="F5" s="200"/>
      <c r="G5" s="201"/>
      <c r="H5" s="201"/>
      <c r="I5" s="200"/>
      <c r="J5" s="202"/>
      <c r="K5" s="200"/>
      <c r="L5" s="202"/>
      <c r="M5" s="200"/>
      <c r="N5" s="201"/>
      <c r="O5" s="201"/>
      <c r="P5" s="200"/>
      <c r="Q5" s="202"/>
      <c r="R5" s="200"/>
      <c r="S5" s="202"/>
      <c r="T5" s="200"/>
      <c r="U5" s="201"/>
      <c r="V5" s="201"/>
      <c r="W5" s="200"/>
      <c r="X5" s="202"/>
      <c r="Y5" s="200"/>
      <c r="Z5" s="202"/>
      <c r="AA5" s="200"/>
      <c r="AB5" s="201"/>
      <c r="AC5" s="201"/>
      <c r="AD5" s="200"/>
      <c r="AE5" s="202"/>
      <c r="AF5" s="200"/>
      <c r="AG5" s="203"/>
      <c r="AH5" s="203"/>
      <c r="AI5" s="201"/>
      <c r="AJ5" s="204"/>
      <c r="AK5" s="3"/>
      <c r="AL5" s="326"/>
      <c r="AM5" s="326"/>
      <c r="AN5" s="326"/>
      <c r="AO5" s="326"/>
      <c r="AP5" s="326"/>
      <c r="AQ5" s="326"/>
      <c r="AS5" s="172" t="s">
        <v>243</v>
      </c>
      <c r="AT5" s="173">
        <v>42985639</v>
      </c>
      <c r="AU5" s="173">
        <v>988242069</v>
      </c>
    </row>
    <row r="6" spans="1:48" ht="15.75" thickBot="1" x14ac:dyDescent="0.3">
      <c r="A6" s="194">
        <v>3</v>
      </c>
      <c r="B6" s="318">
        <v>29</v>
      </c>
      <c r="C6" s="318"/>
      <c r="D6" s="318">
        <v>6</v>
      </c>
      <c r="E6" s="318"/>
      <c r="F6" s="205"/>
      <c r="G6" s="206"/>
      <c r="H6" s="206"/>
      <c r="I6" s="205"/>
      <c r="J6" s="207"/>
      <c r="K6" s="205"/>
      <c r="L6" s="207"/>
      <c r="M6" s="205"/>
      <c r="N6" s="206"/>
      <c r="O6" s="206"/>
      <c r="P6" s="205"/>
      <c r="Q6" s="207"/>
      <c r="R6" s="205"/>
      <c r="S6" s="207"/>
      <c r="T6" s="205"/>
      <c r="U6" s="206"/>
      <c r="V6" s="206"/>
      <c r="W6" s="205"/>
      <c r="X6" s="207"/>
      <c r="Y6" s="205"/>
      <c r="Z6" s="207"/>
      <c r="AA6" s="205"/>
      <c r="AB6" s="206"/>
      <c r="AC6" s="206"/>
      <c r="AD6" s="205"/>
      <c r="AE6" s="207"/>
      <c r="AF6" s="205"/>
      <c r="AG6" s="208"/>
      <c r="AH6" s="208"/>
      <c r="AI6" s="206"/>
      <c r="AJ6" s="209"/>
      <c r="AK6" s="3"/>
      <c r="AL6" s="326"/>
      <c r="AM6" s="326"/>
      <c r="AN6" s="326"/>
      <c r="AO6" s="326"/>
      <c r="AP6" s="326"/>
      <c r="AQ6" s="326"/>
      <c r="AS6" s="172" t="s">
        <v>244</v>
      </c>
      <c r="AT6" s="173">
        <v>41236647</v>
      </c>
      <c r="AU6" s="173">
        <v>973407248</v>
      </c>
      <c r="AV6" s="104">
        <v>18</v>
      </c>
    </row>
    <row r="7" spans="1:48" ht="15.75" thickBot="1" x14ac:dyDescent="0.3">
      <c r="A7" s="194">
        <v>4</v>
      </c>
      <c r="B7" s="318">
        <v>30</v>
      </c>
      <c r="C7" s="318"/>
      <c r="D7" s="318">
        <v>7</v>
      </c>
      <c r="E7" s="318"/>
      <c r="F7" s="210"/>
      <c r="G7" s="211"/>
      <c r="H7" s="211"/>
      <c r="I7" s="210"/>
      <c r="J7" s="212"/>
      <c r="K7" s="210"/>
      <c r="L7" s="212"/>
      <c r="M7" s="210"/>
      <c r="N7" s="211"/>
      <c r="O7" s="211"/>
      <c r="P7" s="210"/>
      <c r="Q7" s="212"/>
      <c r="R7" s="210"/>
      <c r="S7" s="212"/>
      <c r="T7" s="210"/>
      <c r="U7" s="211"/>
      <c r="V7" s="211"/>
      <c r="W7" s="210"/>
      <c r="X7" s="212"/>
      <c r="Y7" s="210"/>
      <c r="Z7" s="212"/>
      <c r="AA7" s="210"/>
      <c r="AB7" s="211"/>
      <c r="AC7" s="211"/>
      <c r="AD7" s="210"/>
      <c r="AE7" s="212"/>
      <c r="AF7" s="210"/>
      <c r="AG7" s="213"/>
      <c r="AH7" s="213"/>
      <c r="AI7" s="211"/>
      <c r="AJ7" s="214"/>
      <c r="AK7" s="3"/>
      <c r="AL7" s="247">
        <v>1</v>
      </c>
      <c r="AM7" s="326"/>
      <c r="AN7" s="326"/>
      <c r="AO7" s="326"/>
      <c r="AP7" s="326"/>
      <c r="AQ7" s="326"/>
      <c r="AS7" s="172" t="s">
        <v>245</v>
      </c>
      <c r="AT7" s="173">
        <v>44184882</v>
      </c>
      <c r="AU7" s="173">
        <v>994602589</v>
      </c>
    </row>
    <row r="8" spans="1:48" ht="15.75" thickBot="1" x14ac:dyDescent="0.3">
      <c r="A8" s="194">
        <v>5</v>
      </c>
      <c r="B8" s="318">
        <v>31</v>
      </c>
      <c r="C8" s="318"/>
      <c r="D8" s="318">
        <v>8</v>
      </c>
      <c r="E8" s="318"/>
      <c r="F8" s="215"/>
      <c r="G8" s="216"/>
      <c r="H8" s="216"/>
      <c r="I8" s="215"/>
      <c r="J8" s="217"/>
      <c r="K8" s="215"/>
      <c r="L8" s="217"/>
      <c r="M8" s="215"/>
      <c r="N8" s="216"/>
      <c r="O8" s="216"/>
      <c r="P8" s="215"/>
      <c r="Q8" s="217"/>
      <c r="R8" s="215"/>
      <c r="S8" s="217"/>
      <c r="T8" s="215"/>
      <c r="U8" s="216"/>
      <c r="V8" s="216"/>
      <c r="W8" s="215"/>
      <c r="X8" s="217"/>
      <c r="Y8" s="215"/>
      <c r="Z8" s="217"/>
      <c r="AA8" s="215"/>
      <c r="AB8" s="216"/>
      <c r="AC8" s="216"/>
      <c r="AD8" s="215"/>
      <c r="AE8" s="217"/>
      <c r="AF8" s="215"/>
      <c r="AG8" s="218"/>
      <c r="AH8" s="218"/>
      <c r="AI8" s="216"/>
      <c r="AJ8" s="219"/>
      <c r="AK8" s="3"/>
      <c r="AL8" s="326">
        <v>6</v>
      </c>
      <c r="AM8" s="326" t="s">
        <v>315</v>
      </c>
      <c r="AN8" s="326"/>
      <c r="AO8" s="326"/>
      <c r="AP8" s="326"/>
      <c r="AQ8" s="326"/>
      <c r="AS8" s="172" t="s">
        <v>246</v>
      </c>
      <c r="AT8" s="173">
        <v>44293079</v>
      </c>
      <c r="AU8" s="173">
        <v>948228089</v>
      </c>
    </row>
    <row r="9" spans="1:48" ht="15.75" thickBot="1" x14ac:dyDescent="0.3">
      <c r="A9" s="194">
        <v>6</v>
      </c>
      <c r="B9" s="318">
        <v>32</v>
      </c>
      <c r="C9" s="318"/>
      <c r="D9" s="318">
        <v>8</v>
      </c>
      <c r="E9" s="318"/>
      <c r="F9" s="200"/>
      <c r="G9" s="201"/>
      <c r="H9" s="201"/>
      <c r="I9" s="200"/>
      <c r="J9" s="202"/>
      <c r="K9" s="200"/>
      <c r="L9" s="202"/>
      <c r="M9" s="200"/>
      <c r="N9" s="201"/>
      <c r="O9" s="201"/>
      <c r="P9" s="200"/>
      <c r="Q9" s="202"/>
      <c r="R9" s="200"/>
      <c r="S9" s="202"/>
      <c r="T9" s="200"/>
      <c r="U9" s="201"/>
      <c r="V9" s="201"/>
      <c r="W9" s="200"/>
      <c r="X9" s="202"/>
      <c r="Y9" s="200"/>
      <c r="Z9" s="202"/>
      <c r="AA9" s="200"/>
      <c r="AB9" s="201"/>
      <c r="AC9" s="201"/>
      <c r="AD9" s="200"/>
      <c r="AE9" s="202"/>
      <c r="AF9" s="200"/>
      <c r="AG9" s="203"/>
      <c r="AH9" s="203"/>
      <c r="AI9" s="201"/>
      <c r="AJ9" s="204"/>
      <c r="AK9" s="3"/>
      <c r="AL9" s="326"/>
      <c r="AM9" s="326"/>
      <c r="AN9" s="326"/>
      <c r="AO9" s="326"/>
      <c r="AP9" s="326"/>
      <c r="AQ9" s="326"/>
      <c r="AS9" s="172" t="s">
        <v>247</v>
      </c>
      <c r="AT9" s="173">
        <v>43579085</v>
      </c>
      <c r="AU9" s="173">
        <v>953788359</v>
      </c>
      <c r="AV9" s="104">
        <v>12</v>
      </c>
    </row>
    <row r="10" spans="1:48" ht="15.75" thickBot="1" x14ac:dyDescent="0.3">
      <c r="A10" s="194">
        <v>7</v>
      </c>
      <c r="B10" s="318">
        <v>33</v>
      </c>
      <c r="C10" s="318"/>
      <c r="D10" s="318">
        <v>8</v>
      </c>
      <c r="E10" s="318"/>
      <c r="F10" s="200"/>
      <c r="G10" s="201"/>
      <c r="H10" s="201"/>
      <c r="I10" s="200"/>
      <c r="J10" s="202"/>
      <c r="K10" s="200"/>
      <c r="L10" s="202"/>
      <c r="M10" s="200"/>
      <c r="N10" s="201"/>
      <c r="O10" s="201"/>
      <c r="P10" s="200"/>
      <c r="Q10" s="202"/>
      <c r="R10" s="200"/>
      <c r="S10" s="202"/>
      <c r="T10" s="200"/>
      <c r="U10" s="201"/>
      <c r="V10" s="201"/>
      <c r="W10" s="200"/>
      <c r="X10" s="202"/>
      <c r="Y10" s="200"/>
      <c r="Z10" s="202"/>
      <c r="AA10" s="200"/>
      <c r="AB10" s="201"/>
      <c r="AC10" s="201"/>
      <c r="AD10" s="200"/>
      <c r="AE10" s="202"/>
      <c r="AF10" s="200"/>
      <c r="AG10" s="203"/>
      <c r="AH10" s="203"/>
      <c r="AI10" s="201"/>
      <c r="AJ10" s="204"/>
      <c r="AK10" s="3"/>
      <c r="AL10" s="326"/>
      <c r="AM10" s="326"/>
      <c r="AN10" s="326"/>
      <c r="AO10" s="326"/>
      <c r="AP10" s="326"/>
      <c r="AQ10" s="326"/>
      <c r="AS10" s="172" t="s">
        <v>248</v>
      </c>
      <c r="AT10" s="173">
        <v>43673887</v>
      </c>
      <c r="AU10" s="173">
        <v>981969193</v>
      </c>
    </row>
    <row r="11" spans="1:48" ht="15.75" thickBot="1" x14ac:dyDescent="0.3">
      <c r="A11" s="194">
        <v>8</v>
      </c>
      <c r="B11" s="318">
        <v>34</v>
      </c>
      <c r="C11" s="318"/>
      <c r="D11" s="318">
        <v>8</v>
      </c>
      <c r="E11" s="318"/>
      <c r="F11" s="200"/>
      <c r="G11" s="201"/>
      <c r="H11" s="201"/>
      <c r="I11" s="200"/>
      <c r="J11" s="202"/>
      <c r="K11" s="200"/>
      <c r="L11" s="202"/>
      <c r="M11" s="200"/>
      <c r="N11" s="201"/>
      <c r="O11" s="201"/>
      <c r="P11" s="200"/>
      <c r="Q11" s="202"/>
      <c r="R11" s="200"/>
      <c r="S11" s="202"/>
      <c r="T11" s="200"/>
      <c r="U11" s="201"/>
      <c r="V11" s="201"/>
      <c r="W11" s="200"/>
      <c r="X11" s="202"/>
      <c r="Y11" s="200"/>
      <c r="Z11" s="202"/>
      <c r="AA11" s="200"/>
      <c r="AB11" s="201"/>
      <c r="AC11" s="201"/>
      <c r="AD11" s="200"/>
      <c r="AE11" s="202"/>
      <c r="AF11" s="200"/>
      <c r="AG11" s="203"/>
      <c r="AH11" s="203"/>
      <c r="AI11" s="201"/>
      <c r="AJ11" s="204"/>
      <c r="AK11" s="3"/>
      <c r="AL11" s="326"/>
      <c r="AM11" s="326"/>
      <c r="AN11" s="326"/>
      <c r="AO11" s="326"/>
      <c r="AP11" s="326"/>
      <c r="AQ11" s="326"/>
      <c r="AS11" s="172" t="s">
        <v>249</v>
      </c>
      <c r="AT11" s="173">
        <v>10678162</v>
      </c>
      <c r="AU11" s="173">
        <v>948312959</v>
      </c>
    </row>
    <row r="12" spans="1:48" x14ac:dyDescent="0.25">
      <c r="A12" s="194">
        <v>9</v>
      </c>
      <c r="B12" s="318">
        <v>35</v>
      </c>
      <c r="C12" s="318"/>
      <c r="D12" s="318">
        <v>8</v>
      </c>
      <c r="E12" s="318"/>
      <c r="F12" s="200"/>
      <c r="G12" s="201"/>
      <c r="H12" s="201"/>
      <c r="I12" s="200"/>
      <c r="J12" s="202"/>
      <c r="K12" s="200"/>
      <c r="L12" s="202"/>
      <c r="M12" s="200"/>
      <c r="N12" s="201"/>
      <c r="O12" s="201"/>
      <c r="P12" s="200"/>
      <c r="Q12" s="202"/>
      <c r="R12" s="200"/>
      <c r="S12" s="202"/>
      <c r="T12" s="200"/>
      <c r="U12" s="201"/>
      <c r="V12" s="201"/>
      <c r="W12" s="200"/>
      <c r="X12" s="202"/>
      <c r="Y12" s="200"/>
      <c r="Z12" s="202"/>
      <c r="AA12" s="200"/>
      <c r="AB12" s="201"/>
      <c r="AC12" s="201"/>
      <c r="AD12" s="200"/>
      <c r="AE12" s="202"/>
      <c r="AF12" s="200"/>
      <c r="AG12" s="203"/>
      <c r="AH12" s="203"/>
      <c r="AI12" s="201"/>
      <c r="AJ12" s="204"/>
      <c r="AK12" s="3"/>
      <c r="AL12" s="326"/>
      <c r="AM12" s="326"/>
      <c r="AN12" s="326"/>
      <c r="AO12" s="326"/>
      <c r="AP12" s="326"/>
      <c r="AQ12" s="326"/>
    </row>
    <row r="13" spans="1:48" x14ac:dyDescent="0.25">
      <c r="A13" s="194">
        <v>10</v>
      </c>
      <c r="B13" s="318">
        <v>36</v>
      </c>
      <c r="C13" s="318"/>
      <c r="D13" s="318">
        <v>8</v>
      </c>
      <c r="E13" s="318"/>
      <c r="F13" s="205"/>
      <c r="G13" s="206"/>
      <c r="H13" s="206"/>
      <c r="I13" s="205"/>
      <c r="J13" s="207"/>
      <c r="K13" s="205"/>
      <c r="L13" s="207"/>
      <c r="M13" s="205"/>
      <c r="N13" s="206"/>
      <c r="O13" s="206"/>
      <c r="P13" s="205"/>
      <c r="Q13" s="207"/>
      <c r="R13" s="205"/>
      <c r="S13" s="207"/>
      <c r="T13" s="205"/>
      <c r="U13" s="206"/>
      <c r="V13" s="206"/>
      <c r="W13" s="205"/>
      <c r="X13" s="207"/>
      <c r="Y13" s="205"/>
      <c r="Z13" s="207"/>
      <c r="AA13" s="205"/>
      <c r="AB13" s="206"/>
      <c r="AC13" s="206"/>
      <c r="AD13" s="205"/>
      <c r="AE13" s="207"/>
      <c r="AF13" s="205"/>
      <c r="AG13" s="208"/>
      <c r="AH13" s="208"/>
      <c r="AI13" s="206"/>
      <c r="AJ13" s="209"/>
      <c r="AK13" s="3"/>
      <c r="AL13" s="326"/>
      <c r="AM13" s="326"/>
      <c r="AN13" s="326"/>
      <c r="AO13" s="326"/>
      <c r="AP13" s="326"/>
      <c r="AQ13" s="326"/>
    </row>
    <row r="14" spans="1:48" x14ac:dyDescent="0.25">
      <c r="A14" s="194">
        <v>11</v>
      </c>
      <c r="B14" s="318">
        <v>49</v>
      </c>
      <c r="C14" s="318"/>
      <c r="D14" s="318">
        <v>12</v>
      </c>
      <c r="E14" s="318"/>
      <c r="F14" s="195"/>
      <c r="G14" s="196"/>
      <c r="H14" s="196"/>
      <c r="I14" s="200"/>
      <c r="J14" s="197"/>
      <c r="K14" s="195"/>
      <c r="L14" s="202"/>
      <c r="M14" s="200"/>
      <c r="N14" s="196"/>
      <c r="O14" s="196"/>
      <c r="P14" s="200"/>
      <c r="Q14" s="197"/>
      <c r="R14" s="195"/>
      <c r="S14" s="202"/>
      <c r="T14" s="200"/>
      <c r="U14" s="196"/>
      <c r="V14" s="196"/>
      <c r="W14" s="200"/>
      <c r="X14" s="197"/>
      <c r="Y14" s="195"/>
      <c r="Z14" s="202"/>
      <c r="AA14" s="200"/>
      <c r="AB14" s="196"/>
      <c r="AC14" s="196"/>
      <c r="AD14" s="200"/>
      <c r="AE14" s="197"/>
      <c r="AF14" s="195"/>
      <c r="AG14" s="203"/>
      <c r="AH14" s="203"/>
      <c r="AI14" s="196"/>
      <c r="AJ14" s="199"/>
      <c r="AK14" s="3"/>
      <c r="AL14" s="326">
        <v>4</v>
      </c>
      <c r="AM14" s="326" t="s">
        <v>316</v>
      </c>
      <c r="AN14" s="326"/>
      <c r="AO14" s="326"/>
      <c r="AP14" s="326"/>
      <c r="AQ14" s="326"/>
      <c r="AS14" s="184" t="s">
        <v>305</v>
      </c>
      <c r="AT14" s="185">
        <v>977195033</v>
      </c>
      <c r="AV14" s="104" t="s">
        <v>313</v>
      </c>
    </row>
    <row r="15" spans="1:48" x14ac:dyDescent="0.25">
      <c r="A15" s="194">
        <v>12</v>
      </c>
      <c r="B15" s="318">
        <v>50</v>
      </c>
      <c r="C15" s="318"/>
      <c r="D15" s="318">
        <v>12</v>
      </c>
      <c r="E15" s="318"/>
      <c r="F15" s="200"/>
      <c r="G15" s="201"/>
      <c r="H15" s="201"/>
      <c r="I15" s="200"/>
      <c r="J15" s="202"/>
      <c r="K15" s="200"/>
      <c r="L15" s="202"/>
      <c r="M15" s="200"/>
      <c r="N15" s="201"/>
      <c r="O15" s="201"/>
      <c r="P15" s="200"/>
      <c r="Q15" s="202"/>
      <c r="R15" s="200"/>
      <c r="S15" s="202"/>
      <c r="T15" s="200"/>
      <c r="U15" s="201"/>
      <c r="V15" s="201"/>
      <c r="W15" s="200"/>
      <c r="X15" s="202"/>
      <c r="Y15" s="200"/>
      <c r="Z15" s="202"/>
      <c r="AA15" s="200"/>
      <c r="AB15" s="201"/>
      <c r="AC15" s="201"/>
      <c r="AD15" s="200"/>
      <c r="AE15" s="202"/>
      <c r="AF15" s="200"/>
      <c r="AG15" s="203"/>
      <c r="AH15" s="203"/>
      <c r="AI15" s="201"/>
      <c r="AJ15" s="204"/>
      <c r="AK15" s="3"/>
      <c r="AL15" s="326"/>
      <c r="AM15" s="326"/>
      <c r="AN15" s="326"/>
      <c r="AO15" s="326"/>
      <c r="AP15" s="326"/>
      <c r="AQ15" s="326"/>
      <c r="AS15" s="184" t="s">
        <v>307</v>
      </c>
      <c r="AT15" s="185">
        <v>991882748</v>
      </c>
    </row>
    <row r="16" spans="1:48" x14ac:dyDescent="0.25">
      <c r="A16" s="194">
        <v>13</v>
      </c>
      <c r="B16" s="318">
        <v>51</v>
      </c>
      <c r="C16" s="318"/>
      <c r="D16" s="318">
        <v>12</v>
      </c>
      <c r="E16" s="318"/>
      <c r="F16" s="200"/>
      <c r="G16" s="201"/>
      <c r="H16" s="201"/>
      <c r="I16" s="200"/>
      <c r="J16" s="202"/>
      <c r="K16" s="200"/>
      <c r="L16" s="202"/>
      <c r="M16" s="200"/>
      <c r="N16" s="201"/>
      <c r="O16" s="201"/>
      <c r="P16" s="200"/>
      <c r="Q16" s="202"/>
      <c r="R16" s="200"/>
      <c r="S16" s="202"/>
      <c r="T16" s="200"/>
      <c r="U16" s="201"/>
      <c r="V16" s="201"/>
      <c r="W16" s="200"/>
      <c r="X16" s="202"/>
      <c r="Y16" s="200"/>
      <c r="Z16" s="202"/>
      <c r="AA16" s="200"/>
      <c r="AB16" s="201"/>
      <c r="AC16" s="201"/>
      <c r="AD16" s="200"/>
      <c r="AE16" s="202"/>
      <c r="AF16" s="200"/>
      <c r="AG16" s="203"/>
      <c r="AH16" s="203"/>
      <c r="AI16" s="201"/>
      <c r="AJ16" s="204"/>
      <c r="AK16" s="3"/>
      <c r="AL16" s="326"/>
      <c r="AM16" s="326"/>
      <c r="AN16" s="326"/>
      <c r="AO16" s="326"/>
      <c r="AP16" s="326"/>
      <c r="AQ16" s="326"/>
      <c r="AS16" s="184" t="s">
        <v>306</v>
      </c>
      <c r="AT16" s="185">
        <v>991881919</v>
      </c>
    </row>
    <row r="17" spans="1:47" x14ac:dyDescent="0.25">
      <c r="A17" s="194">
        <v>14</v>
      </c>
      <c r="B17" s="318">
        <v>52</v>
      </c>
      <c r="C17" s="318"/>
      <c r="D17" s="318">
        <v>12</v>
      </c>
      <c r="E17" s="318"/>
      <c r="F17" s="205"/>
      <c r="G17" s="206"/>
      <c r="H17" s="206"/>
      <c r="I17" s="205"/>
      <c r="J17" s="207"/>
      <c r="K17" s="205"/>
      <c r="L17" s="207"/>
      <c r="M17" s="205"/>
      <c r="N17" s="206"/>
      <c r="O17" s="206"/>
      <c r="P17" s="205"/>
      <c r="Q17" s="207"/>
      <c r="R17" s="205"/>
      <c r="S17" s="207"/>
      <c r="T17" s="205"/>
      <c r="U17" s="206"/>
      <c r="V17" s="206"/>
      <c r="W17" s="205"/>
      <c r="X17" s="207"/>
      <c r="Y17" s="205"/>
      <c r="Z17" s="207"/>
      <c r="AA17" s="205"/>
      <c r="AB17" s="206"/>
      <c r="AC17" s="206"/>
      <c r="AD17" s="205"/>
      <c r="AE17" s="207"/>
      <c r="AF17" s="205"/>
      <c r="AG17" s="208"/>
      <c r="AH17" s="208"/>
      <c r="AI17" s="206"/>
      <c r="AJ17" s="209"/>
      <c r="AK17" s="3"/>
      <c r="AL17" s="326"/>
      <c r="AM17" s="326"/>
      <c r="AN17" s="326"/>
      <c r="AO17" s="326"/>
      <c r="AP17" s="326"/>
      <c r="AQ17" s="326"/>
      <c r="AS17" s="184" t="s">
        <v>308</v>
      </c>
      <c r="AT17" s="185">
        <v>76480102</v>
      </c>
    </row>
    <row r="18" spans="1:47" x14ac:dyDescent="0.25">
      <c r="A18" s="194">
        <v>15</v>
      </c>
      <c r="B18" s="318">
        <v>61</v>
      </c>
      <c r="C18" s="318"/>
      <c r="D18" s="318">
        <v>15</v>
      </c>
      <c r="E18" s="318"/>
      <c r="F18" s="220"/>
      <c r="G18" s="216"/>
      <c r="H18" s="216"/>
      <c r="I18" s="202"/>
      <c r="J18" s="215"/>
      <c r="K18" s="215"/>
      <c r="L18" s="215"/>
      <c r="M18" s="202"/>
      <c r="N18" s="216"/>
      <c r="O18" s="216"/>
      <c r="P18" s="202"/>
      <c r="Q18" s="215"/>
      <c r="R18" s="215"/>
      <c r="S18" s="215"/>
      <c r="T18" s="202"/>
      <c r="U18" s="216"/>
      <c r="V18" s="216"/>
      <c r="W18" s="202"/>
      <c r="X18" s="215"/>
      <c r="Y18" s="215"/>
      <c r="Z18" s="215"/>
      <c r="AA18" s="202"/>
      <c r="AB18" s="216"/>
      <c r="AC18" s="216"/>
      <c r="AD18" s="202"/>
      <c r="AE18" s="215"/>
      <c r="AF18" s="215"/>
      <c r="AG18" s="218"/>
      <c r="AH18" s="203"/>
      <c r="AI18" s="216"/>
      <c r="AJ18" s="199"/>
      <c r="AK18" s="3"/>
      <c r="AL18" s="326">
        <v>7</v>
      </c>
      <c r="AM18" s="326" t="s">
        <v>317</v>
      </c>
      <c r="AN18" s="326"/>
      <c r="AO18" s="326"/>
      <c r="AP18" s="326"/>
      <c r="AQ18" s="326"/>
    </row>
    <row r="19" spans="1:47" x14ac:dyDescent="0.25">
      <c r="A19" s="194">
        <v>16</v>
      </c>
      <c r="B19" s="318">
        <v>62</v>
      </c>
      <c r="C19" s="318"/>
      <c r="D19" s="318">
        <v>15</v>
      </c>
      <c r="E19" s="318"/>
      <c r="F19" s="221"/>
      <c r="G19" s="201"/>
      <c r="H19" s="201"/>
      <c r="I19" s="202"/>
      <c r="J19" s="200"/>
      <c r="K19" s="200"/>
      <c r="L19" s="200"/>
      <c r="M19" s="202"/>
      <c r="N19" s="201"/>
      <c r="O19" s="201"/>
      <c r="P19" s="202"/>
      <c r="Q19" s="200"/>
      <c r="R19" s="200"/>
      <c r="S19" s="200"/>
      <c r="T19" s="202"/>
      <c r="U19" s="201"/>
      <c r="V19" s="201"/>
      <c r="W19" s="202"/>
      <c r="X19" s="200"/>
      <c r="Y19" s="200"/>
      <c r="Z19" s="200"/>
      <c r="AA19" s="202"/>
      <c r="AB19" s="201"/>
      <c r="AC19" s="201"/>
      <c r="AD19" s="202"/>
      <c r="AE19" s="200"/>
      <c r="AF19" s="200"/>
      <c r="AG19" s="203"/>
      <c r="AH19" s="203"/>
      <c r="AI19" s="201"/>
      <c r="AJ19" s="204"/>
      <c r="AK19" s="3"/>
      <c r="AL19" s="326"/>
      <c r="AM19" s="326"/>
      <c r="AN19" s="326"/>
      <c r="AO19" s="326"/>
      <c r="AP19" s="326"/>
      <c r="AQ19" s="326"/>
    </row>
    <row r="20" spans="1:47" x14ac:dyDescent="0.25">
      <c r="A20" s="194">
        <v>17</v>
      </c>
      <c r="B20" s="318">
        <v>63</v>
      </c>
      <c r="C20" s="318"/>
      <c r="D20" s="318">
        <v>15</v>
      </c>
      <c r="E20" s="318"/>
      <c r="F20" s="221"/>
      <c r="G20" s="201"/>
      <c r="H20" s="201"/>
      <c r="I20" s="202"/>
      <c r="J20" s="200"/>
      <c r="K20" s="200"/>
      <c r="L20" s="200"/>
      <c r="M20" s="202"/>
      <c r="N20" s="201"/>
      <c r="O20" s="201"/>
      <c r="P20" s="202"/>
      <c r="Q20" s="200"/>
      <c r="R20" s="200"/>
      <c r="S20" s="200"/>
      <c r="T20" s="202"/>
      <c r="U20" s="201"/>
      <c r="V20" s="201"/>
      <c r="W20" s="202"/>
      <c r="X20" s="200"/>
      <c r="Y20" s="200"/>
      <c r="Z20" s="200"/>
      <c r="AA20" s="202"/>
      <c r="AB20" s="201"/>
      <c r="AC20" s="201"/>
      <c r="AD20" s="202"/>
      <c r="AE20" s="200"/>
      <c r="AF20" s="200"/>
      <c r="AG20" s="203"/>
      <c r="AH20" s="203"/>
      <c r="AI20" s="201"/>
      <c r="AJ20" s="204"/>
      <c r="AK20" s="3"/>
      <c r="AL20" s="326"/>
      <c r="AM20" s="326"/>
      <c r="AN20" s="326"/>
      <c r="AO20" s="326"/>
      <c r="AP20" s="326"/>
      <c r="AQ20" s="326"/>
    </row>
    <row r="21" spans="1:47" x14ac:dyDescent="0.25">
      <c r="A21" s="194">
        <v>18</v>
      </c>
      <c r="B21" s="318">
        <v>64</v>
      </c>
      <c r="C21" s="318"/>
      <c r="D21" s="318">
        <v>15</v>
      </c>
      <c r="E21" s="318"/>
      <c r="F21" s="221"/>
      <c r="G21" s="201"/>
      <c r="H21" s="201"/>
      <c r="I21" s="202"/>
      <c r="J21" s="200"/>
      <c r="K21" s="200"/>
      <c r="L21" s="200"/>
      <c r="M21" s="202"/>
      <c r="N21" s="201"/>
      <c r="O21" s="201"/>
      <c r="P21" s="202"/>
      <c r="Q21" s="200"/>
      <c r="R21" s="200"/>
      <c r="S21" s="200"/>
      <c r="T21" s="202"/>
      <c r="U21" s="201"/>
      <c r="V21" s="201"/>
      <c r="W21" s="202"/>
      <c r="X21" s="200"/>
      <c r="Y21" s="200"/>
      <c r="Z21" s="200"/>
      <c r="AA21" s="202"/>
      <c r="AB21" s="201"/>
      <c r="AC21" s="201"/>
      <c r="AD21" s="202"/>
      <c r="AE21" s="200"/>
      <c r="AF21" s="200"/>
      <c r="AG21" s="203"/>
      <c r="AH21" s="203"/>
      <c r="AI21" s="201"/>
      <c r="AJ21" s="204"/>
      <c r="AK21" s="3"/>
      <c r="AL21" s="326"/>
      <c r="AM21" s="326"/>
      <c r="AN21" s="326"/>
      <c r="AO21" s="326"/>
      <c r="AP21" s="326"/>
      <c r="AQ21" s="326"/>
    </row>
    <row r="22" spans="1:47" x14ac:dyDescent="0.25">
      <c r="A22" s="194">
        <v>19</v>
      </c>
      <c r="B22" s="318">
        <v>65</v>
      </c>
      <c r="C22" s="318"/>
      <c r="D22" s="318">
        <v>15</v>
      </c>
      <c r="E22" s="318"/>
      <c r="F22" s="221"/>
      <c r="G22" s="201"/>
      <c r="H22" s="201"/>
      <c r="I22" s="202"/>
      <c r="J22" s="200"/>
      <c r="K22" s="200"/>
      <c r="L22" s="200"/>
      <c r="M22" s="202"/>
      <c r="N22" s="201"/>
      <c r="O22" s="201"/>
      <c r="P22" s="202"/>
      <c r="Q22" s="200"/>
      <c r="R22" s="200"/>
      <c r="S22" s="200"/>
      <c r="T22" s="202"/>
      <c r="U22" s="201"/>
      <c r="V22" s="201"/>
      <c r="W22" s="202"/>
      <c r="X22" s="200"/>
      <c r="Y22" s="200"/>
      <c r="Z22" s="200"/>
      <c r="AA22" s="202"/>
      <c r="AB22" s="201"/>
      <c r="AC22" s="201"/>
      <c r="AD22" s="202"/>
      <c r="AE22" s="200"/>
      <c r="AF22" s="200"/>
      <c r="AG22" s="203"/>
      <c r="AH22" s="203"/>
      <c r="AI22" s="201"/>
      <c r="AJ22" s="204"/>
      <c r="AK22" s="3"/>
      <c r="AL22" s="326"/>
      <c r="AM22" s="326"/>
      <c r="AN22" s="326"/>
      <c r="AO22" s="326"/>
      <c r="AP22" s="326"/>
      <c r="AQ22" s="326"/>
    </row>
    <row r="23" spans="1:47" x14ac:dyDescent="0.25">
      <c r="A23" s="194">
        <v>20</v>
      </c>
      <c r="B23" s="318">
        <v>66</v>
      </c>
      <c r="C23" s="318"/>
      <c r="D23" s="318">
        <v>15</v>
      </c>
      <c r="E23" s="318"/>
      <c r="F23" s="221"/>
      <c r="G23" s="201"/>
      <c r="H23" s="201"/>
      <c r="I23" s="202"/>
      <c r="J23" s="200"/>
      <c r="K23" s="200"/>
      <c r="L23" s="200"/>
      <c r="M23" s="202"/>
      <c r="N23" s="201"/>
      <c r="O23" s="201"/>
      <c r="P23" s="202"/>
      <c r="Q23" s="200"/>
      <c r="R23" s="200"/>
      <c r="S23" s="200"/>
      <c r="T23" s="202"/>
      <c r="U23" s="201"/>
      <c r="V23" s="201"/>
      <c r="W23" s="202"/>
      <c r="X23" s="200"/>
      <c r="Y23" s="200"/>
      <c r="Z23" s="200"/>
      <c r="AA23" s="202"/>
      <c r="AB23" s="201"/>
      <c r="AC23" s="201"/>
      <c r="AD23" s="202"/>
      <c r="AE23" s="200"/>
      <c r="AF23" s="200"/>
      <c r="AG23" s="203"/>
      <c r="AH23" s="203"/>
      <c r="AI23" s="201"/>
      <c r="AJ23" s="204"/>
      <c r="AK23" s="3"/>
      <c r="AL23" s="326"/>
      <c r="AM23" s="326"/>
      <c r="AN23" s="326"/>
      <c r="AO23" s="326"/>
      <c r="AP23" s="326"/>
      <c r="AQ23" s="326"/>
    </row>
    <row r="24" spans="1:47" x14ac:dyDescent="0.25">
      <c r="A24" s="194">
        <v>21</v>
      </c>
      <c r="B24" s="318">
        <v>67</v>
      </c>
      <c r="C24" s="318"/>
      <c r="D24" s="318">
        <v>15</v>
      </c>
      <c r="E24" s="318"/>
      <c r="F24" s="222"/>
      <c r="G24" s="206"/>
      <c r="H24" s="206"/>
      <c r="I24" s="207"/>
      <c r="J24" s="205"/>
      <c r="K24" s="205"/>
      <c r="L24" s="205"/>
      <c r="M24" s="207"/>
      <c r="N24" s="206"/>
      <c r="O24" s="206"/>
      <c r="P24" s="207"/>
      <c r="Q24" s="205"/>
      <c r="R24" s="205"/>
      <c r="S24" s="205"/>
      <c r="T24" s="207"/>
      <c r="U24" s="206"/>
      <c r="V24" s="206"/>
      <c r="W24" s="207"/>
      <c r="X24" s="205"/>
      <c r="Y24" s="205"/>
      <c r="Z24" s="205"/>
      <c r="AA24" s="207"/>
      <c r="AB24" s="206"/>
      <c r="AC24" s="206"/>
      <c r="AD24" s="207"/>
      <c r="AE24" s="205"/>
      <c r="AF24" s="205"/>
      <c r="AG24" s="208"/>
      <c r="AH24" s="208"/>
      <c r="AI24" s="206"/>
      <c r="AJ24" s="209"/>
      <c r="AK24" s="3"/>
      <c r="AL24" s="326"/>
      <c r="AM24" s="326"/>
      <c r="AN24" s="326"/>
      <c r="AO24" s="326"/>
      <c r="AP24" s="326"/>
      <c r="AQ24" s="326"/>
    </row>
    <row r="25" spans="1:47" x14ac:dyDescent="0.25">
      <c r="A25" s="194">
        <v>22</v>
      </c>
      <c r="B25" s="318">
        <v>68</v>
      </c>
      <c r="C25" s="318"/>
      <c r="D25" s="318">
        <v>16</v>
      </c>
      <c r="E25" s="318"/>
      <c r="F25" s="220"/>
      <c r="G25" s="216"/>
      <c r="H25" s="216"/>
      <c r="I25" s="217"/>
      <c r="J25" s="200"/>
      <c r="K25" s="217"/>
      <c r="L25" s="200"/>
      <c r="M25" s="215"/>
      <c r="N25" s="216"/>
      <c r="O25" s="216"/>
      <c r="P25" s="217"/>
      <c r="Q25" s="200"/>
      <c r="R25" s="217"/>
      <c r="S25" s="200"/>
      <c r="T25" s="215"/>
      <c r="U25" s="216"/>
      <c r="V25" s="216"/>
      <c r="W25" s="217"/>
      <c r="X25" s="200"/>
      <c r="Y25" s="217"/>
      <c r="Z25" s="200"/>
      <c r="AA25" s="215"/>
      <c r="AB25" s="216"/>
      <c r="AC25" s="216"/>
      <c r="AD25" s="217"/>
      <c r="AE25" s="200"/>
      <c r="AF25" s="217"/>
      <c r="AG25" s="203"/>
      <c r="AH25" s="218"/>
      <c r="AI25" s="216"/>
      <c r="AJ25" s="219"/>
      <c r="AK25" s="3"/>
      <c r="AL25" s="326">
        <v>10</v>
      </c>
      <c r="AM25" s="326" t="s">
        <v>318</v>
      </c>
      <c r="AN25" s="326"/>
      <c r="AO25" s="326"/>
      <c r="AP25" s="326"/>
      <c r="AQ25" s="326"/>
    </row>
    <row r="26" spans="1:47" x14ac:dyDescent="0.25">
      <c r="A26" s="194">
        <v>23</v>
      </c>
      <c r="B26" s="318">
        <v>69</v>
      </c>
      <c r="C26" s="318"/>
      <c r="D26" s="318">
        <v>16</v>
      </c>
      <c r="E26" s="318"/>
      <c r="F26" s="221"/>
      <c r="G26" s="201"/>
      <c r="H26" s="201"/>
      <c r="I26" s="202"/>
      <c r="J26" s="200"/>
      <c r="K26" s="202"/>
      <c r="L26" s="200"/>
      <c r="M26" s="200"/>
      <c r="N26" s="201"/>
      <c r="O26" s="201"/>
      <c r="P26" s="202"/>
      <c r="Q26" s="200"/>
      <c r="R26" s="202"/>
      <c r="S26" s="200"/>
      <c r="T26" s="200"/>
      <c r="U26" s="201"/>
      <c r="V26" s="201"/>
      <c r="W26" s="202"/>
      <c r="X26" s="200"/>
      <c r="Y26" s="202"/>
      <c r="Z26" s="200"/>
      <c r="AA26" s="200"/>
      <c r="AB26" s="201"/>
      <c r="AC26" s="201"/>
      <c r="AD26" s="202"/>
      <c r="AE26" s="200"/>
      <c r="AF26" s="202"/>
      <c r="AG26" s="203"/>
      <c r="AH26" s="203"/>
      <c r="AI26" s="201"/>
      <c r="AJ26" s="204"/>
      <c r="AK26" s="3"/>
      <c r="AL26" s="326"/>
      <c r="AM26" s="326"/>
      <c r="AN26" s="326"/>
      <c r="AO26" s="326"/>
      <c r="AP26" s="326"/>
      <c r="AQ26" s="326"/>
      <c r="AS26" s="104">
        <v>14</v>
      </c>
      <c r="AT26" s="104">
        <v>7</v>
      </c>
      <c r="AU26" s="104">
        <f t="shared" ref="AU26:AU31" si="0">AS26*AT26</f>
        <v>98</v>
      </c>
    </row>
    <row r="27" spans="1:47" x14ac:dyDescent="0.25">
      <c r="A27" s="194">
        <v>24</v>
      </c>
      <c r="B27" s="318">
        <v>70</v>
      </c>
      <c r="C27" s="318"/>
      <c r="D27" s="318">
        <v>16</v>
      </c>
      <c r="E27" s="318"/>
      <c r="F27" s="221"/>
      <c r="G27" s="201"/>
      <c r="H27" s="201"/>
      <c r="I27" s="202"/>
      <c r="J27" s="200"/>
      <c r="K27" s="202"/>
      <c r="L27" s="200"/>
      <c r="M27" s="200"/>
      <c r="N27" s="201"/>
      <c r="O27" s="201"/>
      <c r="P27" s="202"/>
      <c r="Q27" s="200"/>
      <c r="R27" s="202"/>
      <c r="S27" s="200"/>
      <c r="T27" s="200"/>
      <c r="U27" s="201"/>
      <c r="V27" s="201"/>
      <c r="W27" s="202"/>
      <c r="X27" s="200"/>
      <c r="Y27" s="202"/>
      <c r="Z27" s="200"/>
      <c r="AA27" s="200"/>
      <c r="AB27" s="201"/>
      <c r="AC27" s="201"/>
      <c r="AD27" s="202"/>
      <c r="AE27" s="200"/>
      <c r="AF27" s="202"/>
      <c r="AG27" s="203"/>
      <c r="AH27" s="203"/>
      <c r="AI27" s="201"/>
      <c r="AJ27" s="204"/>
      <c r="AK27" s="3"/>
      <c r="AL27" s="326"/>
      <c r="AM27" s="326"/>
      <c r="AN27" s="326"/>
      <c r="AO27" s="326"/>
      <c r="AP27" s="326"/>
      <c r="AQ27" s="326"/>
      <c r="AS27" s="104">
        <v>7</v>
      </c>
      <c r="AT27" s="104">
        <v>7</v>
      </c>
      <c r="AU27" s="104">
        <f t="shared" si="0"/>
        <v>49</v>
      </c>
    </row>
    <row r="28" spans="1:47" x14ac:dyDescent="0.25">
      <c r="A28" s="194">
        <v>25</v>
      </c>
      <c r="B28" s="318">
        <v>71</v>
      </c>
      <c r="C28" s="318"/>
      <c r="D28" s="318">
        <v>16</v>
      </c>
      <c r="E28" s="318"/>
      <c r="F28" s="221"/>
      <c r="G28" s="201"/>
      <c r="H28" s="201"/>
      <c r="I28" s="202"/>
      <c r="J28" s="200"/>
      <c r="K28" s="202"/>
      <c r="L28" s="200"/>
      <c r="M28" s="200"/>
      <c r="N28" s="201"/>
      <c r="O28" s="201"/>
      <c r="P28" s="202"/>
      <c r="Q28" s="200"/>
      <c r="R28" s="202"/>
      <c r="S28" s="200"/>
      <c r="T28" s="200"/>
      <c r="U28" s="201"/>
      <c r="V28" s="201"/>
      <c r="W28" s="202"/>
      <c r="X28" s="200"/>
      <c r="Y28" s="202"/>
      <c r="Z28" s="200"/>
      <c r="AA28" s="200"/>
      <c r="AB28" s="201"/>
      <c r="AC28" s="201"/>
      <c r="AD28" s="202"/>
      <c r="AE28" s="200"/>
      <c r="AF28" s="202"/>
      <c r="AG28" s="203"/>
      <c r="AH28" s="203"/>
      <c r="AI28" s="201"/>
      <c r="AJ28" s="204"/>
      <c r="AK28" s="3"/>
      <c r="AL28" s="326"/>
      <c r="AM28" s="326"/>
      <c r="AN28" s="326"/>
      <c r="AO28" s="326"/>
      <c r="AP28" s="326"/>
      <c r="AQ28" s="326"/>
      <c r="AS28" s="104">
        <v>10</v>
      </c>
      <c r="AT28" s="104">
        <v>8</v>
      </c>
      <c r="AU28" s="104">
        <f t="shared" si="0"/>
        <v>80</v>
      </c>
    </row>
    <row r="29" spans="1:47" x14ac:dyDescent="0.25">
      <c r="A29" s="194">
        <v>26</v>
      </c>
      <c r="B29" s="318">
        <v>72</v>
      </c>
      <c r="C29" s="318"/>
      <c r="D29" s="318">
        <v>16</v>
      </c>
      <c r="E29" s="318"/>
      <c r="F29" s="221"/>
      <c r="G29" s="201"/>
      <c r="H29" s="201"/>
      <c r="I29" s="202"/>
      <c r="J29" s="200"/>
      <c r="K29" s="202"/>
      <c r="L29" s="200"/>
      <c r="M29" s="200"/>
      <c r="N29" s="201"/>
      <c r="O29" s="201"/>
      <c r="P29" s="202"/>
      <c r="Q29" s="200"/>
      <c r="R29" s="202"/>
      <c r="S29" s="200"/>
      <c r="T29" s="200"/>
      <c r="U29" s="201"/>
      <c r="V29" s="201"/>
      <c r="W29" s="202"/>
      <c r="X29" s="200"/>
      <c r="Y29" s="202"/>
      <c r="Z29" s="200"/>
      <c r="AA29" s="200"/>
      <c r="AB29" s="201"/>
      <c r="AC29" s="201"/>
      <c r="AD29" s="202"/>
      <c r="AE29" s="200"/>
      <c r="AF29" s="202"/>
      <c r="AG29" s="203"/>
      <c r="AH29" s="203"/>
      <c r="AI29" s="201"/>
      <c r="AJ29" s="204"/>
      <c r="AK29" s="3"/>
      <c r="AL29" s="326"/>
      <c r="AM29" s="326"/>
      <c r="AN29" s="326"/>
      <c r="AO29" s="326"/>
      <c r="AP29" s="326"/>
      <c r="AQ29" s="326"/>
      <c r="AS29" s="104">
        <v>9</v>
      </c>
      <c r="AT29" s="104">
        <v>7</v>
      </c>
      <c r="AU29" s="104">
        <f t="shared" si="0"/>
        <v>63</v>
      </c>
    </row>
    <row r="30" spans="1:47" x14ac:dyDescent="0.25">
      <c r="A30" s="194">
        <v>27</v>
      </c>
      <c r="B30" s="318">
        <v>73</v>
      </c>
      <c r="C30" s="318"/>
      <c r="D30" s="318">
        <v>16</v>
      </c>
      <c r="E30" s="318"/>
      <c r="F30" s="221"/>
      <c r="G30" s="201"/>
      <c r="H30" s="201"/>
      <c r="I30" s="202"/>
      <c r="J30" s="200"/>
      <c r="K30" s="202"/>
      <c r="L30" s="200"/>
      <c r="M30" s="200"/>
      <c r="N30" s="201"/>
      <c r="O30" s="201"/>
      <c r="P30" s="202"/>
      <c r="Q30" s="200"/>
      <c r="R30" s="202"/>
      <c r="S30" s="200"/>
      <c r="T30" s="200"/>
      <c r="U30" s="201"/>
      <c r="V30" s="201"/>
      <c r="W30" s="202"/>
      <c r="X30" s="200"/>
      <c r="Y30" s="202"/>
      <c r="Z30" s="200"/>
      <c r="AA30" s="200"/>
      <c r="AB30" s="201"/>
      <c r="AC30" s="201"/>
      <c r="AD30" s="202"/>
      <c r="AE30" s="200"/>
      <c r="AF30" s="202"/>
      <c r="AG30" s="203"/>
      <c r="AH30" s="203"/>
      <c r="AI30" s="201"/>
      <c r="AJ30" s="204"/>
      <c r="AK30" s="3"/>
      <c r="AL30" s="326"/>
      <c r="AM30" s="326"/>
      <c r="AN30" s="326"/>
      <c r="AO30" s="326"/>
      <c r="AP30" s="326"/>
      <c r="AQ30" s="326"/>
      <c r="AS30" s="104">
        <v>8</v>
      </c>
      <c r="AT30" s="104">
        <v>7</v>
      </c>
      <c r="AU30" s="104">
        <f t="shared" si="0"/>
        <v>56</v>
      </c>
    </row>
    <row r="31" spans="1:47" x14ac:dyDescent="0.25">
      <c r="A31" s="194">
        <v>28</v>
      </c>
      <c r="B31" s="318">
        <v>74</v>
      </c>
      <c r="C31" s="318"/>
      <c r="D31" s="318">
        <v>16</v>
      </c>
      <c r="E31" s="318"/>
      <c r="F31" s="221"/>
      <c r="G31" s="201"/>
      <c r="H31" s="201"/>
      <c r="I31" s="202"/>
      <c r="J31" s="200"/>
      <c r="K31" s="202"/>
      <c r="L31" s="200"/>
      <c r="M31" s="200"/>
      <c r="N31" s="201"/>
      <c r="O31" s="201"/>
      <c r="P31" s="202"/>
      <c r="Q31" s="200"/>
      <c r="R31" s="202"/>
      <c r="S31" s="200"/>
      <c r="T31" s="200"/>
      <c r="U31" s="201"/>
      <c r="V31" s="201"/>
      <c r="W31" s="202"/>
      <c r="X31" s="200"/>
      <c r="Y31" s="202"/>
      <c r="Z31" s="200"/>
      <c r="AA31" s="200"/>
      <c r="AB31" s="201"/>
      <c r="AC31" s="201"/>
      <c r="AD31" s="202"/>
      <c r="AE31" s="200"/>
      <c r="AF31" s="202"/>
      <c r="AG31" s="203"/>
      <c r="AH31" s="203"/>
      <c r="AI31" s="201"/>
      <c r="AJ31" s="204"/>
      <c r="AK31" s="3"/>
      <c r="AL31" s="326"/>
      <c r="AM31" s="326"/>
      <c r="AN31" s="326"/>
      <c r="AO31" s="326"/>
      <c r="AP31" s="326"/>
      <c r="AQ31" s="326"/>
      <c r="AS31" s="104">
        <v>3</v>
      </c>
      <c r="AT31" s="104">
        <v>8</v>
      </c>
      <c r="AU31" s="104">
        <f t="shared" si="0"/>
        <v>24</v>
      </c>
    </row>
    <row r="32" spans="1:47" x14ac:dyDescent="0.25">
      <c r="A32" s="194">
        <v>29</v>
      </c>
      <c r="B32" s="318">
        <v>75</v>
      </c>
      <c r="C32" s="318"/>
      <c r="D32" s="318">
        <v>16</v>
      </c>
      <c r="E32" s="318"/>
      <c r="F32" s="221"/>
      <c r="G32" s="201"/>
      <c r="H32" s="201"/>
      <c r="I32" s="202"/>
      <c r="J32" s="200"/>
      <c r="K32" s="202"/>
      <c r="L32" s="200"/>
      <c r="M32" s="200"/>
      <c r="N32" s="201"/>
      <c r="O32" s="201"/>
      <c r="P32" s="202"/>
      <c r="Q32" s="200"/>
      <c r="R32" s="202"/>
      <c r="S32" s="200"/>
      <c r="T32" s="200"/>
      <c r="U32" s="201"/>
      <c r="V32" s="201"/>
      <c r="W32" s="202"/>
      <c r="X32" s="200"/>
      <c r="Y32" s="202"/>
      <c r="Z32" s="200"/>
      <c r="AA32" s="200"/>
      <c r="AB32" s="201"/>
      <c r="AC32" s="201"/>
      <c r="AD32" s="202"/>
      <c r="AE32" s="200"/>
      <c r="AF32" s="202"/>
      <c r="AG32" s="203"/>
      <c r="AH32" s="203"/>
      <c r="AI32" s="201"/>
      <c r="AJ32" s="204"/>
      <c r="AK32" s="3"/>
      <c r="AL32" s="326"/>
      <c r="AM32" s="326"/>
      <c r="AN32" s="326"/>
      <c r="AO32" s="326"/>
      <c r="AP32" s="326"/>
      <c r="AQ32" s="326"/>
      <c r="AU32" s="104">
        <f>SUM(AU26:AU31)</f>
        <v>370</v>
      </c>
    </row>
    <row r="33" spans="1:46" x14ac:dyDescent="0.25">
      <c r="A33" s="194">
        <v>30</v>
      </c>
      <c r="B33" s="318">
        <v>76</v>
      </c>
      <c r="C33" s="318"/>
      <c r="D33" s="318">
        <v>16</v>
      </c>
      <c r="E33" s="318"/>
      <c r="F33" s="221"/>
      <c r="G33" s="201"/>
      <c r="H33" s="201"/>
      <c r="I33" s="202"/>
      <c r="J33" s="200"/>
      <c r="K33" s="202"/>
      <c r="L33" s="200"/>
      <c r="M33" s="200"/>
      <c r="N33" s="201"/>
      <c r="O33" s="201"/>
      <c r="P33" s="202"/>
      <c r="Q33" s="200"/>
      <c r="R33" s="202"/>
      <c r="S33" s="200"/>
      <c r="T33" s="200"/>
      <c r="U33" s="201"/>
      <c r="V33" s="201"/>
      <c r="W33" s="202"/>
      <c r="X33" s="200"/>
      <c r="Y33" s="202"/>
      <c r="Z33" s="200"/>
      <c r="AA33" s="200"/>
      <c r="AB33" s="201"/>
      <c r="AC33" s="201"/>
      <c r="AD33" s="202"/>
      <c r="AE33" s="200"/>
      <c r="AF33" s="202"/>
      <c r="AG33" s="203"/>
      <c r="AH33" s="203"/>
      <c r="AI33" s="201"/>
      <c r="AJ33" s="204"/>
      <c r="AK33" s="3"/>
      <c r="AL33" s="326"/>
      <c r="AM33" s="326"/>
      <c r="AN33" s="326"/>
      <c r="AO33" s="326"/>
      <c r="AP33" s="326"/>
      <c r="AQ33" s="326"/>
    </row>
    <row r="34" spans="1:46" x14ac:dyDescent="0.25">
      <c r="A34" s="194">
        <v>31</v>
      </c>
      <c r="B34" s="318">
        <v>77</v>
      </c>
      <c r="C34" s="318"/>
      <c r="D34" s="318">
        <v>16</v>
      </c>
      <c r="E34" s="318"/>
      <c r="F34" s="222"/>
      <c r="G34" s="206"/>
      <c r="H34" s="206"/>
      <c r="I34" s="207"/>
      <c r="J34" s="205"/>
      <c r="K34" s="207"/>
      <c r="L34" s="205"/>
      <c r="M34" s="205"/>
      <c r="N34" s="206"/>
      <c r="O34" s="206"/>
      <c r="P34" s="207"/>
      <c r="Q34" s="205"/>
      <c r="R34" s="207"/>
      <c r="S34" s="205"/>
      <c r="T34" s="205"/>
      <c r="U34" s="206"/>
      <c r="V34" s="206"/>
      <c r="W34" s="207"/>
      <c r="X34" s="205"/>
      <c r="Y34" s="207"/>
      <c r="Z34" s="205"/>
      <c r="AA34" s="205"/>
      <c r="AB34" s="206"/>
      <c r="AC34" s="206"/>
      <c r="AD34" s="207"/>
      <c r="AE34" s="205"/>
      <c r="AF34" s="207"/>
      <c r="AG34" s="208"/>
      <c r="AH34" s="208"/>
      <c r="AI34" s="206"/>
      <c r="AJ34" s="209"/>
      <c r="AK34" s="3"/>
      <c r="AL34" s="326"/>
      <c r="AM34" s="326"/>
      <c r="AN34" s="326"/>
      <c r="AO34" s="326"/>
      <c r="AP34" s="326"/>
      <c r="AQ34" s="326"/>
    </row>
    <row r="35" spans="1:46" x14ac:dyDescent="0.25">
      <c r="A35" s="194">
        <v>32</v>
      </c>
      <c r="B35" s="318">
        <v>78</v>
      </c>
      <c r="C35" s="318"/>
      <c r="D35" s="318">
        <v>17</v>
      </c>
      <c r="E35" s="318"/>
      <c r="F35" s="220"/>
      <c r="G35" s="216"/>
      <c r="H35" s="216"/>
      <c r="I35" s="215"/>
      <c r="J35" s="215"/>
      <c r="K35" s="202"/>
      <c r="L35" s="215"/>
      <c r="M35" s="202"/>
      <c r="N35" s="216"/>
      <c r="O35" s="216"/>
      <c r="P35" s="215"/>
      <c r="Q35" s="215"/>
      <c r="R35" s="202"/>
      <c r="S35" s="215"/>
      <c r="T35" s="202"/>
      <c r="U35" s="216"/>
      <c r="V35" s="216"/>
      <c r="W35" s="215"/>
      <c r="X35" s="215"/>
      <c r="Y35" s="202"/>
      <c r="Z35" s="215"/>
      <c r="AA35" s="202"/>
      <c r="AB35" s="216"/>
      <c r="AC35" s="216"/>
      <c r="AD35" s="215"/>
      <c r="AE35" s="215"/>
      <c r="AF35" s="202"/>
      <c r="AG35" s="218"/>
      <c r="AH35" s="203"/>
      <c r="AI35" s="216"/>
      <c r="AJ35" s="199"/>
      <c r="AK35" s="3"/>
      <c r="AL35" s="326">
        <v>9</v>
      </c>
      <c r="AM35" s="326" t="s">
        <v>319</v>
      </c>
      <c r="AN35" s="326"/>
      <c r="AO35" s="326"/>
      <c r="AP35" s="326"/>
      <c r="AQ35" s="326"/>
    </row>
    <row r="36" spans="1:46" x14ac:dyDescent="0.25">
      <c r="A36" s="194">
        <v>33</v>
      </c>
      <c r="B36" s="318">
        <v>79</v>
      </c>
      <c r="C36" s="318"/>
      <c r="D36" s="318">
        <v>17</v>
      </c>
      <c r="E36" s="318"/>
      <c r="F36" s="221"/>
      <c r="G36" s="201"/>
      <c r="H36" s="201"/>
      <c r="I36" s="200"/>
      <c r="J36" s="200"/>
      <c r="K36" s="202"/>
      <c r="L36" s="200"/>
      <c r="M36" s="202"/>
      <c r="N36" s="201"/>
      <c r="O36" s="201"/>
      <c r="P36" s="200"/>
      <c r="Q36" s="200"/>
      <c r="R36" s="202"/>
      <c r="S36" s="200"/>
      <c r="T36" s="202"/>
      <c r="U36" s="201"/>
      <c r="V36" s="201"/>
      <c r="W36" s="200"/>
      <c r="X36" s="200"/>
      <c r="Y36" s="202"/>
      <c r="Z36" s="200"/>
      <c r="AA36" s="202"/>
      <c r="AB36" s="201"/>
      <c r="AC36" s="201"/>
      <c r="AD36" s="200"/>
      <c r="AE36" s="200"/>
      <c r="AF36" s="202"/>
      <c r="AG36" s="203"/>
      <c r="AH36" s="203"/>
      <c r="AI36" s="201"/>
      <c r="AJ36" s="204"/>
      <c r="AK36" s="3"/>
      <c r="AL36" s="326"/>
      <c r="AM36" s="326"/>
      <c r="AN36" s="326"/>
      <c r="AO36" s="326"/>
      <c r="AP36" s="326"/>
      <c r="AQ36" s="326"/>
    </row>
    <row r="37" spans="1:46" x14ac:dyDescent="0.25">
      <c r="A37" s="194">
        <v>34</v>
      </c>
      <c r="B37" s="318">
        <v>80</v>
      </c>
      <c r="C37" s="318"/>
      <c r="D37" s="318">
        <v>17</v>
      </c>
      <c r="E37" s="318"/>
      <c r="F37" s="221"/>
      <c r="G37" s="201"/>
      <c r="H37" s="201"/>
      <c r="I37" s="200"/>
      <c r="J37" s="200"/>
      <c r="K37" s="202"/>
      <c r="L37" s="200"/>
      <c r="M37" s="202"/>
      <c r="N37" s="201"/>
      <c r="O37" s="201"/>
      <c r="P37" s="200"/>
      <c r="Q37" s="200"/>
      <c r="R37" s="202"/>
      <c r="S37" s="200"/>
      <c r="T37" s="202"/>
      <c r="U37" s="201"/>
      <c r="V37" s="201"/>
      <c r="W37" s="200"/>
      <c r="X37" s="200"/>
      <c r="Y37" s="202"/>
      <c r="Z37" s="200"/>
      <c r="AA37" s="202"/>
      <c r="AB37" s="201"/>
      <c r="AC37" s="201"/>
      <c r="AD37" s="200"/>
      <c r="AE37" s="200"/>
      <c r="AF37" s="202"/>
      <c r="AG37" s="203"/>
      <c r="AH37" s="203"/>
      <c r="AI37" s="201"/>
      <c r="AJ37" s="204"/>
      <c r="AK37" s="3"/>
      <c r="AL37" s="326"/>
      <c r="AM37" s="326"/>
      <c r="AN37" s="326"/>
      <c r="AO37" s="326"/>
      <c r="AP37" s="326"/>
      <c r="AQ37" s="326"/>
    </row>
    <row r="38" spans="1:46" x14ac:dyDescent="0.25">
      <c r="A38" s="194">
        <v>35</v>
      </c>
      <c r="B38" s="318">
        <v>81</v>
      </c>
      <c r="C38" s="318"/>
      <c r="D38" s="318">
        <v>17</v>
      </c>
      <c r="E38" s="318"/>
      <c r="F38" s="221"/>
      <c r="G38" s="201"/>
      <c r="H38" s="201"/>
      <c r="I38" s="200"/>
      <c r="J38" s="200"/>
      <c r="K38" s="202"/>
      <c r="L38" s="200"/>
      <c r="M38" s="202"/>
      <c r="N38" s="201"/>
      <c r="O38" s="201"/>
      <c r="P38" s="200"/>
      <c r="Q38" s="200"/>
      <c r="R38" s="202"/>
      <c r="S38" s="200"/>
      <c r="T38" s="202"/>
      <c r="U38" s="201"/>
      <c r="V38" s="201"/>
      <c r="W38" s="200"/>
      <c r="X38" s="200"/>
      <c r="Y38" s="202"/>
      <c r="Z38" s="200"/>
      <c r="AA38" s="202"/>
      <c r="AB38" s="201"/>
      <c r="AC38" s="201"/>
      <c r="AD38" s="200"/>
      <c r="AE38" s="200"/>
      <c r="AF38" s="202"/>
      <c r="AG38" s="203"/>
      <c r="AH38" s="203"/>
      <c r="AI38" s="201"/>
      <c r="AJ38" s="204"/>
      <c r="AL38" s="326"/>
      <c r="AM38" s="326"/>
      <c r="AN38" s="326"/>
      <c r="AO38" s="326"/>
      <c r="AP38" s="326"/>
      <c r="AQ38" s="326"/>
      <c r="AT38" s="104">
        <f>90*AU32/100</f>
        <v>333</v>
      </c>
    </row>
    <row r="39" spans="1:46" x14ac:dyDescent="0.25">
      <c r="A39" s="194">
        <v>36</v>
      </c>
      <c r="B39" s="318">
        <v>82</v>
      </c>
      <c r="C39" s="318"/>
      <c r="D39" s="318">
        <v>17</v>
      </c>
      <c r="E39" s="318"/>
      <c r="F39" s="221"/>
      <c r="G39" s="201"/>
      <c r="H39" s="201"/>
      <c r="I39" s="200"/>
      <c r="J39" s="200"/>
      <c r="K39" s="202"/>
      <c r="L39" s="200"/>
      <c r="M39" s="202"/>
      <c r="N39" s="201"/>
      <c r="O39" s="201"/>
      <c r="P39" s="200"/>
      <c r="Q39" s="200"/>
      <c r="R39" s="202"/>
      <c r="S39" s="200"/>
      <c r="T39" s="202"/>
      <c r="U39" s="201"/>
      <c r="V39" s="201"/>
      <c r="W39" s="200"/>
      <c r="X39" s="200"/>
      <c r="Y39" s="202"/>
      <c r="Z39" s="200"/>
      <c r="AA39" s="202"/>
      <c r="AB39" s="201"/>
      <c r="AC39" s="201"/>
      <c r="AD39" s="200"/>
      <c r="AE39" s="200"/>
      <c r="AF39" s="202"/>
      <c r="AG39" s="203"/>
      <c r="AH39" s="203"/>
      <c r="AI39" s="201"/>
      <c r="AJ39" s="204"/>
      <c r="AL39" s="326"/>
      <c r="AM39" s="326"/>
      <c r="AN39" s="326"/>
      <c r="AO39" s="326"/>
      <c r="AP39" s="326"/>
      <c r="AQ39" s="326"/>
      <c r="AT39" s="104">
        <v>370</v>
      </c>
    </row>
    <row r="40" spans="1:46" x14ac:dyDescent="0.25">
      <c r="A40" s="194">
        <v>37</v>
      </c>
      <c r="B40" s="318">
        <v>83</v>
      </c>
      <c r="C40" s="318"/>
      <c r="D40" s="318">
        <v>17</v>
      </c>
      <c r="E40" s="318"/>
      <c r="F40" s="221"/>
      <c r="G40" s="201"/>
      <c r="H40" s="201"/>
      <c r="I40" s="200"/>
      <c r="J40" s="200"/>
      <c r="K40" s="202"/>
      <c r="L40" s="200"/>
      <c r="M40" s="202"/>
      <c r="N40" s="201"/>
      <c r="O40" s="201"/>
      <c r="P40" s="200"/>
      <c r="Q40" s="200"/>
      <c r="R40" s="202"/>
      <c r="S40" s="200"/>
      <c r="T40" s="202"/>
      <c r="U40" s="201"/>
      <c r="V40" s="201"/>
      <c r="W40" s="200"/>
      <c r="X40" s="200"/>
      <c r="Y40" s="202"/>
      <c r="Z40" s="200"/>
      <c r="AA40" s="202"/>
      <c r="AB40" s="201"/>
      <c r="AC40" s="201"/>
      <c r="AD40" s="200"/>
      <c r="AE40" s="200"/>
      <c r="AF40" s="202"/>
      <c r="AG40" s="203"/>
      <c r="AH40" s="203"/>
      <c r="AI40" s="201"/>
      <c r="AJ40" s="204"/>
      <c r="AL40" s="326"/>
      <c r="AM40" s="326"/>
      <c r="AN40" s="326"/>
      <c r="AO40" s="326"/>
      <c r="AP40" s="326"/>
      <c r="AQ40" s="326"/>
      <c r="AT40" s="104">
        <f>AT38/AT39*100</f>
        <v>90</v>
      </c>
    </row>
    <row r="41" spans="1:46" x14ac:dyDescent="0.25">
      <c r="A41" s="194">
        <v>38</v>
      </c>
      <c r="B41" s="318">
        <v>84</v>
      </c>
      <c r="C41" s="318"/>
      <c r="D41" s="318">
        <v>17</v>
      </c>
      <c r="E41" s="318"/>
      <c r="F41" s="221"/>
      <c r="G41" s="201"/>
      <c r="H41" s="201"/>
      <c r="I41" s="200"/>
      <c r="J41" s="200"/>
      <c r="K41" s="202"/>
      <c r="L41" s="200"/>
      <c r="M41" s="202"/>
      <c r="N41" s="201"/>
      <c r="O41" s="201"/>
      <c r="P41" s="200"/>
      <c r="Q41" s="200"/>
      <c r="R41" s="202"/>
      <c r="S41" s="200"/>
      <c r="T41" s="202"/>
      <c r="U41" s="201"/>
      <c r="V41" s="201"/>
      <c r="W41" s="200"/>
      <c r="X41" s="200"/>
      <c r="Y41" s="202"/>
      <c r="Z41" s="200"/>
      <c r="AA41" s="202"/>
      <c r="AB41" s="201"/>
      <c r="AC41" s="201"/>
      <c r="AD41" s="200"/>
      <c r="AE41" s="200"/>
      <c r="AF41" s="202"/>
      <c r="AG41" s="203"/>
      <c r="AH41" s="203"/>
      <c r="AI41" s="201"/>
      <c r="AJ41" s="204"/>
      <c r="AL41" s="326"/>
      <c r="AM41" s="326"/>
      <c r="AN41" s="326"/>
      <c r="AO41" s="326"/>
      <c r="AP41" s="326"/>
      <c r="AQ41" s="326"/>
    </row>
    <row r="42" spans="1:46" x14ac:dyDescent="0.25">
      <c r="A42" s="194">
        <v>39</v>
      </c>
      <c r="B42" s="318">
        <v>85</v>
      </c>
      <c r="C42" s="318"/>
      <c r="D42" s="318">
        <v>17</v>
      </c>
      <c r="E42" s="318"/>
      <c r="F42" s="221"/>
      <c r="G42" s="201"/>
      <c r="H42" s="201"/>
      <c r="I42" s="200"/>
      <c r="J42" s="200"/>
      <c r="K42" s="202"/>
      <c r="L42" s="200"/>
      <c r="M42" s="202"/>
      <c r="N42" s="201"/>
      <c r="O42" s="201"/>
      <c r="P42" s="200"/>
      <c r="Q42" s="200"/>
      <c r="R42" s="202"/>
      <c r="S42" s="200"/>
      <c r="T42" s="202"/>
      <c r="U42" s="201"/>
      <c r="V42" s="201"/>
      <c r="W42" s="200"/>
      <c r="X42" s="200"/>
      <c r="Y42" s="202"/>
      <c r="Z42" s="200"/>
      <c r="AA42" s="202"/>
      <c r="AB42" s="201"/>
      <c r="AC42" s="201"/>
      <c r="AD42" s="200"/>
      <c r="AE42" s="200"/>
      <c r="AF42" s="202"/>
      <c r="AG42" s="203"/>
      <c r="AH42" s="203"/>
      <c r="AI42" s="201"/>
      <c r="AJ42" s="204"/>
      <c r="AL42" s="326"/>
      <c r="AM42" s="326"/>
      <c r="AN42" s="326"/>
      <c r="AO42" s="326"/>
      <c r="AP42" s="326"/>
      <c r="AQ42" s="326"/>
    </row>
    <row r="43" spans="1:46" x14ac:dyDescent="0.25">
      <c r="A43" s="194">
        <v>40</v>
      </c>
      <c r="B43" s="318">
        <v>86</v>
      </c>
      <c r="C43" s="318"/>
      <c r="D43" s="318">
        <v>17</v>
      </c>
      <c r="E43" s="318"/>
      <c r="F43" s="222"/>
      <c r="G43" s="206"/>
      <c r="H43" s="206"/>
      <c r="I43" s="205"/>
      <c r="J43" s="205"/>
      <c r="K43" s="207"/>
      <c r="L43" s="205"/>
      <c r="M43" s="207"/>
      <c r="N43" s="206"/>
      <c r="O43" s="206"/>
      <c r="P43" s="205"/>
      <c r="Q43" s="205"/>
      <c r="R43" s="207"/>
      <c r="S43" s="205"/>
      <c r="T43" s="207"/>
      <c r="U43" s="206"/>
      <c r="V43" s="206"/>
      <c r="W43" s="205"/>
      <c r="X43" s="205"/>
      <c r="Y43" s="207"/>
      <c r="Z43" s="205"/>
      <c r="AA43" s="207"/>
      <c r="AB43" s="206"/>
      <c r="AC43" s="206"/>
      <c r="AD43" s="205"/>
      <c r="AE43" s="205"/>
      <c r="AF43" s="207"/>
      <c r="AG43" s="208"/>
      <c r="AH43" s="208"/>
      <c r="AI43" s="206"/>
      <c r="AJ43" s="209"/>
      <c r="AL43" s="326"/>
      <c r="AM43" s="326"/>
      <c r="AN43" s="326"/>
      <c r="AO43" s="326"/>
      <c r="AP43" s="326"/>
      <c r="AQ43" s="326"/>
    </row>
    <row r="44" spans="1:46" x14ac:dyDescent="0.25">
      <c r="A44" s="194">
        <v>41</v>
      </c>
      <c r="B44" s="318">
        <v>87</v>
      </c>
      <c r="C44" s="318"/>
      <c r="D44" s="318">
        <v>18</v>
      </c>
      <c r="E44" s="318"/>
      <c r="F44" s="200"/>
      <c r="G44" s="223"/>
      <c r="H44" s="223"/>
      <c r="I44" s="200"/>
      <c r="J44" s="224"/>
      <c r="K44" s="200"/>
      <c r="L44" s="224"/>
      <c r="M44" s="200"/>
      <c r="N44" s="223"/>
      <c r="O44" s="223"/>
      <c r="P44" s="200"/>
      <c r="Q44" s="224"/>
      <c r="R44" s="200"/>
      <c r="S44" s="224"/>
      <c r="T44" s="200"/>
      <c r="U44" s="223"/>
      <c r="V44" s="223"/>
      <c r="W44" s="200"/>
      <c r="X44" s="224"/>
      <c r="Y44" s="200"/>
      <c r="Z44" s="224"/>
      <c r="AA44" s="200"/>
      <c r="AB44" s="223"/>
      <c r="AC44" s="223"/>
      <c r="AD44" s="225"/>
      <c r="AE44" s="224"/>
      <c r="AF44" s="200"/>
      <c r="AG44" s="203"/>
      <c r="AH44" s="203"/>
      <c r="AI44" s="223"/>
      <c r="AJ44" s="204"/>
      <c r="AL44" s="326">
        <v>8</v>
      </c>
      <c r="AM44" s="326" t="s">
        <v>314</v>
      </c>
      <c r="AN44" s="326"/>
      <c r="AO44" s="326"/>
      <c r="AP44" s="326"/>
      <c r="AQ44" s="326"/>
    </row>
    <row r="45" spans="1:46" x14ac:dyDescent="0.25">
      <c r="A45" s="194">
        <v>42</v>
      </c>
      <c r="B45" s="318">
        <v>88</v>
      </c>
      <c r="C45" s="318"/>
      <c r="D45" s="318">
        <v>18</v>
      </c>
      <c r="E45" s="318"/>
      <c r="F45" s="200"/>
      <c r="G45" s="226"/>
      <c r="H45" s="226"/>
      <c r="I45" s="200"/>
      <c r="J45" s="227"/>
      <c r="K45" s="200"/>
      <c r="L45" s="227"/>
      <c r="M45" s="200"/>
      <c r="N45" s="226"/>
      <c r="O45" s="226"/>
      <c r="P45" s="200"/>
      <c r="Q45" s="227"/>
      <c r="R45" s="200"/>
      <c r="S45" s="227"/>
      <c r="T45" s="200"/>
      <c r="U45" s="226"/>
      <c r="V45" s="226"/>
      <c r="W45" s="200"/>
      <c r="X45" s="227"/>
      <c r="Y45" s="200"/>
      <c r="Z45" s="227"/>
      <c r="AA45" s="200"/>
      <c r="AB45" s="226"/>
      <c r="AC45" s="226"/>
      <c r="AD45" s="228"/>
      <c r="AE45" s="227"/>
      <c r="AF45" s="200"/>
      <c r="AG45" s="203"/>
      <c r="AH45" s="203"/>
      <c r="AI45" s="226"/>
      <c r="AJ45" s="204"/>
      <c r="AL45" s="326"/>
      <c r="AM45" s="326"/>
      <c r="AN45" s="326"/>
      <c r="AO45" s="326"/>
      <c r="AP45" s="326"/>
      <c r="AQ45" s="326"/>
    </row>
    <row r="46" spans="1:46" x14ac:dyDescent="0.25">
      <c r="A46" s="194">
        <v>43</v>
      </c>
      <c r="B46" s="318">
        <v>89</v>
      </c>
      <c r="C46" s="318"/>
      <c r="D46" s="318">
        <v>18</v>
      </c>
      <c r="E46" s="318"/>
      <c r="F46" s="200"/>
      <c r="G46" s="226"/>
      <c r="H46" s="226"/>
      <c r="I46" s="200"/>
      <c r="J46" s="227"/>
      <c r="K46" s="200"/>
      <c r="L46" s="227"/>
      <c r="M46" s="200"/>
      <c r="N46" s="226"/>
      <c r="O46" s="226"/>
      <c r="P46" s="200"/>
      <c r="Q46" s="227"/>
      <c r="R46" s="200"/>
      <c r="S46" s="227"/>
      <c r="T46" s="200"/>
      <c r="U46" s="226"/>
      <c r="V46" s="226"/>
      <c r="W46" s="200"/>
      <c r="X46" s="227"/>
      <c r="Y46" s="200"/>
      <c r="Z46" s="227"/>
      <c r="AA46" s="200"/>
      <c r="AB46" s="226"/>
      <c r="AC46" s="226"/>
      <c r="AD46" s="228"/>
      <c r="AE46" s="227"/>
      <c r="AF46" s="200"/>
      <c r="AG46" s="203"/>
      <c r="AH46" s="203"/>
      <c r="AI46" s="226"/>
      <c r="AJ46" s="204"/>
      <c r="AL46" s="326"/>
      <c r="AM46" s="326"/>
      <c r="AN46" s="326"/>
      <c r="AO46" s="326"/>
      <c r="AP46" s="326"/>
      <c r="AQ46" s="326"/>
    </row>
    <row r="47" spans="1:46" x14ac:dyDescent="0.25">
      <c r="A47" s="194">
        <v>44</v>
      </c>
      <c r="B47" s="318">
        <v>90</v>
      </c>
      <c r="C47" s="318"/>
      <c r="D47" s="318">
        <v>18</v>
      </c>
      <c r="E47" s="318"/>
      <c r="F47" s="200"/>
      <c r="G47" s="226"/>
      <c r="H47" s="226"/>
      <c r="I47" s="200"/>
      <c r="J47" s="227"/>
      <c r="K47" s="200"/>
      <c r="L47" s="227"/>
      <c r="M47" s="200"/>
      <c r="N47" s="226"/>
      <c r="O47" s="226"/>
      <c r="P47" s="200"/>
      <c r="Q47" s="227"/>
      <c r="R47" s="200"/>
      <c r="S47" s="227"/>
      <c r="T47" s="200"/>
      <c r="U47" s="226"/>
      <c r="V47" s="226"/>
      <c r="W47" s="200"/>
      <c r="X47" s="227"/>
      <c r="Y47" s="200"/>
      <c r="Z47" s="227"/>
      <c r="AA47" s="200"/>
      <c r="AB47" s="226"/>
      <c r="AC47" s="226"/>
      <c r="AD47" s="228"/>
      <c r="AE47" s="227"/>
      <c r="AF47" s="200"/>
      <c r="AG47" s="203"/>
      <c r="AH47" s="203"/>
      <c r="AI47" s="226"/>
      <c r="AJ47" s="204"/>
      <c r="AL47" s="326"/>
      <c r="AM47" s="326"/>
      <c r="AN47" s="326"/>
      <c r="AO47" s="326"/>
      <c r="AP47" s="326"/>
      <c r="AQ47" s="326"/>
    </row>
    <row r="48" spans="1:46" x14ac:dyDescent="0.25">
      <c r="A48" s="194">
        <v>45</v>
      </c>
      <c r="B48" s="318">
        <v>91</v>
      </c>
      <c r="C48" s="318"/>
      <c r="D48" s="318">
        <v>18</v>
      </c>
      <c r="E48" s="318"/>
      <c r="F48" s="200"/>
      <c r="G48" s="226"/>
      <c r="H48" s="226"/>
      <c r="I48" s="200"/>
      <c r="J48" s="227"/>
      <c r="K48" s="200"/>
      <c r="L48" s="227"/>
      <c r="M48" s="200"/>
      <c r="N48" s="226"/>
      <c r="O48" s="226"/>
      <c r="P48" s="200"/>
      <c r="Q48" s="227"/>
      <c r="R48" s="200"/>
      <c r="S48" s="227"/>
      <c r="T48" s="200"/>
      <c r="U48" s="226"/>
      <c r="V48" s="226"/>
      <c r="W48" s="200"/>
      <c r="X48" s="227"/>
      <c r="Y48" s="200"/>
      <c r="Z48" s="227"/>
      <c r="AA48" s="200"/>
      <c r="AB48" s="226"/>
      <c r="AC48" s="226"/>
      <c r="AD48" s="228"/>
      <c r="AE48" s="227"/>
      <c r="AF48" s="200"/>
      <c r="AG48" s="203"/>
      <c r="AH48" s="203"/>
      <c r="AI48" s="226"/>
      <c r="AJ48" s="204"/>
      <c r="AL48" s="326"/>
      <c r="AM48" s="326"/>
      <c r="AN48" s="326"/>
      <c r="AO48" s="326"/>
      <c r="AP48" s="326"/>
      <c r="AQ48" s="326"/>
    </row>
    <row r="49" spans="1:43" x14ac:dyDescent="0.25">
      <c r="A49" s="194">
        <v>46</v>
      </c>
      <c r="B49" s="318">
        <v>92</v>
      </c>
      <c r="C49" s="318"/>
      <c r="D49" s="318">
        <v>18</v>
      </c>
      <c r="E49" s="318"/>
      <c r="F49" s="200"/>
      <c r="G49" s="226"/>
      <c r="H49" s="226"/>
      <c r="I49" s="200"/>
      <c r="J49" s="227"/>
      <c r="K49" s="200"/>
      <c r="L49" s="227"/>
      <c r="M49" s="200"/>
      <c r="N49" s="226"/>
      <c r="O49" s="226"/>
      <c r="P49" s="200"/>
      <c r="Q49" s="227"/>
      <c r="R49" s="200"/>
      <c r="S49" s="227"/>
      <c r="T49" s="200"/>
      <c r="U49" s="226"/>
      <c r="V49" s="226"/>
      <c r="W49" s="200"/>
      <c r="X49" s="227"/>
      <c r="Y49" s="200"/>
      <c r="Z49" s="227"/>
      <c r="AA49" s="200"/>
      <c r="AB49" s="226"/>
      <c r="AC49" s="226"/>
      <c r="AD49" s="228"/>
      <c r="AE49" s="227"/>
      <c r="AF49" s="200"/>
      <c r="AG49" s="203"/>
      <c r="AH49" s="203"/>
      <c r="AI49" s="226"/>
      <c r="AJ49" s="204"/>
      <c r="AL49" s="326"/>
      <c r="AM49" s="326"/>
      <c r="AN49" s="326"/>
      <c r="AO49" s="326"/>
      <c r="AP49" s="326"/>
      <c r="AQ49" s="326"/>
    </row>
    <row r="50" spans="1:43" x14ac:dyDescent="0.25">
      <c r="A50" s="194">
        <v>47</v>
      </c>
      <c r="B50" s="318">
        <v>93</v>
      </c>
      <c r="C50" s="318"/>
      <c r="D50" s="318">
        <v>18</v>
      </c>
      <c r="E50" s="318"/>
      <c r="F50" s="200"/>
      <c r="G50" s="226"/>
      <c r="H50" s="226"/>
      <c r="I50" s="200"/>
      <c r="J50" s="227"/>
      <c r="K50" s="200"/>
      <c r="L50" s="227"/>
      <c r="M50" s="200"/>
      <c r="N50" s="226"/>
      <c r="O50" s="226"/>
      <c r="P50" s="200"/>
      <c r="Q50" s="227"/>
      <c r="R50" s="200"/>
      <c r="S50" s="227"/>
      <c r="T50" s="200"/>
      <c r="U50" s="226"/>
      <c r="V50" s="226"/>
      <c r="W50" s="200"/>
      <c r="X50" s="227"/>
      <c r="Y50" s="200"/>
      <c r="Z50" s="227"/>
      <c r="AA50" s="200"/>
      <c r="AB50" s="226"/>
      <c r="AC50" s="226"/>
      <c r="AD50" s="228"/>
      <c r="AE50" s="227"/>
      <c r="AF50" s="200"/>
      <c r="AG50" s="203"/>
      <c r="AH50" s="203"/>
      <c r="AI50" s="226"/>
      <c r="AJ50" s="204"/>
      <c r="AL50" s="326"/>
      <c r="AM50" s="326"/>
      <c r="AN50" s="326"/>
      <c r="AO50" s="326"/>
      <c r="AP50" s="326"/>
      <c r="AQ50" s="326"/>
    </row>
    <row r="51" spans="1:43" x14ac:dyDescent="0.25">
      <c r="A51" s="194">
        <v>48</v>
      </c>
      <c r="B51" s="318">
        <v>94</v>
      </c>
      <c r="C51" s="318"/>
      <c r="D51" s="318">
        <v>18</v>
      </c>
      <c r="E51" s="318"/>
      <c r="F51" s="205"/>
      <c r="G51" s="229"/>
      <c r="H51" s="229"/>
      <c r="I51" s="205"/>
      <c r="J51" s="230"/>
      <c r="K51" s="205"/>
      <c r="L51" s="230"/>
      <c r="M51" s="205"/>
      <c r="N51" s="229"/>
      <c r="O51" s="229"/>
      <c r="P51" s="205"/>
      <c r="Q51" s="230"/>
      <c r="R51" s="205"/>
      <c r="S51" s="230"/>
      <c r="T51" s="205"/>
      <c r="U51" s="229"/>
      <c r="V51" s="229"/>
      <c r="W51" s="205"/>
      <c r="X51" s="230"/>
      <c r="Y51" s="205"/>
      <c r="Z51" s="230"/>
      <c r="AA51" s="205"/>
      <c r="AB51" s="229"/>
      <c r="AC51" s="229"/>
      <c r="AD51" s="231"/>
      <c r="AE51" s="230"/>
      <c r="AF51" s="205"/>
      <c r="AG51" s="208"/>
      <c r="AH51" s="208"/>
      <c r="AI51" s="229"/>
      <c r="AJ51" s="209"/>
      <c r="AL51" s="326"/>
      <c r="AM51" s="326"/>
      <c r="AN51" s="326"/>
      <c r="AO51" s="326"/>
      <c r="AP51" s="326"/>
      <c r="AQ51" s="326"/>
    </row>
    <row r="52" spans="1:43" x14ac:dyDescent="0.25">
      <c r="A52" s="194">
        <v>49</v>
      </c>
      <c r="B52" s="318">
        <v>7</v>
      </c>
      <c r="C52" s="318"/>
      <c r="D52" s="318">
        <v>2</v>
      </c>
      <c r="E52" s="318"/>
      <c r="F52" s="200"/>
      <c r="G52" s="216"/>
      <c r="H52" s="216"/>
      <c r="I52" s="217"/>
      <c r="J52" s="200"/>
      <c r="K52" s="202"/>
      <c r="L52" s="215"/>
      <c r="M52" s="200"/>
      <c r="N52" s="216"/>
      <c r="O52" s="216"/>
      <c r="P52" s="217"/>
      <c r="Q52" s="200"/>
      <c r="R52" s="202"/>
      <c r="S52" s="215"/>
      <c r="T52" s="200"/>
      <c r="U52" s="216"/>
      <c r="V52" s="216"/>
      <c r="W52" s="217"/>
      <c r="X52" s="200"/>
      <c r="Y52" s="202"/>
      <c r="Z52" s="215"/>
      <c r="AA52" s="200"/>
      <c r="AB52" s="216"/>
      <c r="AC52" s="216"/>
      <c r="AD52" s="202"/>
      <c r="AE52" s="200"/>
      <c r="AF52" s="202"/>
      <c r="AG52" s="203"/>
      <c r="AH52" s="203"/>
      <c r="AI52" s="216"/>
      <c r="AJ52" s="204"/>
      <c r="AL52" s="326">
        <v>3</v>
      </c>
      <c r="AM52" s="326" t="s">
        <v>320</v>
      </c>
      <c r="AN52" s="326"/>
      <c r="AO52" s="326"/>
      <c r="AP52" s="326"/>
      <c r="AQ52" s="326"/>
    </row>
    <row r="53" spans="1:43" x14ac:dyDescent="0.25">
      <c r="A53" s="194">
        <v>50</v>
      </c>
      <c r="B53" s="318">
        <v>8</v>
      </c>
      <c r="C53" s="318"/>
      <c r="D53" s="318">
        <v>2</v>
      </c>
      <c r="E53" s="318"/>
      <c r="F53" s="200"/>
      <c r="G53" s="201"/>
      <c r="H53" s="201"/>
      <c r="I53" s="202"/>
      <c r="J53" s="200"/>
      <c r="K53" s="202"/>
      <c r="L53" s="200"/>
      <c r="M53" s="200"/>
      <c r="N53" s="201"/>
      <c r="O53" s="201"/>
      <c r="P53" s="202"/>
      <c r="Q53" s="200"/>
      <c r="R53" s="202"/>
      <c r="S53" s="200"/>
      <c r="T53" s="200"/>
      <c r="U53" s="201"/>
      <c r="V53" s="201"/>
      <c r="W53" s="202"/>
      <c r="X53" s="200"/>
      <c r="Y53" s="202"/>
      <c r="Z53" s="200"/>
      <c r="AA53" s="200"/>
      <c r="AB53" s="201"/>
      <c r="AC53" s="201"/>
      <c r="AD53" s="202"/>
      <c r="AE53" s="200"/>
      <c r="AF53" s="202"/>
      <c r="AG53" s="203"/>
      <c r="AH53" s="203"/>
      <c r="AI53" s="201"/>
      <c r="AJ53" s="204"/>
      <c r="AL53" s="326"/>
      <c r="AM53" s="326"/>
      <c r="AN53" s="326"/>
      <c r="AO53" s="326"/>
      <c r="AP53" s="326"/>
      <c r="AQ53" s="326"/>
    </row>
    <row r="54" spans="1:43" x14ac:dyDescent="0.25">
      <c r="A54" s="194">
        <v>51</v>
      </c>
      <c r="B54" s="318">
        <v>9</v>
      </c>
      <c r="C54" s="318"/>
      <c r="D54" s="318">
        <v>2</v>
      </c>
      <c r="E54" s="318"/>
      <c r="F54" s="205"/>
      <c r="G54" s="206"/>
      <c r="H54" s="206"/>
      <c r="I54" s="207"/>
      <c r="J54" s="205"/>
      <c r="K54" s="207"/>
      <c r="L54" s="205"/>
      <c r="M54" s="205"/>
      <c r="N54" s="206"/>
      <c r="O54" s="206"/>
      <c r="P54" s="207"/>
      <c r="Q54" s="205"/>
      <c r="R54" s="207"/>
      <c r="S54" s="205"/>
      <c r="T54" s="205"/>
      <c r="U54" s="206"/>
      <c r="V54" s="206"/>
      <c r="W54" s="207"/>
      <c r="X54" s="205"/>
      <c r="Y54" s="207"/>
      <c r="Z54" s="205"/>
      <c r="AA54" s="205"/>
      <c r="AB54" s="206"/>
      <c r="AC54" s="206"/>
      <c r="AD54" s="207"/>
      <c r="AE54" s="205"/>
      <c r="AF54" s="207"/>
      <c r="AG54" s="208"/>
      <c r="AH54" s="208"/>
      <c r="AI54" s="206"/>
      <c r="AJ54" s="209"/>
      <c r="AL54" s="326"/>
      <c r="AM54" s="326"/>
      <c r="AN54" s="326"/>
      <c r="AO54" s="326"/>
      <c r="AP54" s="326"/>
      <c r="AQ54" s="326"/>
    </row>
    <row r="55" spans="1:43" x14ac:dyDescent="0.25">
      <c r="AL55" s="189"/>
    </row>
    <row r="56" spans="1:43" x14ac:dyDescent="0.25">
      <c r="A56" s="321" t="s">
        <v>322</v>
      </c>
      <c r="B56" s="321"/>
      <c r="C56" s="321"/>
      <c r="D56" s="321"/>
      <c r="E56" s="321"/>
      <c r="F56" s="321"/>
      <c r="I56" s="322" t="s">
        <v>323</v>
      </c>
      <c r="J56" s="322"/>
      <c r="K56" s="322"/>
      <c r="L56" s="322"/>
      <c r="M56" s="322"/>
      <c r="N56" s="322"/>
      <c r="O56" s="322"/>
      <c r="P56" s="322"/>
      <c r="Q56" s="322"/>
      <c r="R56" s="323">
        <v>0.9</v>
      </c>
      <c r="S56" s="324"/>
      <c r="AL56" s="189"/>
    </row>
    <row r="57" spans="1:43" x14ac:dyDescent="0.25">
      <c r="A57" s="325"/>
      <c r="B57" s="325"/>
      <c r="C57" s="313" t="s">
        <v>324</v>
      </c>
      <c r="D57" s="313"/>
      <c r="E57" s="313"/>
      <c r="F57" s="313"/>
      <c r="I57" s="313" t="s">
        <v>325</v>
      </c>
      <c r="J57" s="313"/>
      <c r="K57" s="313"/>
      <c r="L57" s="313"/>
      <c r="M57" s="313"/>
      <c r="N57" s="313"/>
      <c r="O57" s="313"/>
      <c r="P57" s="313"/>
      <c r="Q57" s="313"/>
      <c r="R57" s="314">
        <v>370</v>
      </c>
      <c r="S57" s="314"/>
      <c r="T57" s="138"/>
      <c r="U57" s="138"/>
      <c r="V57" s="138"/>
      <c r="AL57" s="189"/>
    </row>
    <row r="58" spans="1:43" x14ac:dyDescent="0.25">
      <c r="A58" s="327"/>
      <c r="B58" s="327"/>
      <c r="C58" s="313" t="s">
        <v>326</v>
      </c>
      <c r="D58" s="313"/>
      <c r="E58" s="313"/>
      <c r="F58" s="313"/>
      <c r="I58" s="318" t="s">
        <v>327</v>
      </c>
      <c r="J58" s="318"/>
      <c r="K58" s="318"/>
      <c r="L58" s="318"/>
      <c r="M58" s="318"/>
      <c r="N58" s="318"/>
      <c r="O58" s="318"/>
      <c r="P58" s="318"/>
      <c r="Q58" s="318"/>
      <c r="R58" s="314">
        <v>333</v>
      </c>
      <c r="S58" s="314"/>
      <c r="T58" s="138"/>
      <c r="U58" s="138"/>
      <c r="V58" s="138"/>
      <c r="AL58" s="189"/>
      <c r="AP58" s="104">
        <f>51*7</f>
        <v>357</v>
      </c>
    </row>
    <row r="59" spans="1:43" x14ac:dyDescent="0.25">
      <c r="A59" s="320"/>
      <c r="B59" s="320"/>
      <c r="C59" s="313" t="s">
        <v>328</v>
      </c>
      <c r="D59" s="313"/>
      <c r="E59" s="313"/>
      <c r="F59" s="313"/>
      <c r="I59" s="3" t="s">
        <v>329</v>
      </c>
      <c r="AL59" s="189"/>
    </row>
    <row r="60" spans="1:43" x14ac:dyDescent="0.25">
      <c r="AL60" s="189"/>
    </row>
  </sheetData>
  <mergeCells count="135">
    <mergeCell ref="B48:C48"/>
    <mergeCell ref="D48:E48"/>
    <mergeCell ref="B44:C44"/>
    <mergeCell ref="D44:E44"/>
    <mergeCell ref="A58:B58"/>
    <mergeCell ref="C58:F58"/>
    <mergeCell ref="I58:Q58"/>
    <mergeCell ref="R58:S58"/>
    <mergeCell ref="A59:B59"/>
    <mergeCell ref="C59:F59"/>
    <mergeCell ref="A56:F56"/>
    <mergeCell ref="I56:Q56"/>
    <mergeCell ref="R56:S56"/>
    <mergeCell ref="A57:B57"/>
    <mergeCell ref="C57:F57"/>
    <mergeCell ref="I57:Q57"/>
    <mergeCell ref="R57:S57"/>
    <mergeCell ref="B52:C52"/>
    <mergeCell ref="D52:E52"/>
    <mergeCell ref="B35:C35"/>
    <mergeCell ref="D35:E35"/>
    <mergeCell ref="AL52:AL54"/>
    <mergeCell ref="AM52:AQ54"/>
    <mergeCell ref="B53:C53"/>
    <mergeCell ref="D53:E53"/>
    <mergeCell ref="B54:C54"/>
    <mergeCell ref="D54:E54"/>
    <mergeCell ref="B49:C49"/>
    <mergeCell ref="D49:E49"/>
    <mergeCell ref="B50:C50"/>
    <mergeCell ref="D50:E50"/>
    <mergeCell ref="B51:C51"/>
    <mergeCell ref="D51:E51"/>
    <mergeCell ref="AL44:AL51"/>
    <mergeCell ref="AM44:AQ51"/>
    <mergeCell ref="B45:C45"/>
    <mergeCell ref="D45:E45"/>
    <mergeCell ref="B46:C46"/>
    <mergeCell ref="D46:E46"/>
    <mergeCell ref="B47:C47"/>
    <mergeCell ref="D47:E47"/>
    <mergeCell ref="AL35:AL43"/>
    <mergeCell ref="AM35:AQ43"/>
    <mergeCell ref="B36:C36"/>
    <mergeCell ref="D36:E36"/>
    <mergeCell ref="B37:C37"/>
    <mergeCell ref="D37:E37"/>
    <mergeCell ref="B38:C38"/>
    <mergeCell ref="D38:E38"/>
    <mergeCell ref="B42:C42"/>
    <mergeCell ref="D42:E42"/>
    <mergeCell ref="B43:C43"/>
    <mergeCell ref="D43:E43"/>
    <mergeCell ref="B39:C39"/>
    <mergeCell ref="D39:E39"/>
    <mergeCell ref="B40:C40"/>
    <mergeCell ref="D40:E40"/>
    <mergeCell ref="B41:C41"/>
    <mergeCell ref="D41:E41"/>
    <mergeCell ref="AM25:AQ34"/>
    <mergeCell ref="B26:C26"/>
    <mergeCell ref="D26:E26"/>
    <mergeCell ref="B27:C27"/>
    <mergeCell ref="D27:E27"/>
    <mergeCell ref="B28:C28"/>
    <mergeCell ref="D28:E28"/>
    <mergeCell ref="B32:C32"/>
    <mergeCell ref="D32:E32"/>
    <mergeCell ref="B33:C33"/>
    <mergeCell ref="D33:E33"/>
    <mergeCell ref="B34:C34"/>
    <mergeCell ref="D34:E34"/>
    <mergeCell ref="B29:C29"/>
    <mergeCell ref="D29:E29"/>
    <mergeCell ref="B30:C30"/>
    <mergeCell ref="D30:E30"/>
    <mergeCell ref="B31:C31"/>
    <mergeCell ref="D31:E31"/>
    <mergeCell ref="D23:E23"/>
    <mergeCell ref="B24:C24"/>
    <mergeCell ref="D24:E24"/>
    <mergeCell ref="B18:C18"/>
    <mergeCell ref="D18:E18"/>
    <mergeCell ref="AL18:AL24"/>
    <mergeCell ref="B25:C25"/>
    <mergeCell ref="D25:E25"/>
    <mergeCell ref="AL25:AL34"/>
    <mergeCell ref="D13:E13"/>
    <mergeCell ref="B14:C14"/>
    <mergeCell ref="D14:E14"/>
    <mergeCell ref="B8:C8"/>
    <mergeCell ref="D8:E8"/>
    <mergeCell ref="AL8:AL13"/>
    <mergeCell ref="AM18:AQ24"/>
    <mergeCell ref="B19:C19"/>
    <mergeCell ref="D19:E19"/>
    <mergeCell ref="B20:C20"/>
    <mergeCell ref="D20:E20"/>
    <mergeCell ref="B21:C21"/>
    <mergeCell ref="D21:E21"/>
    <mergeCell ref="AL14:AL17"/>
    <mergeCell ref="AM14:AQ17"/>
    <mergeCell ref="B15:C15"/>
    <mergeCell ref="D15:E15"/>
    <mergeCell ref="B16:C16"/>
    <mergeCell ref="D16:E16"/>
    <mergeCell ref="B17:C17"/>
    <mergeCell ref="D17:E17"/>
    <mergeCell ref="B22:C22"/>
    <mergeCell ref="D22:E22"/>
    <mergeCell ref="B23:C23"/>
    <mergeCell ref="A1:A3"/>
    <mergeCell ref="B1:C3"/>
    <mergeCell ref="D1:E3"/>
    <mergeCell ref="F1:AJ1"/>
    <mergeCell ref="B4:C4"/>
    <mergeCell ref="D4:E4"/>
    <mergeCell ref="AM8:AQ13"/>
    <mergeCell ref="B9:C9"/>
    <mergeCell ref="D9:E9"/>
    <mergeCell ref="B10:C10"/>
    <mergeCell ref="D10:E10"/>
    <mergeCell ref="B11:C11"/>
    <mergeCell ref="D11:E11"/>
    <mergeCell ref="AL4:AL6"/>
    <mergeCell ref="AM4:AQ7"/>
    <mergeCell ref="B5:C5"/>
    <mergeCell ref="D5:E5"/>
    <mergeCell ref="B6:C6"/>
    <mergeCell ref="D6:E6"/>
    <mergeCell ref="B7:C7"/>
    <mergeCell ref="D7:E7"/>
    <mergeCell ref="B12:C12"/>
    <mergeCell ref="D12:E12"/>
    <mergeCell ref="B13:C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Postes SOS 2022</vt:lpstr>
      <vt:lpstr>CHIP SOS</vt:lpstr>
      <vt:lpstr>ObservacionesBETA</vt:lpstr>
      <vt:lpstr>Detalle llamadas</vt:lpstr>
      <vt:lpstr>Mantenimientos Postes</vt:lpstr>
      <vt:lpstr>Mantenimiento CAE</vt:lpstr>
      <vt:lpstr>Hoja3</vt:lpstr>
      <vt:lpstr>Patrulleros</vt:lpstr>
      <vt:lpstr>Patrulleros (2)</vt:lpstr>
      <vt:lpstr>Data</vt:lpstr>
      <vt:lpstr>Estadística</vt:lpstr>
      <vt:lpstr>'Postes SOS 2022'!Área_de_impresión</vt:lpstr>
      <vt:lpstr>'Detalle llamadas'!Títulos_a_imprimir</vt:lpstr>
      <vt:lpstr>'Mantenimientos Postes'!Títulos_a_imprimir</vt:lpstr>
    </vt:vector>
  </TitlesOfParts>
  <Company>Dixguel03</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Mendieta</dc:creator>
  <cp:lastModifiedBy>USUARIO</cp:lastModifiedBy>
  <cp:lastPrinted>2021-12-01T04:46:48Z</cp:lastPrinted>
  <dcterms:created xsi:type="dcterms:W3CDTF">2021-11-08T01:47:56Z</dcterms:created>
  <dcterms:modified xsi:type="dcterms:W3CDTF">2022-10-14T14:41:14Z</dcterms:modified>
</cp:coreProperties>
</file>