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nikhildaftary/Dropbox/Documents/0_Nik Stuff/00_code/LearningPython/01_MIT_Learning/week_2/problem_sets/"/>
    </mc:Choice>
  </mc:AlternateContent>
  <bookViews>
    <workbookView xWindow="15740" yWindow="460" windowWidth="15880" windowHeight="20440" tabRatio="500" activeTab="2"/>
  </bookViews>
  <sheets>
    <sheet name="P1" sheetId="1" r:id="rId1"/>
    <sheet name="P2" sheetId="2" r:id="rId2"/>
    <sheet name="P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B12" i="3"/>
  <c r="D12" i="3"/>
  <c r="C3" i="3"/>
  <c r="E12" i="3"/>
  <c r="F12" i="3"/>
  <c r="B13" i="3"/>
  <c r="D13" i="3"/>
  <c r="E13" i="3"/>
  <c r="F13" i="3"/>
  <c r="B14" i="3"/>
  <c r="D14" i="3"/>
  <c r="E14" i="3"/>
  <c r="F14" i="3"/>
  <c r="B15" i="3"/>
  <c r="D15" i="3"/>
  <c r="E15" i="3"/>
  <c r="F15" i="3"/>
  <c r="B16" i="3"/>
  <c r="D16" i="3"/>
  <c r="E16" i="3"/>
  <c r="F16" i="3"/>
  <c r="B17" i="3"/>
  <c r="D17" i="3"/>
  <c r="E17" i="3"/>
  <c r="F17" i="3"/>
  <c r="B18" i="3"/>
  <c r="D18" i="3"/>
  <c r="E18" i="3"/>
  <c r="F18" i="3"/>
  <c r="B19" i="3"/>
  <c r="D19" i="3"/>
  <c r="E19" i="3"/>
  <c r="F19" i="3"/>
  <c r="B20" i="3"/>
  <c r="D20" i="3"/>
  <c r="E20" i="3"/>
  <c r="F20" i="3"/>
  <c r="B21" i="3"/>
  <c r="D21" i="3"/>
  <c r="E21" i="3"/>
  <c r="F21" i="3"/>
  <c r="B22" i="3"/>
  <c r="D22" i="3"/>
  <c r="E22" i="3"/>
  <c r="F22" i="3"/>
  <c r="B23" i="3"/>
  <c r="D23" i="3"/>
  <c r="E23" i="3"/>
  <c r="F23" i="3"/>
  <c r="B24" i="3"/>
  <c r="D24" i="3"/>
  <c r="E24" i="3"/>
  <c r="F24" i="3"/>
  <c r="C11" i="2"/>
  <c r="C12" i="2"/>
  <c r="C13" i="2"/>
  <c r="C14" i="2"/>
  <c r="C15" i="2"/>
  <c r="C16" i="2"/>
  <c r="C17" i="2"/>
  <c r="C18" i="2"/>
  <c r="C19" i="2"/>
  <c r="C20" i="2"/>
  <c r="C21" i="2"/>
  <c r="C22" i="2"/>
  <c r="C10" i="2"/>
  <c r="C3" i="2"/>
  <c r="B10" i="2"/>
  <c r="D10" i="2"/>
  <c r="E10" i="2"/>
  <c r="F10" i="2"/>
  <c r="B11" i="2"/>
  <c r="D11" i="2"/>
  <c r="E11" i="2"/>
  <c r="F11" i="2"/>
  <c r="B12" i="2"/>
  <c r="D12" i="2"/>
  <c r="E12" i="2"/>
  <c r="F12" i="2"/>
  <c r="B13" i="2"/>
  <c r="D13" i="2"/>
  <c r="E13" i="2"/>
  <c r="F13" i="2"/>
  <c r="B14" i="2"/>
  <c r="D14" i="2"/>
  <c r="E14" i="2"/>
  <c r="F14" i="2"/>
  <c r="B15" i="2"/>
  <c r="D15" i="2"/>
  <c r="E15" i="2"/>
  <c r="F15" i="2"/>
  <c r="B16" i="2"/>
  <c r="D16" i="2"/>
  <c r="E16" i="2"/>
  <c r="F16" i="2"/>
  <c r="B17" i="2"/>
  <c r="D17" i="2"/>
  <c r="E17" i="2"/>
  <c r="F17" i="2"/>
  <c r="B18" i="2"/>
  <c r="D18" i="2"/>
  <c r="E18" i="2"/>
  <c r="F18" i="2"/>
  <c r="B19" i="2"/>
  <c r="D19" i="2"/>
  <c r="E19" i="2"/>
  <c r="F19" i="2"/>
  <c r="B20" i="2"/>
  <c r="D20" i="2"/>
  <c r="E20" i="2"/>
  <c r="F20" i="2"/>
  <c r="B21" i="2"/>
  <c r="D21" i="2"/>
  <c r="E21" i="2"/>
  <c r="F21" i="2"/>
  <c r="B22" i="2"/>
  <c r="D22" i="2"/>
  <c r="E22" i="2"/>
  <c r="F22" i="2"/>
  <c r="B34" i="1"/>
  <c r="B9" i="1"/>
  <c r="C34" i="1"/>
  <c r="D34" i="1"/>
  <c r="C3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C28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</calcChain>
</file>

<file path=xl/sharedStrings.xml><?xml version="1.0" encoding="utf-8"?>
<sst xmlns="http://schemas.openxmlformats.org/spreadsheetml/2006/main" count="46" uniqueCount="18">
  <si>
    <t>Month</t>
  </si>
  <si>
    <t>Balance</t>
  </si>
  <si>
    <t>Minimum Payment</t>
  </si>
  <si>
    <t>Unpaid Balance</t>
  </si>
  <si>
    <t>Interest</t>
  </si>
  <si>
    <t>min_payment</t>
  </si>
  <si>
    <t>months</t>
  </si>
  <si>
    <t>annual interest rate</t>
  </si>
  <si>
    <t>monthly_interest_rate</t>
  </si>
  <si>
    <t>Ending Balance</t>
  </si>
  <si>
    <t>BASE CASE</t>
  </si>
  <si>
    <t>starting balance</t>
  </si>
  <si>
    <t>monthly_payment_rate</t>
  </si>
  <si>
    <t>fixed_monthly_payment_rate</t>
  </si>
  <si>
    <t>answer is</t>
  </si>
  <si>
    <t>low</t>
  </si>
  <si>
    <t>high</t>
  </si>
  <si>
    <t>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</si>
</sst>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6" formatCode="0.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333333"/>
      <name val="Verdana"/>
      <family val="2"/>
    </font>
    <font>
      <b/>
      <sz val="12"/>
      <color rgb="FF333333"/>
      <name val="Verdana"/>
      <family val="2"/>
    </font>
    <font>
      <sz val="12"/>
      <color rgb="FF333333"/>
      <name val="Verdana"/>
      <family val="2"/>
    </font>
    <font>
      <sz val="12"/>
      <color theme="0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0" xfId="0" applyFont="1"/>
    <xf numFmtId="9" fontId="0" fillId="0" borderId="0" xfId="0" applyNumberFormat="1"/>
    <xf numFmtId="164" fontId="0" fillId="0" borderId="0" xfId="1" applyNumberFormat="1" applyFont="1"/>
    <xf numFmtId="2" fontId="0" fillId="0" borderId="0" xfId="0" applyNumberFormat="1" applyAlignment="1">
      <alignment horizontal="left"/>
    </xf>
    <xf numFmtId="0" fontId="3" fillId="0" borderId="0" xfId="0" applyFont="1"/>
    <xf numFmtId="164" fontId="1" fillId="0" borderId="0" xfId="1" applyNumberFormat="1" applyFont="1"/>
    <xf numFmtId="0" fontId="8" fillId="0" borderId="0" xfId="0" applyFont="1" applyAlignment="1">
      <alignment horizontal="left"/>
    </xf>
    <xf numFmtId="6" fontId="0" fillId="2" borderId="1" xfId="0" applyNumberFormat="1" applyFill="1" applyBorder="1"/>
    <xf numFmtId="2" fontId="0" fillId="0" borderId="0" xfId="0" applyNumberFormat="1"/>
    <xf numFmtId="6" fontId="0" fillId="4" borderId="0" xfId="0" applyNumberFormat="1" applyFill="1" applyBorder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8" fontId="11" fillId="3" borderId="2" xfId="0" applyNumberFormat="1" applyFont="1" applyFill="1" applyBorder="1"/>
    <xf numFmtId="166" fontId="7" fillId="5" borderId="0" xfId="0" applyNumberFormat="1" applyFont="1" applyFill="1" applyAlignment="1">
      <alignment horizontal="left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F9" sqref="F9"/>
    </sheetView>
  </sheetViews>
  <sheetFormatPr baseColWidth="10" defaultRowHeight="16" x14ac:dyDescent="0.2"/>
  <cols>
    <col min="2" max="2" width="26.5" bestFit="1" customWidth="1"/>
    <col min="3" max="3" width="23" bestFit="1" customWidth="1"/>
    <col min="4" max="4" width="25.83203125" bestFit="1" customWidth="1"/>
    <col min="5" max="5" width="27.5" bestFit="1" customWidth="1"/>
    <col min="6" max="6" width="18.6640625" bestFit="1" customWidth="1"/>
  </cols>
  <sheetData>
    <row r="1" spans="1:6" x14ac:dyDescent="0.2">
      <c r="A1" s="4"/>
      <c r="B1" t="s">
        <v>11</v>
      </c>
      <c r="C1">
        <v>42</v>
      </c>
    </row>
    <row r="2" spans="1:6" x14ac:dyDescent="0.2">
      <c r="B2" t="s">
        <v>7</v>
      </c>
      <c r="C2" s="5">
        <v>0.2</v>
      </c>
    </row>
    <row r="3" spans="1:6" x14ac:dyDescent="0.2">
      <c r="B3" s="1" t="s">
        <v>8</v>
      </c>
      <c r="C3">
        <f>C2/12</f>
        <v>1.6666666666666666E-2</v>
      </c>
    </row>
    <row r="4" spans="1:6" x14ac:dyDescent="0.2">
      <c r="B4" t="s">
        <v>12</v>
      </c>
      <c r="C4" s="5">
        <v>0.04</v>
      </c>
    </row>
    <row r="5" spans="1:6" x14ac:dyDescent="0.2">
      <c r="B5" t="s">
        <v>6</v>
      </c>
      <c r="C5" s="6">
        <v>12</v>
      </c>
    </row>
    <row r="8" spans="1:6" x14ac:dyDescent="0.2">
      <c r="A8" s="3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9</v>
      </c>
    </row>
    <row r="9" spans="1:6" x14ac:dyDescent="0.2">
      <c r="A9">
        <v>0</v>
      </c>
      <c r="B9" s="7">
        <f>C1</f>
        <v>42</v>
      </c>
      <c r="C9" s="7">
        <f t="shared" ref="C9:C21" si="0">B9*$C$4</f>
        <v>1.68</v>
      </c>
      <c r="D9" s="7">
        <f t="shared" ref="D9:D21" si="1">B9-C9</f>
        <v>40.32</v>
      </c>
      <c r="E9" s="7">
        <f t="shared" ref="E9:E21" si="2">D9*$C$3</f>
        <v>0.67200000000000004</v>
      </c>
      <c r="F9" s="7">
        <f t="shared" ref="F9:F21" si="3">D9+E9</f>
        <v>40.991999999999997</v>
      </c>
    </row>
    <row r="10" spans="1:6" x14ac:dyDescent="0.2">
      <c r="A10">
        <v>1</v>
      </c>
      <c r="B10" s="7">
        <f t="shared" ref="B10:B21" si="4">F9</f>
        <v>40.991999999999997</v>
      </c>
      <c r="C10" s="7">
        <f t="shared" si="0"/>
        <v>1.63968</v>
      </c>
      <c r="D10" s="7">
        <f t="shared" si="1"/>
        <v>39.352319999999999</v>
      </c>
      <c r="E10" s="7">
        <f t="shared" si="2"/>
        <v>0.65587200000000001</v>
      </c>
      <c r="F10" s="7">
        <f t="shared" si="3"/>
        <v>40.008192000000001</v>
      </c>
    </row>
    <row r="11" spans="1:6" x14ac:dyDescent="0.2">
      <c r="A11">
        <v>2</v>
      </c>
      <c r="B11" s="7">
        <f t="shared" si="4"/>
        <v>40.008192000000001</v>
      </c>
      <c r="C11" s="7">
        <f t="shared" si="0"/>
        <v>1.6003276800000001</v>
      </c>
      <c r="D11" s="7">
        <f t="shared" si="1"/>
        <v>38.407864320000002</v>
      </c>
      <c r="E11" s="7">
        <f t="shared" si="2"/>
        <v>0.64013107199999997</v>
      </c>
      <c r="F11" s="7">
        <f t="shared" si="3"/>
        <v>39.047995392000004</v>
      </c>
    </row>
    <row r="12" spans="1:6" x14ac:dyDescent="0.2">
      <c r="A12">
        <v>3</v>
      </c>
      <c r="B12" s="7">
        <f t="shared" si="4"/>
        <v>39.047995392000004</v>
      </c>
      <c r="C12" s="7">
        <f t="shared" si="0"/>
        <v>1.5619198156800003</v>
      </c>
      <c r="D12" s="7">
        <f t="shared" si="1"/>
        <v>37.486075576320005</v>
      </c>
      <c r="E12" s="7">
        <f t="shared" si="2"/>
        <v>0.62476792627200006</v>
      </c>
      <c r="F12" s="7">
        <f t="shared" si="3"/>
        <v>38.110843502592004</v>
      </c>
    </row>
    <row r="13" spans="1:6" x14ac:dyDescent="0.2">
      <c r="A13">
        <v>4</v>
      </c>
      <c r="B13" s="7">
        <f t="shared" si="4"/>
        <v>38.110843502592004</v>
      </c>
      <c r="C13" s="7">
        <f t="shared" si="0"/>
        <v>1.5244337401036803</v>
      </c>
      <c r="D13" s="7">
        <f t="shared" si="1"/>
        <v>36.586409762488323</v>
      </c>
      <c r="E13" s="7">
        <f t="shared" si="2"/>
        <v>0.60977349604147202</v>
      </c>
      <c r="F13" s="7">
        <f t="shared" si="3"/>
        <v>37.196183258529793</v>
      </c>
    </row>
    <row r="14" spans="1:6" x14ac:dyDescent="0.2">
      <c r="A14">
        <v>5</v>
      </c>
      <c r="B14" s="7">
        <f t="shared" si="4"/>
        <v>37.196183258529793</v>
      </c>
      <c r="C14" s="7">
        <f t="shared" si="0"/>
        <v>1.4878473303411917</v>
      </c>
      <c r="D14" s="7">
        <f t="shared" si="1"/>
        <v>35.708335928188603</v>
      </c>
      <c r="E14" s="7">
        <f t="shared" si="2"/>
        <v>0.59513893213647673</v>
      </c>
      <c r="F14" s="7">
        <f t="shared" si="3"/>
        <v>36.303474860325082</v>
      </c>
    </row>
    <row r="15" spans="1:6" x14ac:dyDescent="0.2">
      <c r="A15">
        <v>6</v>
      </c>
      <c r="B15" s="7">
        <f t="shared" si="4"/>
        <v>36.303474860325082</v>
      </c>
      <c r="C15" s="7">
        <f t="shared" si="0"/>
        <v>1.4521389944130032</v>
      </c>
      <c r="D15" s="7">
        <f t="shared" si="1"/>
        <v>34.851335865912077</v>
      </c>
      <c r="E15" s="7">
        <f t="shared" si="2"/>
        <v>0.58085559776520124</v>
      </c>
      <c r="F15" s="7">
        <f t="shared" si="3"/>
        <v>35.432191463677277</v>
      </c>
    </row>
    <row r="16" spans="1:6" x14ac:dyDescent="0.2">
      <c r="A16">
        <v>7</v>
      </c>
      <c r="B16" s="7">
        <f t="shared" si="4"/>
        <v>35.432191463677277</v>
      </c>
      <c r="C16" s="7">
        <f t="shared" si="0"/>
        <v>1.417287658547091</v>
      </c>
      <c r="D16" s="7">
        <f t="shared" si="1"/>
        <v>34.014903805130189</v>
      </c>
      <c r="E16" s="7">
        <f t="shared" si="2"/>
        <v>0.56691506341883646</v>
      </c>
      <c r="F16" s="7">
        <f t="shared" si="3"/>
        <v>34.581818868549028</v>
      </c>
    </row>
    <row r="17" spans="1:6" x14ac:dyDescent="0.2">
      <c r="A17">
        <v>8</v>
      </c>
      <c r="B17" s="7">
        <f t="shared" si="4"/>
        <v>34.581818868549028</v>
      </c>
      <c r="C17" s="7">
        <f t="shared" si="0"/>
        <v>1.3832727547419612</v>
      </c>
      <c r="D17" s="7">
        <f t="shared" si="1"/>
        <v>33.198546113807069</v>
      </c>
      <c r="E17" s="7">
        <f t="shared" si="2"/>
        <v>0.55330910189678451</v>
      </c>
      <c r="F17" s="7">
        <f t="shared" si="3"/>
        <v>33.751855215703856</v>
      </c>
    </row>
    <row r="18" spans="1:6" x14ac:dyDescent="0.2">
      <c r="A18">
        <v>9</v>
      </c>
      <c r="B18" s="7">
        <f t="shared" si="4"/>
        <v>33.751855215703856</v>
      </c>
      <c r="C18" s="7">
        <f t="shared" si="0"/>
        <v>1.3500742086281543</v>
      </c>
      <c r="D18" s="7">
        <f t="shared" si="1"/>
        <v>32.401781007075698</v>
      </c>
      <c r="E18" s="7">
        <f t="shared" si="2"/>
        <v>0.54002968345126168</v>
      </c>
      <c r="F18" s="7">
        <f t="shared" si="3"/>
        <v>32.941810690526957</v>
      </c>
    </row>
    <row r="19" spans="1:6" x14ac:dyDescent="0.2">
      <c r="A19">
        <v>10</v>
      </c>
      <c r="B19" s="7">
        <f t="shared" si="4"/>
        <v>32.941810690526957</v>
      </c>
      <c r="C19" s="7">
        <f t="shared" si="0"/>
        <v>1.3176724276210783</v>
      </c>
      <c r="D19" s="7">
        <f t="shared" si="1"/>
        <v>31.624138262905877</v>
      </c>
      <c r="E19" s="7">
        <f t="shared" si="2"/>
        <v>0.52706897104843131</v>
      </c>
      <c r="F19" s="7">
        <f t="shared" si="3"/>
        <v>32.15120723395431</v>
      </c>
    </row>
    <row r="20" spans="1:6" x14ac:dyDescent="0.2">
      <c r="A20">
        <v>11</v>
      </c>
      <c r="B20" s="7">
        <f t="shared" si="4"/>
        <v>32.15120723395431</v>
      </c>
      <c r="C20" s="7">
        <f t="shared" si="0"/>
        <v>1.2860482893581724</v>
      </c>
      <c r="D20" s="7">
        <f t="shared" si="1"/>
        <v>30.865158944596136</v>
      </c>
      <c r="E20" s="7">
        <f t="shared" si="2"/>
        <v>0.51441931574326893</v>
      </c>
      <c r="F20" s="7">
        <f t="shared" si="3"/>
        <v>31.379578260339404</v>
      </c>
    </row>
    <row r="21" spans="1:6" x14ac:dyDescent="0.2">
      <c r="A21">
        <v>12</v>
      </c>
      <c r="B21" s="7">
        <f t="shared" si="4"/>
        <v>31.379578260339404</v>
      </c>
      <c r="C21" s="7">
        <f t="shared" si="0"/>
        <v>1.2551831304135761</v>
      </c>
      <c r="D21" s="7">
        <f t="shared" si="1"/>
        <v>30.124395129925826</v>
      </c>
      <c r="E21" s="7">
        <f t="shared" si="2"/>
        <v>0.50207325216543042</v>
      </c>
      <c r="F21" s="7">
        <f t="shared" si="3"/>
        <v>30.626468382091257</v>
      </c>
    </row>
    <row r="25" spans="1:6" x14ac:dyDescent="0.2">
      <c r="A25" s="8" t="s">
        <v>10</v>
      </c>
    </row>
    <row r="26" spans="1:6" x14ac:dyDescent="0.2">
      <c r="B26" t="s">
        <v>11</v>
      </c>
      <c r="C26">
        <v>5000</v>
      </c>
    </row>
    <row r="27" spans="1:6" x14ac:dyDescent="0.2">
      <c r="B27" t="s">
        <v>7</v>
      </c>
      <c r="C27" s="5">
        <v>0.18</v>
      </c>
    </row>
    <row r="28" spans="1:6" x14ac:dyDescent="0.2">
      <c r="B28" s="1" t="s">
        <v>8</v>
      </c>
      <c r="C28">
        <f>C27/12</f>
        <v>1.4999999999999999E-2</v>
      </c>
    </row>
    <row r="29" spans="1:6" x14ac:dyDescent="0.2">
      <c r="B29" t="s">
        <v>5</v>
      </c>
      <c r="C29" s="5">
        <v>0.02</v>
      </c>
    </row>
    <row r="30" spans="1:6" x14ac:dyDescent="0.2">
      <c r="B30" t="s">
        <v>6</v>
      </c>
      <c r="C30" s="6">
        <v>12</v>
      </c>
    </row>
    <row r="33" spans="1:6" x14ac:dyDescent="0.2">
      <c r="A33" s="3" t="s">
        <v>0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9</v>
      </c>
    </row>
    <row r="34" spans="1:6" x14ac:dyDescent="0.2">
      <c r="A34">
        <v>0</v>
      </c>
      <c r="B34" s="7">
        <f>C26</f>
        <v>5000</v>
      </c>
      <c r="C34" s="7">
        <f t="shared" ref="C34:C46" si="5">B34*$C$4</f>
        <v>200</v>
      </c>
      <c r="D34" s="7">
        <f t="shared" ref="D34:D46" si="6">B34-C34</f>
        <v>4800</v>
      </c>
      <c r="E34" s="7">
        <f t="shared" ref="E34:E46" si="7">D34*$C$3</f>
        <v>80</v>
      </c>
      <c r="F34" s="7">
        <f t="shared" ref="F34:F46" si="8">D34+E34</f>
        <v>4880</v>
      </c>
    </row>
    <row r="35" spans="1:6" x14ac:dyDescent="0.2">
      <c r="A35">
        <v>1</v>
      </c>
      <c r="B35" s="7">
        <f t="shared" ref="B35:B46" si="9">F34</f>
        <v>4880</v>
      </c>
      <c r="C35" s="7">
        <f t="shared" si="5"/>
        <v>195.20000000000002</v>
      </c>
      <c r="D35" s="7">
        <f t="shared" si="6"/>
        <v>4684.8</v>
      </c>
      <c r="E35" s="7">
        <f t="shared" si="7"/>
        <v>78.08</v>
      </c>
      <c r="F35" s="7">
        <f t="shared" si="8"/>
        <v>4762.88</v>
      </c>
    </row>
    <row r="36" spans="1:6" x14ac:dyDescent="0.2">
      <c r="A36">
        <v>2</v>
      </c>
      <c r="B36" s="7">
        <f t="shared" si="9"/>
        <v>4762.88</v>
      </c>
      <c r="C36" s="7">
        <f t="shared" si="5"/>
        <v>190.51520000000002</v>
      </c>
      <c r="D36" s="7">
        <f t="shared" si="6"/>
        <v>4572.3648000000003</v>
      </c>
      <c r="E36" s="7">
        <f t="shared" si="7"/>
        <v>76.20608</v>
      </c>
      <c r="F36" s="7">
        <f t="shared" si="8"/>
        <v>4648.5708800000002</v>
      </c>
    </row>
    <row r="37" spans="1:6" x14ac:dyDescent="0.2">
      <c r="A37">
        <v>3</v>
      </c>
      <c r="B37" s="7">
        <f t="shared" si="9"/>
        <v>4648.5708800000002</v>
      </c>
      <c r="C37" s="7">
        <f t="shared" si="5"/>
        <v>185.94283520000002</v>
      </c>
      <c r="D37" s="7">
        <f t="shared" si="6"/>
        <v>4462.6280447999998</v>
      </c>
      <c r="E37" s="7">
        <f t="shared" si="7"/>
        <v>74.37713407999999</v>
      </c>
      <c r="F37" s="7">
        <f t="shared" si="8"/>
        <v>4537.0051788800001</v>
      </c>
    </row>
    <row r="38" spans="1:6" x14ac:dyDescent="0.2">
      <c r="A38">
        <v>4</v>
      </c>
      <c r="B38" s="7">
        <f t="shared" si="9"/>
        <v>4537.0051788800001</v>
      </c>
      <c r="C38" s="7">
        <f t="shared" si="5"/>
        <v>181.48020715520002</v>
      </c>
      <c r="D38" s="7">
        <f t="shared" si="6"/>
        <v>4355.5249717247998</v>
      </c>
      <c r="E38" s="7">
        <f t="shared" si="7"/>
        <v>72.592082862079991</v>
      </c>
      <c r="F38" s="7">
        <f t="shared" si="8"/>
        <v>4428.1170545868799</v>
      </c>
    </row>
    <row r="39" spans="1:6" x14ac:dyDescent="0.2">
      <c r="A39">
        <v>5</v>
      </c>
      <c r="B39" s="7">
        <f t="shared" si="9"/>
        <v>4428.1170545868799</v>
      </c>
      <c r="C39" s="7">
        <f t="shared" si="5"/>
        <v>177.12468218347519</v>
      </c>
      <c r="D39" s="7">
        <f t="shared" si="6"/>
        <v>4250.9923724034052</v>
      </c>
      <c r="E39" s="7">
        <f t="shared" si="7"/>
        <v>70.849872873390083</v>
      </c>
      <c r="F39" s="7">
        <f t="shared" si="8"/>
        <v>4321.8422452767954</v>
      </c>
    </row>
    <row r="40" spans="1:6" x14ac:dyDescent="0.2">
      <c r="A40">
        <v>6</v>
      </c>
      <c r="B40" s="7">
        <f t="shared" si="9"/>
        <v>4321.8422452767954</v>
      </c>
      <c r="C40" s="7">
        <f t="shared" si="5"/>
        <v>172.87368981107181</v>
      </c>
      <c r="D40" s="7">
        <f t="shared" si="6"/>
        <v>4148.9685554657235</v>
      </c>
      <c r="E40" s="7">
        <f t="shared" si="7"/>
        <v>69.149475924428728</v>
      </c>
      <c r="F40" s="7">
        <f t="shared" si="8"/>
        <v>4218.1180313901523</v>
      </c>
    </row>
    <row r="41" spans="1:6" x14ac:dyDescent="0.2">
      <c r="A41">
        <v>7</v>
      </c>
      <c r="B41" s="7">
        <f t="shared" si="9"/>
        <v>4218.1180313901523</v>
      </c>
      <c r="C41" s="7">
        <f t="shared" si="5"/>
        <v>168.72472125560608</v>
      </c>
      <c r="D41" s="7">
        <f t="shared" si="6"/>
        <v>4049.393310134546</v>
      </c>
      <c r="E41" s="7">
        <f t="shared" si="7"/>
        <v>67.489888502242437</v>
      </c>
      <c r="F41" s="7">
        <f t="shared" si="8"/>
        <v>4116.8831986367886</v>
      </c>
    </row>
    <row r="42" spans="1:6" x14ac:dyDescent="0.2">
      <c r="A42">
        <v>8</v>
      </c>
      <c r="B42" s="7">
        <f t="shared" si="9"/>
        <v>4116.8831986367886</v>
      </c>
      <c r="C42" s="7">
        <f t="shared" si="5"/>
        <v>164.67532794547154</v>
      </c>
      <c r="D42" s="7">
        <f t="shared" si="6"/>
        <v>3952.2078706913171</v>
      </c>
      <c r="E42" s="7">
        <f t="shared" si="7"/>
        <v>65.870131178188615</v>
      </c>
      <c r="F42" s="7">
        <f t="shared" si="8"/>
        <v>4018.0780018695059</v>
      </c>
    </row>
    <row r="43" spans="1:6" x14ac:dyDescent="0.2">
      <c r="A43">
        <v>9</v>
      </c>
      <c r="B43" s="7">
        <f t="shared" si="9"/>
        <v>4018.0780018695059</v>
      </c>
      <c r="C43" s="7">
        <f t="shared" si="5"/>
        <v>160.72312007478024</v>
      </c>
      <c r="D43" s="7">
        <f t="shared" si="6"/>
        <v>3857.3548817947258</v>
      </c>
      <c r="E43" s="7">
        <f t="shared" si="7"/>
        <v>64.289248029912102</v>
      </c>
      <c r="F43" s="7">
        <f t="shared" si="8"/>
        <v>3921.6441298246377</v>
      </c>
    </row>
    <row r="44" spans="1:6" x14ac:dyDescent="0.2">
      <c r="A44">
        <v>10</v>
      </c>
      <c r="B44" s="7">
        <f t="shared" si="9"/>
        <v>3921.6441298246377</v>
      </c>
      <c r="C44" s="7">
        <f t="shared" si="5"/>
        <v>156.86576519298552</v>
      </c>
      <c r="D44" s="7">
        <f t="shared" si="6"/>
        <v>3764.778364631652</v>
      </c>
      <c r="E44" s="7">
        <f t="shared" si="7"/>
        <v>62.746306077194198</v>
      </c>
      <c r="F44" s="7">
        <f t="shared" si="8"/>
        <v>3827.5246707088463</v>
      </c>
    </row>
    <row r="45" spans="1:6" x14ac:dyDescent="0.2">
      <c r="A45">
        <v>11</v>
      </c>
      <c r="B45" s="7">
        <f t="shared" si="9"/>
        <v>3827.5246707088463</v>
      </c>
      <c r="C45" s="7">
        <f t="shared" si="5"/>
        <v>153.10098682835385</v>
      </c>
      <c r="D45" s="7">
        <f t="shared" si="6"/>
        <v>3674.4236838804923</v>
      </c>
      <c r="E45" s="7">
        <f t="shared" si="7"/>
        <v>61.240394731341539</v>
      </c>
      <c r="F45" s="7">
        <f t="shared" si="8"/>
        <v>3735.6640786118337</v>
      </c>
    </row>
    <row r="46" spans="1:6" x14ac:dyDescent="0.2">
      <c r="A46">
        <v>12</v>
      </c>
      <c r="B46" s="7">
        <f t="shared" si="9"/>
        <v>3735.6640786118337</v>
      </c>
      <c r="C46" s="7">
        <f t="shared" si="5"/>
        <v>149.42656314447336</v>
      </c>
      <c r="D46" s="7">
        <f t="shared" si="6"/>
        <v>3586.2375154673605</v>
      </c>
      <c r="E46" s="7">
        <f t="shared" si="7"/>
        <v>59.770625257789341</v>
      </c>
      <c r="F46" s="7">
        <f t="shared" si="8"/>
        <v>3646.00814072515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92" workbookViewId="0">
      <selection activeCell="F26" sqref="F26"/>
    </sheetView>
  </sheetViews>
  <sheetFormatPr baseColWidth="10" defaultRowHeight="16" x14ac:dyDescent="0.2"/>
  <cols>
    <col min="2" max="2" width="26.5" bestFit="1" customWidth="1"/>
    <col min="3" max="3" width="23" bestFit="1" customWidth="1"/>
    <col min="4" max="4" width="25.83203125" bestFit="1" customWidth="1"/>
    <col min="5" max="5" width="27.5" bestFit="1" customWidth="1"/>
    <col min="6" max="6" width="18.6640625" bestFit="1" customWidth="1"/>
  </cols>
  <sheetData>
    <row r="1" spans="1:6" x14ac:dyDescent="0.2">
      <c r="A1" s="4"/>
      <c r="B1" t="s">
        <v>11</v>
      </c>
      <c r="C1">
        <v>3329</v>
      </c>
    </row>
    <row r="2" spans="1:6" x14ac:dyDescent="0.2">
      <c r="B2" t="s">
        <v>7</v>
      </c>
      <c r="C2" s="5">
        <v>0.2</v>
      </c>
    </row>
    <row r="3" spans="1:6" x14ac:dyDescent="0.2">
      <c r="B3" s="10" t="s">
        <v>8</v>
      </c>
      <c r="C3">
        <f>C2/12</f>
        <v>1.6666666666666666E-2</v>
      </c>
    </row>
    <row r="4" spans="1:6" ht="17" thickBot="1" x14ac:dyDescent="0.25">
      <c r="B4" s="1"/>
    </row>
    <row r="5" spans="1:6" ht="17" thickBot="1" x14ac:dyDescent="0.25">
      <c r="B5" t="s">
        <v>13</v>
      </c>
      <c r="C5" s="11">
        <v>310</v>
      </c>
    </row>
    <row r="6" spans="1:6" x14ac:dyDescent="0.2">
      <c r="C6" s="9"/>
    </row>
    <row r="7" spans="1:6" x14ac:dyDescent="0.2">
      <c r="C7" s="6"/>
    </row>
    <row r="9" spans="1:6" x14ac:dyDescent="0.2">
      <c r="A9" s="3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9</v>
      </c>
    </row>
    <row r="10" spans="1:6" x14ac:dyDescent="0.2">
      <c r="A10">
        <v>0</v>
      </c>
      <c r="B10" s="7">
        <f>C1</f>
        <v>3329</v>
      </c>
      <c r="C10" s="7">
        <f>$C$5</f>
        <v>310</v>
      </c>
      <c r="D10" s="7">
        <f t="shared" ref="D10:D22" si="0">B10-C10</f>
        <v>3019</v>
      </c>
      <c r="E10" s="7">
        <f t="shared" ref="E10:E22" si="1">D10*$C$3</f>
        <v>50.316666666666663</v>
      </c>
      <c r="F10" s="7">
        <f t="shared" ref="F10:F22" si="2">D10+E10</f>
        <v>3069.3166666666666</v>
      </c>
    </row>
    <row r="11" spans="1:6" x14ac:dyDescent="0.2">
      <c r="A11">
        <v>1</v>
      </c>
      <c r="B11" s="7">
        <f t="shared" ref="B11:B22" si="3">F10</f>
        <v>3069.3166666666666</v>
      </c>
      <c r="C11" s="7">
        <f t="shared" ref="C11:C22" si="4">$C$5</f>
        <v>310</v>
      </c>
      <c r="D11" s="7">
        <f t="shared" si="0"/>
        <v>2759.3166666666666</v>
      </c>
      <c r="E11" s="7">
        <f t="shared" si="1"/>
        <v>45.988611111111112</v>
      </c>
      <c r="F11" s="7">
        <f t="shared" si="2"/>
        <v>2805.3052777777775</v>
      </c>
    </row>
    <row r="12" spans="1:6" x14ac:dyDescent="0.2">
      <c r="A12">
        <v>2</v>
      </c>
      <c r="B12" s="7">
        <f t="shared" si="3"/>
        <v>2805.3052777777775</v>
      </c>
      <c r="C12" s="7">
        <f t="shared" si="4"/>
        <v>310</v>
      </c>
      <c r="D12" s="7">
        <f t="shared" si="0"/>
        <v>2495.3052777777775</v>
      </c>
      <c r="E12" s="7">
        <f t="shared" si="1"/>
        <v>41.588421296296289</v>
      </c>
      <c r="F12" s="7">
        <f t="shared" si="2"/>
        <v>2536.893699074074</v>
      </c>
    </row>
    <row r="13" spans="1:6" x14ac:dyDescent="0.2">
      <c r="A13">
        <v>3</v>
      </c>
      <c r="B13" s="7">
        <f t="shared" si="3"/>
        <v>2536.893699074074</v>
      </c>
      <c r="C13" s="7">
        <f t="shared" si="4"/>
        <v>310</v>
      </c>
      <c r="D13" s="7">
        <f t="shared" si="0"/>
        <v>2226.893699074074</v>
      </c>
      <c r="E13" s="7">
        <f t="shared" si="1"/>
        <v>37.114894984567897</v>
      </c>
      <c r="F13" s="7">
        <f t="shared" si="2"/>
        <v>2264.0085940586418</v>
      </c>
    </row>
    <row r="14" spans="1:6" x14ac:dyDescent="0.2">
      <c r="A14">
        <v>4</v>
      </c>
      <c r="B14" s="7">
        <f t="shared" si="3"/>
        <v>2264.0085940586418</v>
      </c>
      <c r="C14" s="7">
        <f t="shared" si="4"/>
        <v>310</v>
      </c>
      <c r="D14" s="7">
        <f t="shared" si="0"/>
        <v>1954.0085940586418</v>
      </c>
      <c r="E14" s="7">
        <f t="shared" si="1"/>
        <v>32.566809900977361</v>
      </c>
      <c r="F14" s="7">
        <f t="shared" si="2"/>
        <v>1986.5754039596193</v>
      </c>
    </row>
    <row r="15" spans="1:6" x14ac:dyDescent="0.2">
      <c r="A15">
        <v>5</v>
      </c>
      <c r="B15" s="7">
        <f t="shared" si="3"/>
        <v>1986.5754039596193</v>
      </c>
      <c r="C15" s="7">
        <f t="shared" si="4"/>
        <v>310</v>
      </c>
      <c r="D15" s="7">
        <f t="shared" si="0"/>
        <v>1676.5754039596193</v>
      </c>
      <c r="E15" s="7">
        <f t="shared" si="1"/>
        <v>27.942923399326986</v>
      </c>
      <c r="F15" s="7">
        <f t="shared" si="2"/>
        <v>1704.5183273589462</v>
      </c>
    </row>
    <row r="16" spans="1:6" x14ac:dyDescent="0.2">
      <c r="A16">
        <v>6</v>
      </c>
      <c r="B16" s="7">
        <f t="shared" si="3"/>
        <v>1704.5183273589462</v>
      </c>
      <c r="C16" s="7">
        <f t="shared" si="4"/>
        <v>310</v>
      </c>
      <c r="D16" s="7">
        <f t="shared" si="0"/>
        <v>1394.5183273589462</v>
      </c>
      <c r="E16" s="7">
        <f t="shared" si="1"/>
        <v>23.241972122649102</v>
      </c>
      <c r="F16" s="7">
        <f t="shared" si="2"/>
        <v>1417.7602994815952</v>
      </c>
    </row>
    <row r="17" spans="1:6" x14ac:dyDescent="0.2">
      <c r="A17">
        <v>7</v>
      </c>
      <c r="B17" s="7">
        <f t="shared" si="3"/>
        <v>1417.7602994815952</v>
      </c>
      <c r="C17" s="7">
        <f t="shared" si="4"/>
        <v>310</v>
      </c>
      <c r="D17" s="7">
        <f t="shared" si="0"/>
        <v>1107.7602994815952</v>
      </c>
      <c r="E17" s="7">
        <f t="shared" si="1"/>
        <v>18.462671658026586</v>
      </c>
      <c r="F17" s="7">
        <f t="shared" si="2"/>
        <v>1126.2229711396219</v>
      </c>
    </row>
    <row r="18" spans="1:6" x14ac:dyDescent="0.2">
      <c r="A18">
        <v>8</v>
      </c>
      <c r="B18" s="7">
        <f t="shared" si="3"/>
        <v>1126.2229711396219</v>
      </c>
      <c r="C18" s="7">
        <f t="shared" si="4"/>
        <v>310</v>
      </c>
      <c r="D18" s="7">
        <f t="shared" si="0"/>
        <v>816.2229711396219</v>
      </c>
      <c r="E18" s="7">
        <f t="shared" si="1"/>
        <v>13.603716185660366</v>
      </c>
      <c r="F18" s="7">
        <f t="shared" si="2"/>
        <v>829.82668732528225</v>
      </c>
    </row>
    <row r="19" spans="1:6" x14ac:dyDescent="0.2">
      <c r="A19">
        <v>9</v>
      </c>
      <c r="B19" s="7">
        <f t="shared" si="3"/>
        <v>829.82668732528225</v>
      </c>
      <c r="C19" s="7">
        <f t="shared" si="4"/>
        <v>310</v>
      </c>
      <c r="D19" s="7">
        <f t="shared" si="0"/>
        <v>519.82668732528225</v>
      </c>
      <c r="E19" s="7">
        <f t="shared" si="1"/>
        <v>8.6637781220880381</v>
      </c>
      <c r="F19" s="7">
        <f t="shared" si="2"/>
        <v>528.4904654473703</v>
      </c>
    </row>
    <row r="20" spans="1:6" x14ac:dyDescent="0.2">
      <c r="A20">
        <v>10</v>
      </c>
      <c r="B20" s="7">
        <f t="shared" si="3"/>
        <v>528.4904654473703</v>
      </c>
      <c r="C20" s="7">
        <f t="shared" si="4"/>
        <v>310</v>
      </c>
      <c r="D20" s="7">
        <f t="shared" si="0"/>
        <v>218.4904654473703</v>
      </c>
      <c r="E20" s="7">
        <f t="shared" si="1"/>
        <v>3.6415077574561714</v>
      </c>
      <c r="F20" s="7">
        <f t="shared" si="2"/>
        <v>222.13197320482647</v>
      </c>
    </row>
    <row r="21" spans="1:6" x14ac:dyDescent="0.2">
      <c r="A21">
        <v>11</v>
      </c>
      <c r="B21" s="7">
        <f t="shared" si="3"/>
        <v>222.13197320482647</v>
      </c>
      <c r="C21" s="7">
        <f t="shared" si="4"/>
        <v>310</v>
      </c>
      <c r="D21" s="7">
        <f t="shared" si="0"/>
        <v>-87.868026795173535</v>
      </c>
      <c r="E21" s="7">
        <f t="shared" si="1"/>
        <v>-1.4644671132528921</v>
      </c>
      <c r="F21" s="7">
        <f t="shared" si="2"/>
        <v>-89.332493908426429</v>
      </c>
    </row>
    <row r="22" spans="1:6" x14ac:dyDescent="0.2">
      <c r="A22">
        <v>12</v>
      </c>
      <c r="B22" s="7">
        <f t="shared" si="3"/>
        <v>-89.332493908426429</v>
      </c>
      <c r="C22" s="7">
        <f t="shared" si="4"/>
        <v>310</v>
      </c>
      <c r="D22" s="7">
        <f t="shared" si="0"/>
        <v>-399.33249390842644</v>
      </c>
      <c r="E22" s="7">
        <f t="shared" si="1"/>
        <v>-6.6555415651404406</v>
      </c>
      <c r="F22" s="7">
        <f t="shared" si="2"/>
        <v>-405.98803547356687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92" workbookViewId="0">
      <selection activeCell="C13" sqref="C13"/>
    </sheetView>
  </sheetViews>
  <sheetFormatPr baseColWidth="10" defaultRowHeight="16" x14ac:dyDescent="0.2"/>
  <cols>
    <col min="2" max="2" width="26.5" bestFit="1" customWidth="1"/>
    <col min="3" max="3" width="23" bestFit="1" customWidth="1"/>
    <col min="4" max="4" width="25.83203125" bestFit="1" customWidth="1"/>
    <col min="5" max="5" width="27.5" bestFit="1" customWidth="1"/>
    <col min="6" max="6" width="18.6640625" bestFit="1" customWidth="1"/>
  </cols>
  <sheetData>
    <row r="1" spans="1:6" x14ac:dyDescent="0.2">
      <c r="A1" s="4"/>
      <c r="B1" t="s">
        <v>11</v>
      </c>
      <c r="C1">
        <v>320000</v>
      </c>
    </row>
    <row r="2" spans="1:6" x14ac:dyDescent="0.2">
      <c r="B2" t="s">
        <v>7</v>
      </c>
      <c r="C2" s="5">
        <v>0.2</v>
      </c>
    </row>
    <row r="3" spans="1:6" x14ac:dyDescent="0.2">
      <c r="B3" s="10" t="s">
        <v>8</v>
      </c>
      <c r="C3">
        <f>C2/12</f>
        <v>1.6666666666666666E-2</v>
      </c>
    </row>
    <row r="4" spans="1:6" x14ac:dyDescent="0.2">
      <c r="B4" s="1"/>
    </row>
    <row r="5" spans="1:6" x14ac:dyDescent="0.2">
      <c r="B5" s="15" t="s">
        <v>15</v>
      </c>
      <c r="C5" s="13">
        <v>26666.67</v>
      </c>
    </row>
    <row r="6" spans="1:6" x14ac:dyDescent="0.2">
      <c r="B6" s="15" t="s">
        <v>16</v>
      </c>
      <c r="C6" s="13">
        <v>32517.1</v>
      </c>
    </row>
    <row r="7" spans="1:6" x14ac:dyDescent="0.2">
      <c r="B7" s="14" t="s">
        <v>17</v>
      </c>
      <c r="C7" s="13">
        <v>29591.88</v>
      </c>
    </row>
    <row r="8" spans="1:6" x14ac:dyDescent="0.2">
      <c r="B8" s="14" t="s">
        <v>14</v>
      </c>
      <c r="C8" s="16">
        <v>29157.09</v>
      </c>
    </row>
    <row r="9" spans="1:6" x14ac:dyDescent="0.2">
      <c r="C9" s="6"/>
    </row>
    <row r="11" spans="1:6" x14ac:dyDescent="0.2">
      <c r="A11" s="3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9</v>
      </c>
    </row>
    <row r="12" spans="1:6" x14ac:dyDescent="0.2">
      <c r="A12">
        <v>0</v>
      </c>
      <c r="B12" s="7">
        <f>C1</f>
        <v>320000</v>
      </c>
      <c r="C12" s="7">
        <f>C7</f>
        <v>29591.88</v>
      </c>
      <c r="D12" s="7">
        <f t="shared" ref="D12:D24" si="0">B12-C12</f>
        <v>290408.12</v>
      </c>
      <c r="E12" s="7">
        <f t="shared" ref="E12:E24" si="1">D12*$C$3</f>
        <v>4840.1353333333336</v>
      </c>
      <c r="F12" s="7">
        <f t="shared" ref="F12:F24" si="2">D12+E12</f>
        <v>295248.25533333333</v>
      </c>
    </row>
    <row r="13" spans="1:6" x14ac:dyDescent="0.2">
      <c r="A13">
        <v>1</v>
      </c>
      <c r="B13" s="7">
        <f t="shared" ref="B13:B24" si="3">F12</f>
        <v>295248.25533333333</v>
      </c>
      <c r="C13" s="7">
        <f>C12</f>
        <v>29591.88</v>
      </c>
      <c r="D13" s="7">
        <f t="shared" si="0"/>
        <v>265656.37533333333</v>
      </c>
      <c r="E13" s="7">
        <f t="shared" si="1"/>
        <v>4427.6062555555554</v>
      </c>
      <c r="F13" s="7">
        <f t="shared" si="2"/>
        <v>270083.98158888891</v>
      </c>
    </row>
    <row r="14" spans="1:6" x14ac:dyDescent="0.2">
      <c r="A14">
        <v>2</v>
      </c>
      <c r="B14" s="7">
        <f t="shared" si="3"/>
        <v>270083.98158888891</v>
      </c>
      <c r="C14" s="7">
        <f>C13</f>
        <v>29591.88</v>
      </c>
      <c r="D14" s="7">
        <f t="shared" si="0"/>
        <v>240492.10158888891</v>
      </c>
      <c r="E14" s="7">
        <f t="shared" si="1"/>
        <v>4008.2016931481485</v>
      </c>
      <c r="F14" s="7">
        <f t="shared" si="2"/>
        <v>244500.30328203706</v>
      </c>
    </row>
    <row r="15" spans="1:6" x14ac:dyDescent="0.2">
      <c r="A15">
        <v>3</v>
      </c>
      <c r="B15" s="7">
        <f t="shared" si="3"/>
        <v>244500.30328203706</v>
      </c>
      <c r="C15" s="7">
        <f>C14</f>
        <v>29591.88</v>
      </c>
      <c r="D15" s="7">
        <f t="shared" si="0"/>
        <v>214908.42328203705</v>
      </c>
      <c r="E15" s="7">
        <f t="shared" si="1"/>
        <v>3581.8070547006173</v>
      </c>
      <c r="F15" s="7">
        <f t="shared" si="2"/>
        <v>218490.23033673767</v>
      </c>
    </row>
    <row r="16" spans="1:6" x14ac:dyDescent="0.2">
      <c r="A16">
        <v>4</v>
      </c>
      <c r="B16" s="7">
        <f t="shared" si="3"/>
        <v>218490.23033673767</v>
      </c>
      <c r="C16" s="7">
        <f>C15</f>
        <v>29591.88</v>
      </c>
      <c r="D16" s="7">
        <f t="shared" si="0"/>
        <v>188898.35033673767</v>
      </c>
      <c r="E16" s="7">
        <f t="shared" si="1"/>
        <v>3148.3058389456278</v>
      </c>
      <c r="F16" s="7">
        <f t="shared" si="2"/>
        <v>192046.65617568331</v>
      </c>
    </row>
    <row r="17" spans="1:6" x14ac:dyDescent="0.2">
      <c r="A17">
        <v>5</v>
      </c>
      <c r="B17" s="7">
        <f t="shared" si="3"/>
        <v>192046.65617568331</v>
      </c>
      <c r="C17" s="7">
        <f>C16</f>
        <v>29591.88</v>
      </c>
      <c r="D17" s="7">
        <f t="shared" si="0"/>
        <v>162454.77617568331</v>
      </c>
      <c r="E17" s="7">
        <f t="shared" si="1"/>
        <v>2707.579602928055</v>
      </c>
      <c r="F17" s="7">
        <f t="shared" si="2"/>
        <v>165162.35577861135</v>
      </c>
    </row>
    <row r="18" spans="1:6" x14ac:dyDescent="0.2">
      <c r="A18">
        <v>6</v>
      </c>
      <c r="B18" s="7">
        <f t="shared" si="3"/>
        <v>165162.35577861135</v>
      </c>
      <c r="C18" s="7">
        <f>C17</f>
        <v>29591.88</v>
      </c>
      <c r="D18" s="7">
        <f t="shared" si="0"/>
        <v>135570.47577861135</v>
      </c>
      <c r="E18" s="7">
        <f t="shared" si="1"/>
        <v>2259.5079296435224</v>
      </c>
      <c r="F18" s="7">
        <f t="shared" si="2"/>
        <v>137829.98370825488</v>
      </c>
    </row>
    <row r="19" spans="1:6" x14ac:dyDescent="0.2">
      <c r="A19">
        <v>7</v>
      </c>
      <c r="B19" s="7">
        <f t="shared" si="3"/>
        <v>137829.98370825488</v>
      </c>
      <c r="C19" s="7">
        <f>C18</f>
        <v>29591.88</v>
      </c>
      <c r="D19" s="7">
        <f t="shared" si="0"/>
        <v>108238.10370825487</v>
      </c>
      <c r="E19" s="7">
        <f t="shared" si="1"/>
        <v>1803.9683951375812</v>
      </c>
      <c r="F19" s="7">
        <f t="shared" si="2"/>
        <v>110042.07210339245</v>
      </c>
    </row>
    <row r="20" spans="1:6" x14ac:dyDescent="0.2">
      <c r="A20">
        <v>8</v>
      </c>
      <c r="B20" s="7">
        <f t="shared" si="3"/>
        <v>110042.07210339245</v>
      </c>
      <c r="C20" s="7">
        <f>C19</f>
        <v>29591.88</v>
      </c>
      <c r="D20" s="7">
        <f t="shared" si="0"/>
        <v>80450.192103392445</v>
      </c>
      <c r="E20" s="7">
        <f t="shared" si="1"/>
        <v>1340.8365350565407</v>
      </c>
      <c r="F20" s="7">
        <f t="shared" si="2"/>
        <v>81791.028638448988</v>
      </c>
    </row>
    <row r="21" spans="1:6" x14ac:dyDescent="0.2">
      <c r="A21">
        <v>9</v>
      </c>
      <c r="B21" s="7">
        <f t="shared" si="3"/>
        <v>81791.028638448988</v>
      </c>
      <c r="C21" s="7">
        <f>C20</f>
        <v>29591.88</v>
      </c>
      <c r="D21" s="7">
        <f t="shared" si="0"/>
        <v>52199.148638448984</v>
      </c>
      <c r="E21" s="7">
        <f t="shared" si="1"/>
        <v>869.98581064081634</v>
      </c>
      <c r="F21" s="7">
        <f t="shared" si="2"/>
        <v>53069.134449089797</v>
      </c>
    </row>
    <row r="22" spans="1:6" x14ac:dyDescent="0.2">
      <c r="A22">
        <v>10</v>
      </c>
      <c r="B22" s="7">
        <f t="shared" si="3"/>
        <v>53069.134449089797</v>
      </c>
      <c r="C22" s="7">
        <f>C21</f>
        <v>29591.88</v>
      </c>
      <c r="D22" s="7">
        <f t="shared" si="0"/>
        <v>23477.254449089796</v>
      </c>
      <c r="E22" s="7">
        <f t="shared" si="1"/>
        <v>391.28757415149659</v>
      </c>
      <c r="F22" s="7">
        <f t="shared" si="2"/>
        <v>23868.542023241294</v>
      </c>
    </row>
    <row r="23" spans="1:6" x14ac:dyDescent="0.2">
      <c r="A23">
        <v>11</v>
      </c>
      <c r="B23" s="7">
        <f t="shared" si="3"/>
        <v>23868.542023241294</v>
      </c>
      <c r="C23" s="7">
        <f>C22</f>
        <v>29591.88</v>
      </c>
      <c r="D23" s="7">
        <f t="shared" si="0"/>
        <v>-5723.3379767587066</v>
      </c>
      <c r="E23" s="7">
        <f t="shared" si="1"/>
        <v>-95.388966279311774</v>
      </c>
      <c r="F23" s="7">
        <f t="shared" si="2"/>
        <v>-5818.7269430380184</v>
      </c>
    </row>
    <row r="24" spans="1:6" x14ac:dyDescent="0.2">
      <c r="A24">
        <v>12</v>
      </c>
      <c r="B24" s="17">
        <f t="shared" si="3"/>
        <v>-5818.7269430380184</v>
      </c>
      <c r="C24" s="7">
        <f>C23</f>
        <v>29591.88</v>
      </c>
      <c r="D24" s="7">
        <f t="shared" si="0"/>
        <v>-35410.606943038016</v>
      </c>
      <c r="E24" s="7">
        <f t="shared" si="1"/>
        <v>-590.17678238396695</v>
      </c>
      <c r="F24" s="7">
        <f t="shared" si="2"/>
        <v>-36000.783725421985</v>
      </c>
    </row>
    <row r="26" spans="1:6" x14ac:dyDescent="0.2">
      <c r="C2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</vt:lpstr>
      <vt:lpstr>P2</vt:lpstr>
      <vt:lpstr>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Daftary</dc:creator>
  <cp:lastModifiedBy>Nikhil Daftary</cp:lastModifiedBy>
  <dcterms:created xsi:type="dcterms:W3CDTF">2017-06-19T16:34:16Z</dcterms:created>
  <dcterms:modified xsi:type="dcterms:W3CDTF">2017-06-20T21:48:43Z</dcterms:modified>
</cp:coreProperties>
</file>