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nikhildaftary/Dropbox/Documents/0_Nik Stuff/00_code/LearningPython/MIT_Learning/Week 2/ProblemSets/"/>
    </mc:Choice>
  </mc:AlternateContent>
  <bookViews>
    <workbookView xWindow="12440" yWindow="480" windowWidth="21160" windowHeight="20440" tabRatio="500"/>
  </bookViews>
  <sheets>
    <sheet name="Sheet1" sheetId="1" r:id="rId1"/>
  </sheets>
  <definedNames>
    <definedName name="balance">Sheet1!#REF!</definedName>
    <definedName name="monthlyInterestRate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0" i="1"/>
  <c r="D28" i="1"/>
  <c r="D29" i="1"/>
  <c r="D30" i="1"/>
  <c r="E28" i="1"/>
  <c r="E29" i="1"/>
  <c r="E30" i="1"/>
  <c r="F28" i="1"/>
  <c r="F29" i="1"/>
  <c r="F30" i="1"/>
  <c r="G28" i="1"/>
  <c r="G29" i="1"/>
  <c r="G30" i="1"/>
  <c r="H28" i="1"/>
  <c r="H29" i="1"/>
  <c r="H30" i="1"/>
  <c r="I28" i="1"/>
  <c r="I29" i="1"/>
  <c r="I30" i="1"/>
  <c r="J28" i="1"/>
  <c r="J29" i="1"/>
  <c r="J30" i="1"/>
  <c r="K28" i="1"/>
  <c r="K29" i="1"/>
  <c r="K30" i="1"/>
  <c r="L28" i="1"/>
  <c r="L29" i="1"/>
  <c r="L30" i="1"/>
  <c r="M28" i="1"/>
  <c r="M29" i="1"/>
  <c r="M30" i="1"/>
  <c r="N28" i="1"/>
  <c r="N29" i="1"/>
  <c r="N30" i="1"/>
  <c r="O28" i="1"/>
  <c r="O29" i="1"/>
  <c r="O30" i="1"/>
  <c r="P28" i="1"/>
  <c r="P29" i="1"/>
  <c r="P30" i="1"/>
  <c r="Q28" i="1"/>
  <c r="Q29" i="1"/>
  <c r="Q30" i="1"/>
  <c r="C40" i="1"/>
  <c r="C36" i="1"/>
  <c r="C34" i="1"/>
  <c r="C38" i="1"/>
  <c r="C28" i="1"/>
  <c r="C31" i="1"/>
  <c r="C37" i="1"/>
  <c r="C8" i="1"/>
  <c r="C22" i="1"/>
  <c r="C14" i="1"/>
  <c r="C15" i="1"/>
  <c r="C16" i="1"/>
  <c r="D14" i="1"/>
  <c r="D15" i="1"/>
  <c r="D16" i="1"/>
  <c r="E14" i="1"/>
  <c r="E15" i="1"/>
  <c r="E16" i="1"/>
  <c r="F14" i="1"/>
  <c r="F15" i="1"/>
  <c r="F16" i="1"/>
  <c r="G14" i="1"/>
  <c r="G15" i="1"/>
  <c r="G16" i="1"/>
  <c r="H14" i="1"/>
  <c r="H15" i="1"/>
  <c r="H16" i="1"/>
  <c r="I14" i="1"/>
  <c r="I15" i="1"/>
  <c r="I16" i="1"/>
  <c r="J14" i="1"/>
  <c r="J15" i="1"/>
  <c r="J16" i="1"/>
  <c r="K14" i="1"/>
  <c r="K15" i="1"/>
  <c r="K16" i="1"/>
  <c r="L14" i="1"/>
  <c r="L15" i="1"/>
  <c r="L16" i="1"/>
  <c r="M14" i="1"/>
  <c r="M15" i="1"/>
  <c r="M16" i="1"/>
  <c r="N14" i="1"/>
  <c r="N15" i="1"/>
  <c r="N16" i="1"/>
  <c r="O14" i="1"/>
  <c r="O15" i="1"/>
  <c r="O16" i="1"/>
</calcChain>
</file>

<file path=xl/comments1.xml><?xml version="1.0" encoding="utf-8"?>
<comments xmlns="http://schemas.openxmlformats.org/spreadsheetml/2006/main">
  <authors>
    <author>Nikhil Daftart</author>
  </authors>
  <commentList>
    <comment ref="B38" authorId="0">
      <text>
        <r>
          <rPr>
            <b/>
            <sz val="10"/>
            <color indexed="81"/>
            <rFont val="Calibri"/>
          </rPr>
          <t>(Balance x (1 + Monthly interest rate)^12) / 12.0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<sst xmlns="http://schemas.openxmlformats.org/spreadsheetml/2006/main" count="28" uniqueCount="17">
  <si>
    <t>balance</t>
  </si>
  <si>
    <t>Month</t>
  </si>
  <si>
    <t>Current Balance</t>
  </si>
  <si>
    <t>Monthly Payment</t>
  </si>
  <si>
    <t>New Balance</t>
  </si>
  <si>
    <t>annual interest rate</t>
  </si>
  <si>
    <t>monthly payment rate</t>
  </si>
  <si>
    <t xml:space="preserve">monthly interst rate </t>
  </si>
  <si>
    <t>WITH MIN MONTLY PAYMENT</t>
  </si>
  <si>
    <t>monthly paymenrt amount</t>
  </si>
  <si>
    <t>monthly rate</t>
  </si>
  <si>
    <t>Balance</t>
  </si>
  <si>
    <t>low</t>
  </si>
  <si>
    <t>high</t>
  </si>
  <si>
    <t>mid</t>
  </si>
  <si>
    <t>resulting balance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</si>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</sst>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0" fillId="2" borderId="0" xfId="0" applyNumberFormat="1" applyFill="1"/>
    <xf numFmtId="0" fontId="2" fillId="0" borderId="0" xfId="0" applyFo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4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Q48"/>
  <sheetViews>
    <sheetView tabSelected="1" topLeftCell="A17" zoomScale="99" workbookViewId="0">
      <selection activeCell="B46" sqref="B46"/>
    </sheetView>
  </sheetViews>
  <sheetFormatPr baseColWidth="10" defaultRowHeight="16" x14ac:dyDescent="0.2"/>
  <cols>
    <col min="2" max="2" width="44.33203125" customWidth="1"/>
    <col min="3" max="14" width="16.83203125" customWidth="1"/>
  </cols>
  <sheetData>
    <row r="6" spans="2:15" x14ac:dyDescent="0.2">
      <c r="B6" t="s">
        <v>0</v>
      </c>
      <c r="C6">
        <v>3329</v>
      </c>
    </row>
    <row r="7" spans="2:15" x14ac:dyDescent="0.2">
      <c r="B7" t="s">
        <v>5</v>
      </c>
      <c r="C7">
        <v>0.2</v>
      </c>
    </row>
    <row r="8" spans="2:15" x14ac:dyDescent="0.2">
      <c r="B8" t="s">
        <v>7</v>
      </c>
      <c r="C8" s="2">
        <f>C7/12</f>
        <v>1.6666666666666666E-2</v>
      </c>
    </row>
    <row r="9" spans="2:15" x14ac:dyDescent="0.2">
      <c r="B9" t="s">
        <v>6</v>
      </c>
      <c r="C9">
        <v>0.04</v>
      </c>
    </row>
    <row r="10" spans="2:15" x14ac:dyDescent="0.2">
      <c r="C10" s="5"/>
    </row>
    <row r="12" spans="2:15" x14ac:dyDescent="0.2">
      <c r="B12" t="s">
        <v>8</v>
      </c>
      <c r="C12" t="s">
        <v>1</v>
      </c>
    </row>
    <row r="13" spans="2:15" x14ac:dyDescent="0.2">
      <c r="B13" s="1"/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</row>
    <row r="14" spans="2:15" x14ac:dyDescent="0.2">
      <c r="B14" t="s">
        <v>2</v>
      </c>
      <c r="C14" s="3">
        <f>C6</f>
        <v>3329</v>
      </c>
      <c r="D14" s="3">
        <f>C16+($C$8*C16)</f>
        <v>3249.1040000000003</v>
      </c>
      <c r="E14" s="3">
        <f t="shared" ref="E14:N14" si="0">D16+($C$8*D16)</f>
        <v>3171.1255040000001</v>
      </c>
      <c r="F14" s="3">
        <f t="shared" si="0"/>
        <v>3095.0184919040003</v>
      </c>
      <c r="G14" s="3">
        <f t="shared" si="0"/>
        <v>3020.7380480983043</v>
      </c>
      <c r="H14" s="3">
        <f t="shared" si="0"/>
        <v>2948.2403349439451</v>
      </c>
      <c r="I14" s="3">
        <f t="shared" si="0"/>
        <v>2877.4825669052902</v>
      </c>
      <c r="J14" s="3">
        <f t="shared" si="0"/>
        <v>2808.4229852995632</v>
      </c>
      <c r="K14" s="3">
        <f t="shared" si="0"/>
        <v>2741.0208336523738</v>
      </c>
      <c r="L14" s="3">
        <f t="shared" si="0"/>
        <v>2675.236333644717</v>
      </c>
      <c r="M14" s="3">
        <f t="shared" si="0"/>
        <v>2611.0306616372436</v>
      </c>
      <c r="N14" s="3">
        <f t="shared" si="0"/>
        <v>2548.3659257579498</v>
      </c>
      <c r="O14" s="3">
        <f t="shared" ref="O14" si="1">N16+($C$8*N16)</f>
        <v>2487.2051435397593</v>
      </c>
    </row>
    <row r="15" spans="2:15" x14ac:dyDescent="0.2">
      <c r="B15" t="s">
        <v>3</v>
      </c>
      <c r="C15" s="3">
        <f>C9*C6</f>
        <v>133.16</v>
      </c>
      <c r="D15" s="3">
        <f>(D14*$C$9)</f>
        <v>129.96416000000002</v>
      </c>
      <c r="E15" s="3">
        <f t="shared" ref="E15:O15" si="2">(E14*$C$9)</f>
        <v>126.84502016</v>
      </c>
      <c r="F15" s="3">
        <f t="shared" si="2"/>
        <v>123.80073967616001</v>
      </c>
      <c r="G15" s="3">
        <f t="shared" si="2"/>
        <v>120.82952192393218</v>
      </c>
      <c r="H15" s="3">
        <f t="shared" si="2"/>
        <v>117.92961339775781</v>
      </c>
      <c r="I15" s="3">
        <f t="shared" si="2"/>
        <v>115.09930267621161</v>
      </c>
      <c r="J15" s="3">
        <f t="shared" si="2"/>
        <v>112.33691941198254</v>
      </c>
      <c r="K15" s="3">
        <f t="shared" si="2"/>
        <v>109.64083334609495</v>
      </c>
      <c r="L15" s="3">
        <f t="shared" si="2"/>
        <v>107.00945334578869</v>
      </c>
      <c r="M15" s="3">
        <f t="shared" si="2"/>
        <v>104.44122646548975</v>
      </c>
      <c r="N15" s="3">
        <f t="shared" si="2"/>
        <v>101.93463703031799</v>
      </c>
      <c r="O15" s="3">
        <f t="shared" si="2"/>
        <v>99.488205741590377</v>
      </c>
    </row>
    <row r="16" spans="2:15" x14ac:dyDescent="0.2">
      <c r="B16" t="s">
        <v>4</v>
      </c>
      <c r="C16" s="3">
        <f>C14-C15</f>
        <v>3195.84</v>
      </c>
      <c r="D16" s="3">
        <f>D14-D15</f>
        <v>3119.1398400000003</v>
      </c>
      <c r="E16" s="3">
        <f>E14-E15</f>
        <v>3044.2804838400002</v>
      </c>
      <c r="F16" s="3">
        <f t="shared" ref="F16" si="3">F14-F15</f>
        <v>2971.2177522278403</v>
      </c>
      <c r="G16" s="3">
        <f t="shared" ref="G16" si="4">G14-G15</f>
        <v>2899.9085261743721</v>
      </c>
      <c r="H16" s="3">
        <f t="shared" ref="H16" si="5">H14-H15</f>
        <v>2830.3107215461873</v>
      </c>
      <c r="I16" s="3">
        <f t="shared" ref="I16" si="6">I14-I15</f>
        <v>2762.3832642290786</v>
      </c>
      <c r="J16" s="3">
        <f t="shared" ref="J16" si="7">J14-J15</f>
        <v>2696.0860658875808</v>
      </c>
      <c r="K16" s="3">
        <f t="shared" ref="K16" si="8">K14-K15</f>
        <v>2631.3800003062788</v>
      </c>
      <c r="L16" s="3">
        <f t="shared" ref="L16" si="9">L14-L15</f>
        <v>2568.2268802989283</v>
      </c>
      <c r="M16" s="3">
        <f t="shared" ref="M16" si="10">M14-M15</f>
        <v>2506.5894351717538</v>
      </c>
      <c r="N16" s="4">
        <f t="shared" ref="N16:O16" si="11">N14-N15</f>
        <v>2446.4312887276319</v>
      </c>
      <c r="O16" s="4">
        <f t="shared" si="11"/>
        <v>2387.7169377981691</v>
      </c>
    </row>
    <row r="19" spans="2:17" s="7" customFormat="1" x14ac:dyDescent="0.2"/>
    <row r="20" spans="2:17" x14ac:dyDescent="0.2">
      <c r="B20" t="s">
        <v>0</v>
      </c>
      <c r="C20" s="12">
        <v>3329</v>
      </c>
    </row>
    <row r="21" spans="2:17" x14ac:dyDescent="0.2">
      <c r="B21" t="s">
        <v>5</v>
      </c>
      <c r="C21" s="8">
        <v>0.2</v>
      </c>
    </row>
    <row r="22" spans="2:17" x14ac:dyDescent="0.2">
      <c r="B22" t="s">
        <v>7</v>
      </c>
      <c r="C22" s="2">
        <f>C21/12</f>
        <v>1.6666666666666666E-2</v>
      </c>
    </row>
    <row r="23" spans="2:17" x14ac:dyDescent="0.2">
      <c r="B23" t="s">
        <v>9</v>
      </c>
      <c r="C23" s="9">
        <v>303.33</v>
      </c>
      <c r="D23" s="10">
        <v>29157.09</v>
      </c>
    </row>
    <row r="24" spans="2:17" x14ac:dyDescent="0.2">
      <c r="C24" s="5"/>
    </row>
    <row r="26" spans="2:17" x14ac:dyDescent="0.2">
      <c r="B26" s="1" t="s">
        <v>8</v>
      </c>
      <c r="C26" t="s">
        <v>1</v>
      </c>
      <c r="D26" s="1"/>
    </row>
    <row r="27" spans="2:17" x14ac:dyDescent="0.2">
      <c r="B27" s="1"/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9</v>
      </c>
      <c r="M27">
        <v>10</v>
      </c>
      <c r="N27">
        <v>11</v>
      </c>
      <c r="O27">
        <v>12</v>
      </c>
      <c r="P27">
        <v>13</v>
      </c>
      <c r="Q27">
        <v>14</v>
      </c>
    </row>
    <row r="28" spans="2:17" x14ac:dyDescent="0.2">
      <c r="B28" t="s">
        <v>2</v>
      </c>
      <c r="C28" s="3">
        <f>C20</f>
        <v>3329</v>
      </c>
      <c r="D28" s="3">
        <f>C30+($C$8*C30)</f>
        <v>3076.0978333333333</v>
      </c>
      <c r="E28" s="3">
        <f>D30+($C$8*D30)</f>
        <v>2818.9806305555558</v>
      </c>
      <c r="F28" s="3">
        <f>E30+($C$8*E30)</f>
        <v>2557.5781410648151</v>
      </c>
      <c r="G28" s="3">
        <f>F30+($C$8*F30)</f>
        <v>2291.8189434158953</v>
      </c>
      <c r="H28" s="3">
        <f>G30+($C$8*G30)</f>
        <v>2021.6304258061602</v>
      </c>
      <c r="I28" s="3">
        <f>H30+($C$8*H30)</f>
        <v>1746.9387662362631</v>
      </c>
      <c r="J28" s="3">
        <f>I30+($C$8*I30)</f>
        <v>1467.6689123402009</v>
      </c>
      <c r="K28" s="3">
        <f>J30+($C$8*J30)</f>
        <v>1183.7445608792043</v>
      </c>
      <c r="L28" s="3">
        <f>K30+($C$8*K30)</f>
        <v>895.08813689385784</v>
      </c>
      <c r="M28" s="3">
        <f>L30+($C$8*L30)</f>
        <v>601.62077250875552</v>
      </c>
      <c r="N28" s="3">
        <f>M30+($C$8*M30)</f>
        <v>303.26228538390149</v>
      </c>
      <c r="O28" s="3">
        <f>N30+($C$8*N30)</f>
        <v>-6.8843193033473915E-2</v>
      </c>
      <c r="P28" s="3">
        <f t="shared" ref="P28:Q28" si="12">O30+($C$8*O30)</f>
        <v>-308.45549057958402</v>
      </c>
      <c r="Q28" s="3">
        <f t="shared" si="12"/>
        <v>-621.98191542257712</v>
      </c>
    </row>
    <row r="29" spans="2:17" x14ac:dyDescent="0.2">
      <c r="B29" t="s">
        <v>3</v>
      </c>
      <c r="C29" s="3">
        <f>$C$23</f>
        <v>303.33</v>
      </c>
      <c r="D29" s="3">
        <f t="shared" ref="D29:Q29" si="13">$C$23</f>
        <v>303.33</v>
      </c>
      <c r="E29" s="3">
        <f t="shared" si="13"/>
        <v>303.33</v>
      </c>
      <c r="F29" s="3">
        <f t="shared" si="13"/>
        <v>303.33</v>
      </c>
      <c r="G29" s="3">
        <f t="shared" si="13"/>
        <v>303.33</v>
      </c>
      <c r="H29" s="3">
        <f t="shared" si="13"/>
        <v>303.33</v>
      </c>
      <c r="I29" s="3">
        <f t="shared" si="13"/>
        <v>303.33</v>
      </c>
      <c r="J29" s="3">
        <f t="shared" si="13"/>
        <v>303.33</v>
      </c>
      <c r="K29" s="3">
        <f t="shared" si="13"/>
        <v>303.33</v>
      </c>
      <c r="L29" s="3">
        <f t="shared" si="13"/>
        <v>303.33</v>
      </c>
      <c r="M29" s="3">
        <f t="shared" si="13"/>
        <v>303.33</v>
      </c>
      <c r="N29" s="3">
        <f t="shared" si="13"/>
        <v>303.33</v>
      </c>
      <c r="O29" s="3">
        <f t="shared" si="13"/>
        <v>303.33</v>
      </c>
      <c r="P29" s="3">
        <f t="shared" si="13"/>
        <v>303.33</v>
      </c>
      <c r="Q29" s="3">
        <f t="shared" si="13"/>
        <v>303.33</v>
      </c>
    </row>
    <row r="30" spans="2:17" x14ac:dyDescent="0.2">
      <c r="B30" t="s">
        <v>4</v>
      </c>
      <c r="C30" s="3">
        <f>C28-C29</f>
        <v>3025.67</v>
      </c>
      <c r="D30" s="3">
        <f>D28-D29</f>
        <v>2772.7678333333333</v>
      </c>
      <c r="E30" s="3">
        <f>E28-E29</f>
        <v>2515.6506305555558</v>
      </c>
      <c r="F30" s="3">
        <f>F28-F29</f>
        <v>2254.2481410648152</v>
      </c>
      <c r="G30" s="3">
        <f>G28-G29</f>
        <v>1988.4889434158954</v>
      </c>
      <c r="H30" s="3">
        <f>H28-H29</f>
        <v>1718.3004258061603</v>
      </c>
      <c r="I30" s="3">
        <f>I28-I29</f>
        <v>1443.6087662362631</v>
      </c>
      <c r="J30" s="3">
        <f>J28-J29</f>
        <v>1164.338912340201</v>
      </c>
      <c r="K30" s="3">
        <f>K28-K29</f>
        <v>880.41456087920437</v>
      </c>
      <c r="L30" s="3">
        <f>L28-L29</f>
        <v>591.75813689385791</v>
      </c>
      <c r="M30" s="3">
        <f>M28-M29</f>
        <v>298.29077250875554</v>
      </c>
      <c r="N30" s="4">
        <f>N28-N29</f>
        <v>-6.7714616098498936E-2</v>
      </c>
      <c r="O30" s="4">
        <f>O28-O29</f>
        <v>-303.39884319303349</v>
      </c>
      <c r="P30" s="4">
        <f t="shared" ref="P30:Q30" si="14">P28-P29</f>
        <v>-611.78549057958401</v>
      </c>
      <c r="Q30" s="4">
        <f t="shared" si="14"/>
        <v>-925.31191542257716</v>
      </c>
    </row>
    <row r="31" spans="2:17" x14ac:dyDescent="0.2">
      <c r="C31" s="11">
        <f>N30</f>
        <v>-6.7714616098498936E-2</v>
      </c>
    </row>
    <row r="34" spans="2:4" x14ac:dyDescent="0.2">
      <c r="B34" t="s">
        <v>11</v>
      </c>
      <c r="C34">
        <f>C20</f>
        <v>3329</v>
      </c>
    </row>
    <row r="36" spans="2:4" x14ac:dyDescent="0.2">
      <c r="B36" t="s">
        <v>10</v>
      </c>
      <c r="C36">
        <f>C22</f>
        <v>1.6666666666666666E-2</v>
      </c>
    </row>
    <row r="37" spans="2:4" x14ac:dyDescent="0.2">
      <c r="B37" t="s">
        <v>12</v>
      </c>
      <c r="C37">
        <f>C34/12</f>
        <v>277.41666666666669</v>
      </c>
    </row>
    <row r="38" spans="2:4" x14ac:dyDescent="0.2">
      <c r="B38" t="s">
        <v>13</v>
      </c>
      <c r="C38">
        <f>C34* (((1+C36)^12) / 12)</f>
        <v>338.27941013745976</v>
      </c>
    </row>
    <row r="39" spans="2:4" x14ac:dyDescent="0.2">
      <c r="B39" s="6"/>
    </row>
    <row r="40" spans="2:4" x14ac:dyDescent="0.2">
      <c r="B40" t="s">
        <v>14</v>
      </c>
      <c r="C40">
        <f>(C37+C38)/2</f>
        <v>307.84803840206325</v>
      </c>
    </row>
    <row r="45" spans="2:4" x14ac:dyDescent="0.2">
      <c r="B45" s="1">
        <v>303.33</v>
      </c>
      <c r="C45" t="s">
        <v>16</v>
      </c>
      <c r="D45" t="s">
        <v>15</v>
      </c>
    </row>
    <row r="46" spans="2:4" x14ac:dyDescent="0.2">
      <c r="B46" s="13" t="s">
        <v>12</v>
      </c>
      <c r="C46">
        <v>277</v>
      </c>
      <c r="D46">
        <v>346.53</v>
      </c>
    </row>
    <row r="47" spans="2:4" x14ac:dyDescent="0.2">
      <c r="B47" s="13" t="s">
        <v>13</v>
      </c>
      <c r="C47">
        <v>338</v>
      </c>
      <c r="D47">
        <v>-456</v>
      </c>
    </row>
    <row r="48" spans="2:4" x14ac:dyDescent="0.2">
      <c r="B48" s="13" t="s">
        <v>16</v>
      </c>
      <c r="C48">
        <v>307</v>
      </c>
      <c r="D48">
        <v>-48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Daftart</dc:creator>
  <cp:lastModifiedBy>Nikhil Daftart</cp:lastModifiedBy>
  <dcterms:created xsi:type="dcterms:W3CDTF">2017-02-19T02:44:40Z</dcterms:created>
  <dcterms:modified xsi:type="dcterms:W3CDTF">2017-02-21T03:30:39Z</dcterms:modified>
</cp:coreProperties>
</file>