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120" windowWidth="15192" windowHeight="8700" activeTab="1"/>
  </bookViews>
  <sheets>
    <sheet name="DATA" sheetId="1" r:id="rId1"/>
    <sheet name="Matrix Calculations" sheetId="3" r:id="rId2"/>
  </sheets>
  <definedNames>
    <definedName name="A">DATA!$P$4:$T$69</definedName>
    <definedName name="av_rets">DATA!$I$71:$M$71</definedName>
    <definedName name="ex_mu_hist">'Matrix Calculations'!$B$17:$B$21</definedName>
    <definedName name="exmu_his">'Matrix Calculations'!$B$17:$B$21</definedName>
    <definedName name="mkt_ret">DATA!$N$4:$N$69</definedName>
    <definedName name="mu_his">'Matrix Calculations'!$B$8:$B$12</definedName>
    <definedName name="obs">'Matrix Calculations'!$I$3</definedName>
    <definedName name="returns">DATA!$I$4:$M$69</definedName>
    <definedName name="S">'Matrix Calculations'!$G$8:$K$12</definedName>
    <definedName name="solver_adj" localSheetId="1" hidden="1">'Matrix Calculations'!$B$28:$B$32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'Matrix Calculations'!$B$33</definedName>
    <definedName name="solver_lhs2" localSheetId="1" hidden="1">'Matrix Calculations'!$B$28:$B$32</definedName>
    <definedName name="solver_lin" localSheetId="1" hidden="1">2</definedName>
    <definedName name="solver_neg" localSheetId="1" hidden="1">2</definedName>
    <definedName name="solver_num" localSheetId="1" hidden="1">2</definedName>
    <definedName name="solver_nwt" localSheetId="1" hidden="1">1</definedName>
    <definedName name="solver_opt" localSheetId="1" hidden="1">'Matrix Calculations'!$B$36</definedName>
    <definedName name="solver_pre" localSheetId="1" hidden="1">0.000001</definedName>
    <definedName name="solver_rel1" localSheetId="1" hidden="1">2</definedName>
    <definedName name="solver_rel2" localSheetId="1" hidden="1">3</definedName>
    <definedName name="solver_rhs1" localSheetId="1" hidden="1">1</definedName>
    <definedName name="solver_rhs2" localSheetId="1" hidden="1">0.1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  <definedName name="w_hist">'Matrix Calculations'!$B$28:$B$32</definedName>
  </definedNames>
  <calcPr calcId="125725"/>
</workbook>
</file>

<file path=xl/calcChain.xml><?xml version="1.0" encoding="utf-8"?>
<calcChain xmlns="http://schemas.openxmlformats.org/spreadsheetml/2006/main">
  <c r="N5" i="1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4"/>
  <c r="I3" i="3"/>
  <c r="I5" i="1"/>
  <c r="J5"/>
  <c r="K5"/>
  <c r="L5"/>
  <c r="M5"/>
  <c r="I6"/>
  <c r="J6"/>
  <c r="K6"/>
  <c r="L6"/>
  <c r="M6"/>
  <c r="I7"/>
  <c r="J7"/>
  <c r="K7"/>
  <c r="L7"/>
  <c r="M7"/>
  <c r="I8"/>
  <c r="J8"/>
  <c r="K8"/>
  <c r="L8"/>
  <c r="M8"/>
  <c r="I9"/>
  <c r="J9"/>
  <c r="K9"/>
  <c r="L9"/>
  <c r="M9"/>
  <c r="I10"/>
  <c r="J10"/>
  <c r="K10"/>
  <c r="L10"/>
  <c r="M10"/>
  <c r="I11"/>
  <c r="J11"/>
  <c r="K11"/>
  <c r="L11"/>
  <c r="M11"/>
  <c r="I12"/>
  <c r="J12"/>
  <c r="K12"/>
  <c r="L12"/>
  <c r="M12"/>
  <c r="I13"/>
  <c r="J13"/>
  <c r="K13"/>
  <c r="L13"/>
  <c r="M13"/>
  <c r="I14"/>
  <c r="J14"/>
  <c r="K14"/>
  <c r="L14"/>
  <c r="M14"/>
  <c r="I15"/>
  <c r="J15"/>
  <c r="K15"/>
  <c r="L15"/>
  <c r="M15"/>
  <c r="I16"/>
  <c r="J16"/>
  <c r="K16"/>
  <c r="L16"/>
  <c r="M16"/>
  <c r="I17"/>
  <c r="J17"/>
  <c r="K17"/>
  <c r="L17"/>
  <c r="M17"/>
  <c r="I18"/>
  <c r="J18"/>
  <c r="K18"/>
  <c r="L18"/>
  <c r="M18"/>
  <c r="I19"/>
  <c r="J19"/>
  <c r="K19"/>
  <c r="L19"/>
  <c r="M19"/>
  <c r="I20"/>
  <c r="J20"/>
  <c r="K20"/>
  <c r="L20"/>
  <c r="M20"/>
  <c r="I21"/>
  <c r="J21"/>
  <c r="K21"/>
  <c r="L21"/>
  <c r="M21"/>
  <c r="I22"/>
  <c r="J22"/>
  <c r="K22"/>
  <c r="L22"/>
  <c r="M22"/>
  <c r="I23"/>
  <c r="J23"/>
  <c r="K23"/>
  <c r="L23"/>
  <c r="M23"/>
  <c r="I24"/>
  <c r="J24"/>
  <c r="K24"/>
  <c r="L24"/>
  <c r="M24"/>
  <c r="I25"/>
  <c r="J25"/>
  <c r="K25"/>
  <c r="L25"/>
  <c r="M25"/>
  <c r="I26"/>
  <c r="J26"/>
  <c r="K26"/>
  <c r="L26"/>
  <c r="M26"/>
  <c r="I27"/>
  <c r="J27"/>
  <c r="K27"/>
  <c r="L27"/>
  <c r="M27"/>
  <c r="I28"/>
  <c r="J28"/>
  <c r="K28"/>
  <c r="L28"/>
  <c r="M28"/>
  <c r="I29"/>
  <c r="J29"/>
  <c r="K29"/>
  <c r="L29"/>
  <c r="M29"/>
  <c r="I30"/>
  <c r="J30"/>
  <c r="K30"/>
  <c r="L30"/>
  <c r="M30"/>
  <c r="I31"/>
  <c r="J31"/>
  <c r="K31"/>
  <c r="L31"/>
  <c r="M31"/>
  <c r="I32"/>
  <c r="J32"/>
  <c r="K32"/>
  <c r="L32"/>
  <c r="M32"/>
  <c r="I33"/>
  <c r="J33"/>
  <c r="K33"/>
  <c r="L33"/>
  <c r="M33"/>
  <c r="I34"/>
  <c r="J34"/>
  <c r="K34"/>
  <c r="L34"/>
  <c r="M34"/>
  <c r="I35"/>
  <c r="J35"/>
  <c r="K35"/>
  <c r="L35"/>
  <c r="M35"/>
  <c r="I36"/>
  <c r="J36"/>
  <c r="K36"/>
  <c r="L36"/>
  <c r="M36"/>
  <c r="I37"/>
  <c r="J37"/>
  <c r="K37"/>
  <c r="L37"/>
  <c r="M37"/>
  <c r="I38"/>
  <c r="J38"/>
  <c r="K38"/>
  <c r="L38"/>
  <c r="M38"/>
  <c r="I39"/>
  <c r="J39"/>
  <c r="K39"/>
  <c r="L39"/>
  <c r="M39"/>
  <c r="I40"/>
  <c r="J40"/>
  <c r="K40"/>
  <c r="L40"/>
  <c r="M40"/>
  <c r="I41"/>
  <c r="J41"/>
  <c r="K41"/>
  <c r="L41"/>
  <c r="M41"/>
  <c r="I42"/>
  <c r="J42"/>
  <c r="K42"/>
  <c r="L42"/>
  <c r="M42"/>
  <c r="I43"/>
  <c r="J43"/>
  <c r="K43"/>
  <c r="L43"/>
  <c r="M43"/>
  <c r="I44"/>
  <c r="J44"/>
  <c r="K44"/>
  <c r="L44"/>
  <c r="M44"/>
  <c r="I45"/>
  <c r="J45"/>
  <c r="K45"/>
  <c r="L45"/>
  <c r="M45"/>
  <c r="I46"/>
  <c r="J46"/>
  <c r="K46"/>
  <c r="L46"/>
  <c r="M46"/>
  <c r="I47"/>
  <c r="J47"/>
  <c r="K47"/>
  <c r="L47"/>
  <c r="M47"/>
  <c r="I48"/>
  <c r="J48"/>
  <c r="K48"/>
  <c r="L48"/>
  <c r="M48"/>
  <c r="I49"/>
  <c r="J49"/>
  <c r="K49"/>
  <c r="L49"/>
  <c r="M49"/>
  <c r="I50"/>
  <c r="J50"/>
  <c r="K50"/>
  <c r="L50"/>
  <c r="M50"/>
  <c r="I51"/>
  <c r="J51"/>
  <c r="K51"/>
  <c r="L51"/>
  <c r="M51"/>
  <c r="I52"/>
  <c r="J52"/>
  <c r="K52"/>
  <c r="L52"/>
  <c r="M52"/>
  <c r="I53"/>
  <c r="J53"/>
  <c r="K53"/>
  <c r="L53"/>
  <c r="M53"/>
  <c r="I54"/>
  <c r="J54"/>
  <c r="K54"/>
  <c r="L54"/>
  <c r="M54"/>
  <c r="I55"/>
  <c r="J55"/>
  <c r="K55"/>
  <c r="L55"/>
  <c r="M55"/>
  <c r="I56"/>
  <c r="J56"/>
  <c r="K56"/>
  <c r="L56"/>
  <c r="M56"/>
  <c r="I57"/>
  <c r="J57"/>
  <c r="K57"/>
  <c r="L57"/>
  <c r="M57"/>
  <c r="I58"/>
  <c r="J58"/>
  <c r="K58"/>
  <c r="L58"/>
  <c r="M58"/>
  <c r="I59"/>
  <c r="J59"/>
  <c r="K59"/>
  <c r="L59"/>
  <c r="M59"/>
  <c r="I60"/>
  <c r="J60"/>
  <c r="K60"/>
  <c r="L60"/>
  <c r="M60"/>
  <c r="I61"/>
  <c r="J61"/>
  <c r="K61"/>
  <c r="L61"/>
  <c r="M61"/>
  <c r="I62"/>
  <c r="J62"/>
  <c r="K62"/>
  <c r="L62"/>
  <c r="M62"/>
  <c r="I63"/>
  <c r="J63"/>
  <c r="K63"/>
  <c r="L63"/>
  <c r="M63"/>
  <c r="I64"/>
  <c r="J64"/>
  <c r="K64"/>
  <c r="L64"/>
  <c r="M64"/>
  <c r="I65"/>
  <c r="J65"/>
  <c r="K65"/>
  <c r="L65"/>
  <c r="M65"/>
  <c r="I66"/>
  <c r="J66"/>
  <c r="K66"/>
  <c r="L66"/>
  <c r="M66"/>
  <c r="I67"/>
  <c r="J67"/>
  <c r="K67"/>
  <c r="L67"/>
  <c r="M67"/>
  <c r="I68"/>
  <c r="J68"/>
  <c r="K68"/>
  <c r="L68"/>
  <c r="M68"/>
  <c r="I69"/>
  <c r="J69"/>
  <c r="K69"/>
  <c r="L69"/>
  <c r="M69"/>
  <c r="J4"/>
  <c r="K4"/>
  <c r="L4"/>
  <c r="M4"/>
  <c r="I4"/>
</calcChain>
</file>

<file path=xl/sharedStrings.xml><?xml version="1.0" encoding="utf-8"?>
<sst xmlns="http://schemas.openxmlformats.org/spreadsheetml/2006/main" count="86" uniqueCount="37">
  <si>
    <t>INTC</t>
  </si>
  <si>
    <t>AEP</t>
  </si>
  <si>
    <t>AMZN</t>
  </si>
  <si>
    <t>MRK</t>
  </si>
  <si>
    <t>XOM</t>
  </si>
  <si>
    <t>Price Data</t>
  </si>
  <si>
    <t>Month</t>
  </si>
  <si>
    <t>Returns</t>
  </si>
  <si>
    <t>Av Ret</t>
  </si>
  <si>
    <t>Variance</t>
  </si>
  <si>
    <t>Std Dev</t>
  </si>
  <si>
    <t>Correlations</t>
  </si>
  <si>
    <t>Demeaned Returns</t>
  </si>
  <si>
    <t>M - 1</t>
  </si>
  <si>
    <t>S</t>
  </si>
  <si>
    <t>Portfolio Allocation Inputs</t>
  </si>
  <si>
    <t>Risk Free Rate</t>
  </si>
  <si>
    <t>Market Risk Premium</t>
  </si>
  <si>
    <t>Annual</t>
  </si>
  <si>
    <t>Monthly</t>
  </si>
  <si>
    <r>
      <t xml:space="preserve">m </t>
    </r>
    <r>
      <rPr>
        <sz val="10"/>
        <rFont val="宋体"/>
        <family val="2"/>
        <scheme val="minor"/>
      </rPr>
      <t>hist</t>
    </r>
  </si>
  <si>
    <r>
      <t xml:space="preserve">m </t>
    </r>
    <r>
      <rPr>
        <sz val="10"/>
        <rFont val="宋体"/>
        <family val="2"/>
        <scheme val="minor"/>
      </rPr>
      <t>CAPM</t>
    </r>
  </si>
  <si>
    <t>Beta</t>
  </si>
  <si>
    <t>S&amp;P 500</t>
  </si>
  <si>
    <t>Portfolio Allocation Outputs</t>
  </si>
  <si>
    <t>Portfolio Allocation Calculations</t>
  </si>
  <si>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 xml:space="preserve"> - rf</t>
    </r>
  </si>
  <si>
    <t>Hist</t>
  </si>
  <si>
    <t>CAPM</t>
  </si>
  <si>
    <t>Z</t>
  </si>
  <si>
    <t xml:space="preserve">Hist </t>
  </si>
  <si>
    <t>Sum</t>
  </si>
  <si>
    <t>Weights</t>
  </si>
  <si>
    <t>Expected Ex Portfolio Returns</t>
  </si>
  <si>
    <t>Portfolio Variance</t>
  </si>
  <si>
    <t>Reward to Risk Ratio</t>
  </si>
  <si>
    <r>
      <t xml:space="preserve"> </t>
    </r>
    <r>
      <rPr>
        <sz val="10"/>
        <rFont val="Arial"/>
        <family val="2"/>
      </rPr>
      <t>sum</t>
    </r>
    <phoneticPr fontId="5" type="noConversion"/>
  </si>
</sst>
</file>

<file path=xl/styles.xml><?xml version="1.0" encoding="utf-8"?>
<styleSheet xmlns="http://schemas.openxmlformats.org/spreadsheetml/2006/main">
  <numFmts count="5">
    <numFmt numFmtId="176" formatCode="0.000"/>
    <numFmt numFmtId="177" formatCode="0.0000"/>
    <numFmt numFmtId="178" formatCode="0.0"/>
    <numFmt numFmtId="179" formatCode="0.0000_ "/>
    <numFmt numFmtId="180" formatCode="0.00_ "/>
  </numFmts>
  <fonts count="7">
    <font>
      <sz val="10"/>
      <name val="Arial"/>
      <charset val="204"/>
    </font>
    <font>
      <sz val="10"/>
      <name val="Arial"/>
      <family val="2"/>
    </font>
    <font>
      <sz val="8"/>
      <name val="Arial"/>
      <family val="2"/>
    </font>
    <font>
      <sz val="10"/>
      <name val="Symbol"/>
      <family val="1"/>
      <charset val="2"/>
    </font>
    <font>
      <sz val="10"/>
      <name val="宋体"/>
      <family val="2"/>
      <scheme val="minor"/>
    </font>
    <font>
      <sz val="9"/>
      <name val="宋体"/>
      <family val="3"/>
      <charset val="134"/>
    </font>
    <font>
      <sz val="2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176" fontId="0" fillId="0" borderId="0" xfId="0" applyNumberFormat="1"/>
    <xf numFmtId="0" fontId="3" fillId="0" borderId="0" xfId="0" applyFon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2" borderId="0" xfId="0" applyFill="1"/>
    <xf numFmtId="2" fontId="0" fillId="0" borderId="0" xfId="0" applyNumberFormat="1"/>
    <xf numFmtId="0" fontId="4" fillId="0" borderId="0" xfId="0" applyFont="1" applyAlignment="1">
      <alignment horizontal="center"/>
    </xf>
    <xf numFmtId="179" fontId="6" fillId="0" borderId="0" xfId="0" applyNumberFormat="1" applyFont="1"/>
    <xf numFmtId="0" fontId="0" fillId="0" borderId="0" xfId="0" applyFont="1" applyAlignment="1">
      <alignment horizontal="center"/>
    </xf>
    <xf numFmtId="179" fontId="0" fillId="0" borderId="0" xfId="0" applyNumberFormat="1" applyAlignment="1">
      <alignment horizontal="left"/>
    </xf>
    <xf numFmtId="180" fontId="0" fillId="0" borderId="0" xfId="0" applyNumberForma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A82"/>
  <sheetViews>
    <sheetView zoomScale="140" zoomScaleNormal="140" workbookViewId="0">
      <pane xSplit="1" ySplit="2" topLeftCell="N3" activePane="bottomRight" state="frozen"/>
      <selection pane="topRight" activeCell="B1" sqref="B1"/>
      <selection pane="bottomLeft" activeCell="A2" sqref="A2"/>
      <selection pane="bottomRight" activeCell="T71" sqref="P4:T71"/>
    </sheetView>
  </sheetViews>
  <sheetFormatPr defaultRowHeight="13.2"/>
  <cols>
    <col min="1" max="1" width="10.109375" bestFit="1" customWidth="1"/>
    <col min="2" max="6" width="9.109375" style="1"/>
    <col min="14" max="14" width="9.6640625" customWidth="1"/>
    <col min="15" max="15" width="13.88671875" customWidth="1"/>
    <col min="22" max="25" width="9.109375" style="1"/>
    <col min="26" max="26" width="9.109375" style="3"/>
    <col min="27" max="27" width="15.5546875" style="3" bestFit="1" customWidth="1"/>
  </cols>
  <sheetData>
    <row r="1" spans="1:27">
      <c r="D1" s="3" t="s">
        <v>5</v>
      </c>
      <c r="K1" s="4" t="s">
        <v>7</v>
      </c>
      <c r="R1" s="4" t="s">
        <v>12</v>
      </c>
      <c r="X1" s="3"/>
    </row>
    <row r="2" spans="1:27">
      <c r="A2" s="4" t="s">
        <v>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4" t="s">
        <v>23</v>
      </c>
      <c r="H2" s="4"/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4" t="s">
        <v>23</v>
      </c>
      <c r="P2" s="1" t="s">
        <v>0</v>
      </c>
      <c r="Q2" s="1" t="s">
        <v>1</v>
      </c>
      <c r="R2" s="1" t="s">
        <v>2</v>
      </c>
      <c r="S2" s="1" t="s">
        <v>3</v>
      </c>
      <c r="T2" s="1" t="s">
        <v>4</v>
      </c>
    </row>
    <row r="3" spans="1:27">
      <c r="A3" s="5">
        <v>1</v>
      </c>
      <c r="B3" s="2">
        <v>33.08</v>
      </c>
      <c r="C3" s="2">
        <v>31.74</v>
      </c>
      <c r="D3" s="2">
        <v>14.19</v>
      </c>
      <c r="E3" s="2">
        <v>45.91</v>
      </c>
      <c r="F3" s="2">
        <v>34.49</v>
      </c>
      <c r="G3" s="14">
        <v>1130.2</v>
      </c>
      <c r="H3" s="14"/>
    </row>
    <row r="4" spans="1:27">
      <c r="A4" s="5">
        <v>2</v>
      </c>
      <c r="B4" s="2">
        <v>26.97</v>
      </c>
      <c r="C4" s="2">
        <v>33.840000000000003</v>
      </c>
      <c r="D4" s="2">
        <v>14.1</v>
      </c>
      <c r="E4" s="2">
        <v>47.58</v>
      </c>
      <c r="F4" s="2">
        <v>36.69</v>
      </c>
      <c r="G4" s="14">
        <v>1106.73</v>
      </c>
      <c r="H4" s="14"/>
      <c r="I4" s="6">
        <f>(B4-B3)/B3</f>
        <v>-0.18470374848851268</v>
      </c>
      <c r="J4" s="6">
        <f t="shared" ref="J4:N19" si="0">(C4-C3)/C3</f>
        <v>6.6162570888468969E-2</v>
      </c>
      <c r="K4" s="6">
        <f t="shared" si="0"/>
        <v>-6.3424947145877281E-3</v>
      </c>
      <c r="L4" s="6">
        <f t="shared" si="0"/>
        <v>3.6375517316488824E-2</v>
      </c>
      <c r="M4" s="6">
        <f t="shared" si="0"/>
        <v>6.3786604812989145E-2</v>
      </c>
      <c r="N4" s="6">
        <f t="shared" si="0"/>
        <v>-2.0766236064413402E-2</v>
      </c>
      <c r="P4" s="1"/>
      <c r="Q4" s="1"/>
      <c r="R4" s="1"/>
      <c r="S4" s="1"/>
      <c r="T4" s="1"/>
      <c r="V4" s="6"/>
      <c r="W4" s="6"/>
      <c r="X4" s="6"/>
      <c r="Y4" s="6"/>
      <c r="Z4" s="7"/>
      <c r="AA4" s="7"/>
    </row>
    <row r="5" spans="1:27">
      <c r="A5" s="5">
        <v>3</v>
      </c>
      <c r="B5" s="2">
        <v>28.72</v>
      </c>
      <c r="C5" s="2">
        <v>35.57</v>
      </c>
      <c r="D5" s="2">
        <v>14.3</v>
      </c>
      <c r="E5" s="2">
        <v>44.92</v>
      </c>
      <c r="F5" s="2">
        <v>38.94</v>
      </c>
      <c r="G5" s="14">
        <v>1147.3900000000001</v>
      </c>
      <c r="H5" s="14"/>
      <c r="I5" s="6">
        <f t="shared" ref="I5:I68" si="1">(B5-B4)/B4</f>
        <v>6.4886911383018164E-2</v>
      </c>
      <c r="J5" s="6">
        <f t="shared" ref="J5:J68" si="2">(C5-C4)/C4</f>
        <v>5.1122931442080279E-2</v>
      </c>
      <c r="K5" s="6">
        <f t="shared" ref="K5:K68" si="3">(D5-D4)/D4</f>
        <v>1.4184397163120643E-2</v>
      </c>
      <c r="L5" s="6">
        <f t="shared" ref="L5:L68" si="4">(E5-E4)/E4</f>
        <v>-5.5905842791088622E-2</v>
      </c>
      <c r="M5" s="6">
        <f t="shared" ref="M5:N68" si="5">(F5-F4)/F4</f>
        <v>6.1324611610793132E-2</v>
      </c>
      <c r="N5" s="6">
        <f t="shared" si="0"/>
        <v>3.673886133022515E-2</v>
      </c>
      <c r="P5" s="1"/>
      <c r="Q5" s="1"/>
      <c r="R5" s="1"/>
      <c r="S5" s="1"/>
      <c r="T5" s="1"/>
      <c r="V5" s="6"/>
      <c r="W5" s="6"/>
      <c r="X5" s="6"/>
      <c r="Y5" s="6"/>
      <c r="Z5" s="7"/>
      <c r="AA5" s="7"/>
    </row>
    <row r="6" spans="1:27">
      <c r="A6" s="5">
        <v>4</v>
      </c>
      <c r="B6" s="2">
        <v>27.02</v>
      </c>
      <c r="C6" s="2">
        <v>35.340000000000003</v>
      </c>
      <c r="D6" s="2">
        <v>16.690000000000001</v>
      </c>
      <c r="E6" s="2">
        <v>42.4</v>
      </c>
      <c r="F6" s="2">
        <v>35.69</v>
      </c>
      <c r="G6" s="14">
        <v>1076.92</v>
      </c>
      <c r="H6" s="14"/>
      <c r="I6" s="6">
        <f t="shared" si="1"/>
        <v>-5.9192200557103045E-2</v>
      </c>
      <c r="J6" s="6">
        <f t="shared" si="2"/>
        <v>-6.4661231374753131E-3</v>
      </c>
      <c r="K6" s="6">
        <f t="shared" si="3"/>
        <v>0.16713286713286715</v>
      </c>
      <c r="L6" s="6">
        <f t="shared" si="4"/>
        <v>-5.6099732858415026E-2</v>
      </c>
      <c r="M6" s="6">
        <f t="shared" si="5"/>
        <v>-8.3461736004108888E-2</v>
      </c>
      <c r="N6" s="6">
        <f t="shared" si="0"/>
        <v>-6.1417652236815751E-2</v>
      </c>
      <c r="P6" s="1"/>
      <c r="Q6" s="1"/>
      <c r="R6" s="1"/>
      <c r="S6" s="1"/>
      <c r="T6" s="1"/>
      <c r="V6" s="6"/>
      <c r="W6" s="6"/>
      <c r="X6" s="6"/>
      <c r="Y6" s="6"/>
      <c r="Z6" s="7"/>
      <c r="AA6" s="7"/>
    </row>
    <row r="7" spans="1:27">
      <c r="A7" s="5">
        <v>5</v>
      </c>
      <c r="B7" s="2">
        <v>26.11</v>
      </c>
      <c r="C7" s="2">
        <v>33.409999999999997</v>
      </c>
      <c r="D7" s="2">
        <v>18.23</v>
      </c>
      <c r="E7" s="2">
        <v>44.55</v>
      </c>
      <c r="F7" s="2">
        <v>35.68</v>
      </c>
      <c r="G7" s="14">
        <v>1067.1400000000001</v>
      </c>
      <c r="H7" s="14"/>
      <c r="I7" s="6">
        <f t="shared" si="1"/>
        <v>-3.3678756476683946E-2</v>
      </c>
      <c r="J7" s="6">
        <f t="shared" si="2"/>
        <v>-5.4612337294850218E-2</v>
      </c>
      <c r="K7" s="6">
        <f t="shared" si="3"/>
        <v>9.2270820850808816E-2</v>
      </c>
      <c r="L7" s="6">
        <f t="shared" si="4"/>
        <v>5.0707547169811289E-2</v>
      </c>
      <c r="M7" s="6">
        <f t="shared" si="5"/>
        <v>-2.8019052956004516E-4</v>
      </c>
      <c r="N7" s="6">
        <f t="shared" si="0"/>
        <v>-9.0814545184414557E-3</v>
      </c>
      <c r="P7" s="1"/>
      <c r="Q7" s="1"/>
      <c r="R7" s="1"/>
      <c r="S7" s="1"/>
      <c r="T7" s="1"/>
      <c r="V7" s="6"/>
      <c r="W7" s="6"/>
      <c r="X7" s="6"/>
      <c r="Y7" s="6"/>
      <c r="Z7" s="7"/>
      <c r="AA7" s="7"/>
    </row>
    <row r="8" spans="1:27">
      <c r="A8" s="5">
        <v>6</v>
      </c>
      <c r="B8" s="2">
        <v>17.27</v>
      </c>
      <c r="C8" s="2">
        <v>31.29</v>
      </c>
      <c r="D8" s="2">
        <v>16.25</v>
      </c>
      <c r="E8" s="2">
        <v>39.76</v>
      </c>
      <c r="F8" s="2">
        <v>36.57</v>
      </c>
      <c r="G8" s="14">
        <v>989.82</v>
      </c>
      <c r="H8" s="14"/>
      <c r="I8" s="6">
        <f t="shared" si="1"/>
        <v>-0.33856759862121794</v>
      </c>
      <c r="J8" s="6">
        <f t="shared" si="2"/>
        <v>-6.3454055671954432E-2</v>
      </c>
      <c r="K8" s="6">
        <f t="shared" si="3"/>
        <v>-0.10861217772901813</v>
      </c>
      <c r="L8" s="6">
        <f t="shared" si="4"/>
        <v>-0.10751964085297418</v>
      </c>
      <c r="M8" s="6">
        <f t="shared" si="5"/>
        <v>2.4943946188340824E-2</v>
      </c>
      <c r="N8" s="6">
        <f t="shared" si="0"/>
        <v>-7.2455347939351947E-2</v>
      </c>
      <c r="P8" s="1"/>
      <c r="Q8" s="1"/>
      <c r="R8" s="1"/>
      <c r="S8" s="1"/>
      <c r="T8" s="1"/>
      <c r="V8" s="6"/>
      <c r="W8" s="6"/>
      <c r="X8" s="6"/>
      <c r="Y8" s="6"/>
      <c r="Z8" s="7"/>
      <c r="AA8" s="7"/>
    </row>
    <row r="9" spans="1:27">
      <c r="A9" s="5">
        <v>7</v>
      </c>
      <c r="B9" s="2">
        <v>17.760000000000002</v>
      </c>
      <c r="C9" s="2">
        <v>25.73</v>
      </c>
      <c r="D9" s="2">
        <v>14.45</v>
      </c>
      <c r="E9" s="2">
        <v>38.950000000000003</v>
      </c>
      <c r="F9" s="2">
        <v>32.85</v>
      </c>
      <c r="G9" s="14">
        <v>911.62</v>
      </c>
      <c r="H9" s="14"/>
      <c r="I9" s="6">
        <f t="shared" si="1"/>
        <v>2.8372900984366067E-2</v>
      </c>
      <c r="J9" s="6">
        <f t="shared" si="2"/>
        <v>-0.17769255353147967</v>
      </c>
      <c r="K9" s="6">
        <f t="shared" si="3"/>
        <v>-0.11076923076923081</v>
      </c>
      <c r="L9" s="6">
        <f t="shared" si="4"/>
        <v>-2.0372233400402295E-2</v>
      </c>
      <c r="M9" s="6">
        <f t="shared" si="5"/>
        <v>-0.10172272354388841</v>
      </c>
      <c r="N9" s="6">
        <f t="shared" si="0"/>
        <v>-7.9004263401426564E-2</v>
      </c>
      <c r="P9" s="1"/>
      <c r="Q9" s="1"/>
      <c r="R9" s="1"/>
      <c r="S9" s="1"/>
      <c r="T9" s="1"/>
      <c r="V9" s="6"/>
      <c r="W9" s="6"/>
      <c r="X9" s="6"/>
      <c r="Y9" s="6"/>
      <c r="Z9" s="7"/>
      <c r="AA9" s="7"/>
    </row>
    <row r="10" spans="1:27">
      <c r="A10" s="5">
        <v>8</v>
      </c>
      <c r="B10" s="2">
        <v>15.78</v>
      </c>
      <c r="C10" s="2">
        <v>27.17</v>
      </c>
      <c r="D10" s="2">
        <v>14.94</v>
      </c>
      <c r="E10" s="2">
        <v>39.67</v>
      </c>
      <c r="F10" s="2">
        <v>31.88</v>
      </c>
      <c r="G10" s="14">
        <v>916.07</v>
      </c>
      <c r="H10" s="14"/>
      <c r="I10" s="6">
        <f t="shared" si="1"/>
        <v>-0.1114864864864866</v>
      </c>
      <c r="J10" s="6">
        <f t="shared" si="2"/>
        <v>5.5965798678585359E-2</v>
      </c>
      <c r="K10" s="6">
        <f t="shared" si="3"/>
        <v>3.3910034602076138E-2</v>
      </c>
      <c r="L10" s="6">
        <f t="shared" si="4"/>
        <v>1.8485237483953757E-2</v>
      </c>
      <c r="M10" s="6">
        <f t="shared" si="5"/>
        <v>-2.9528158295281656E-2</v>
      </c>
      <c r="N10" s="6">
        <f t="shared" si="0"/>
        <v>4.8814198898664415E-3</v>
      </c>
      <c r="P10" s="1"/>
      <c r="Q10" s="1"/>
      <c r="R10" s="1"/>
      <c r="S10" s="1"/>
      <c r="T10" s="1"/>
      <c r="V10" s="6"/>
      <c r="W10" s="6"/>
      <c r="X10" s="6"/>
      <c r="Y10" s="6"/>
      <c r="Z10" s="7"/>
      <c r="AA10" s="7"/>
    </row>
    <row r="11" spans="1:27">
      <c r="A11" s="5">
        <v>9</v>
      </c>
      <c r="B11" s="2">
        <v>13.14</v>
      </c>
      <c r="C11" s="2">
        <v>22.71</v>
      </c>
      <c r="D11" s="2">
        <v>15.93</v>
      </c>
      <c r="E11" s="2">
        <v>36.159999999999997</v>
      </c>
      <c r="F11" s="2">
        <v>28.69</v>
      </c>
      <c r="G11" s="14">
        <v>815.28</v>
      </c>
      <c r="H11" s="14"/>
      <c r="I11" s="6">
        <f t="shared" si="1"/>
        <v>-0.16730038022813681</v>
      </c>
      <c r="J11" s="6">
        <f t="shared" si="2"/>
        <v>-0.16415163783584838</v>
      </c>
      <c r="K11" s="6">
        <f t="shared" si="3"/>
        <v>6.6265060240963874E-2</v>
      </c>
      <c r="L11" s="6">
        <f t="shared" si="4"/>
        <v>-8.8479959667254984E-2</v>
      </c>
      <c r="M11" s="6">
        <f t="shared" si="5"/>
        <v>-0.10006273525721449</v>
      </c>
      <c r="N11" s="6">
        <f t="shared" si="0"/>
        <v>-0.11002434311788409</v>
      </c>
      <c r="P11" s="1"/>
      <c r="Q11" s="1"/>
      <c r="R11" s="1"/>
      <c r="S11" s="1"/>
      <c r="T11" s="1"/>
      <c r="V11" s="6"/>
      <c r="W11" s="6"/>
      <c r="X11" s="6"/>
      <c r="Y11" s="6"/>
      <c r="Z11" s="7"/>
      <c r="AA11" s="7"/>
    </row>
    <row r="12" spans="1:27">
      <c r="A12" s="5">
        <v>10</v>
      </c>
      <c r="B12" s="2">
        <v>16.37</v>
      </c>
      <c r="C12" s="2">
        <v>20.43</v>
      </c>
      <c r="D12" s="2">
        <v>19.36</v>
      </c>
      <c r="E12" s="2">
        <v>42.91</v>
      </c>
      <c r="F12" s="2">
        <v>30.27</v>
      </c>
      <c r="G12" s="14">
        <v>885.76</v>
      </c>
      <c r="H12" s="14"/>
      <c r="I12" s="6">
        <f t="shared" si="1"/>
        <v>0.24581430745814309</v>
      </c>
      <c r="J12" s="6">
        <f t="shared" si="2"/>
        <v>-0.10039630118890361</v>
      </c>
      <c r="K12" s="6">
        <f t="shared" si="3"/>
        <v>0.21531701192718142</v>
      </c>
      <c r="L12" s="6">
        <f t="shared" si="4"/>
        <v>0.18667035398230089</v>
      </c>
      <c r="M12" s="6">
        <f t="shared" si="5"/>
        <v>5.5071453468107295E-2</v>
      </c>
      <c r="N12" s="6">
        <f t="shared" si="0"/>
        <v>8.6448827396722619E-2</v>
      </c>
      <c r="P12" s="1"/>
      <c r="Q12" s="1"/>
      <c r="R12" s="1"/>
      <c r="S12" s="1"/>
      <c r="T12" s="1"/>
      <c r="V12" s="6"/>
      <c r="W12" s="6"/>
      <c r="X12" s="6"/>
      <c r="Y12" s="6"/>
      <c r="Z12" s="7"/>
      <c r="AA12" s="7"/>
    </row>
    <row r="13" spans="1:27">
      <c r="A13" s="5">
        <v>11</v>
      </c>
      <c r="B13" s="2">
        <v>19.78</v>
      </c>
      <c r="C13" s="2">
        <v>23.14</v>
      </c>
      <c r="D13" s="2">
        <v>23.35</v>
      </c>
      <c r="E13" s="2">
        <v>47</v>
      </c>
      <c r="F13" s="2">
        <v>31.5</v>
      </c>
      <c r="G13" s="14">
        <v>936.31</v>
      </c>
      <c r="H13" s="14"/>
      <c r="I13" s="6">
        <f t="shared" si="1"/>
        <v>0.20830788026878436</v>
      </c>
      <c r="J13" s="6">
        <f t="shared" si="2"/>
        <v>0.13264806656877146</v>
      </c>
      <c r="K13" s="6">
        <f t="shared" si="3"/>
        <v>0.20609504132231415</v>
      </c>
      <c r="L13" s="6">
        <f t="shared" si="4"/>
        <v>9.5315777208110089E-2</v>
      </c>
      <c r="M13" s="6">
        <f t="shared" si="5"/>
        <v>4.0634291377601599E-2</v>
      </c>
      <c r="N13" s="6">
        <f t="shared" si="0"/>
        <v>5.7069635115606886E-2</v>
      </c>
      <c r="P13" s="1"/>
      <c r="Q13" s="1"/>
      <c r="R13" s="1"/>
      <c r="S13" s="1"/>
      <c r="T13" s="1"/>
      <c r="V13" s="6"/>
      <c r="W13" s="6"/>
      <c r="X13" s="6"/>
      <c r="Y13" s="6"/>
      <c r="Z13" s="7"/>
      <c r="AA13" s="7"/>
    </row>
    <row r="14" spans="1:27">
      <c r="A14" s="5">
        <v>12</v>
      </c>
      <c r="B14" s="2">
        <v>14.75</v>
      </c>
      <c r="C14" s="2">
        <v>22.25</v>
      </c>
      <c r="D14" s="2">
        <v>18.89</v>
      </c>
      <c r="E14" s="2">
        <v>45.06</v>
      </c>
      <c r="F14" s="2">
        <v>31.63</v>
      </c>
      <c r="G14" s="14">
        <v>879.82</v>
      </c>
      <c r="H14" s="14"/>
      <c r="I14" s="6">
        <f t="shared" si="1"/>
        <v>-0.2542972699696664</v>
      </c>
      <c r="J14" s="6">
        <f t="shared" si="2"/>
        <v>-3.8461538461538484E-2</v>
      </c>
      <c r="K14" s="6">
        <f t="shared" si="3"/>
        <v>-0.19100642398286941</v>
      </c>
      <c r="L14" s="6">
        <f t="shared" si="4"/>
        <v>-4.1276595744680802E-2</v>
      </c>
      <c r="M14" s="6">
        <f t="shared" si="5"/>
        <v>4.1269841269840953E-3</v>
      </c>
      <c r="N14" s="6">
        <f t="shared" si="0"/>
        <v>-6.0332582157618629E-2</v>
      </c>
      <c r="P14" s="1"/>
      <c r="Q14" s="1"/>
      <c r="R14" s="1"/>
      <c r="S14" s="1"/>
      <c r="T14" s="1"/>
      <c r="V14" s="6"/>
      <c r="W14" s="6"/>
      <c r="X14" s="6"/>
      <c r="Y14" s="6"/>
      <c r="Z14" s="7"/>
      <c r="AA14" s="7"/>
    </row>
    <row r="15" spans="1:27">
      <c r="A15" s="5">
        <v>13</v>
      </c>
      <c r="B15" s="2">
        <v>14.84</v>
      </c>
      <c r="C15" s="2">
        <v>19.23</v>
      </c>
      <c r="D15" s="2">
        <v>21.85</v>
      </c>
      <c r="E15" s="2">
        <v>44.09</v>
      </c>
      <c r="F15" s="2">
        <v>30.92</v>
      </c>
      <c r="G15" s="14">
        <v>855.7</v>
      </c>
      <c r="H15" s="14"/>
      <c r="I15" s="6">
        <f t="shared" si="1"/>
        <v>6.1016949152542278E-3</v>
      </c>
      <c r="J15" s="6">
        <f t="shared" si="2"/>
        <v>-0.13573033707865167</v>
      </c>
      <c r="K15" s="6">
        <f t="shared" si="3"/>
        <v>0.15669666490206463</v>
      </c>
      <c r="L15" s="6">
        <f t="shared" si="4"/>
        <v>-2.1526853084775827E-2</v>
      </c>
      <c r="M15" s="6">
        <f t="shared" si="5"/>
        <v>-2.2447043945621161E-2</v>
      </c>
      <c r="N15" s="6">
        <f t="shared" si="0"/>
        <v>-2.7414698461048853E-2</v>
      </c>
      <c r="P15" s="1"/>
      <c r="Q15" s="1"/>
      <c r="R15" s="1"/>
      <c r="S15" s="1"/>
      <c r="T15" s="1"/>
      <c r="V15" s="6"/>
      <c r="W15" s="6"/>
      <c r="X15" s="6"/>
      <c r="Y15" s="6"/>
      <c r="Z15" s="7"/>
      <c r="AA15" s="7"/>
    </row>
    <row r="16" spans="1:27">
      <c r="A16" s="5">
        <v>14</v>
      </c>
      <c r="B16" s="2">
        <v>16.36</v>
      </c>
      <c r="C16" s="2">
        <v>18.21</v>
      </c>
      <c r="D16" s="2">
        <v>22.01</v>
      </c>
      <c r="E16" s="2">
        <v>41.99</v>
      </c>
      <c r="F16" s="2">
        <v>31.01</v>
      </c>
      <c r="G16" s="14">
        <v>841.15</v>
      </c>
      <c r="H16" s="14"/>
      <c r="I16" s="6">
        <f t="shared" si="1"/>
        <v>0.10242587601078164</v>
      </c>
      <c r="J16" s="6">
        <f t="shared" si="2"/>
        <v>-5.3042121684867369E-2</v>
      </c>
      <c r="K16" s="6">
        <f t="shared" si="3"/>
        <v>7.3226544622425694E-3</v>
      </c>
      <c r="L16" s="6">
        <f t="shared" si="4"/>
        <v>-4.7629848038103904E-2</v>
      </c>
      <c r="M16" s="6">
        <f t="shared" si="5"/>
        <v>2.9107373868046526E-3</v>
      </c>
      <c r="N16" s="6">
        <f t="shared" si="0"/>
        <v>-1.7003622764987809E-2</v>
      </c>
      <c r="P16" s="1"/>
      <c r="Q16" s="1"/>
      <c r="R16" s="1"/>
      <c r="S16" s="1"/>
      <c r="T16" s="1"/>
      <c r="V16" s="6"/>
      <c r="W16" s="6"/>
      <c r="X16" s="6"/>
      <c r="Y16" s="6"/>
      <c r="Z16" s="7"/>
      <c r="AA16" s="7"/>
    </row>
    <row r="17" spans="1:27">
      <c r="A17" s="5">
        <v>15</v>
      </c>
      <c r="B17" s="2">
        <v>15.44</v>
      </c>
      <c r="C17" s="2">
        <v>19.11</v>
      </c>
      <c r="D17" s="2">
        <v>26.03</v>
      </c>
      <c r="E17" s="2">
        <v>43.91</v>
      </c>
      <c r="F17" s="2">
        <v>31.85</v>
      </c>
      <c r="G17" s="14">
        <v>848.18</v>
      </c>
      <c r="H17" s="14"/>
      <c r="I17" s="6">
        <f t="shared" si="1"/>
        <v>-5.6234718826405863E-2</v>
      </c>
      <c r="J17" s="6">
        <f t="shared" si="2"/>
        <v>4.9423393739703378E-2</v>
      </c>
      <c r="K17" s="6">
        <f t="shared" si="3"/>
        <v>0.18264425261244885</v>
      </c>
      <c r="L17" s="6">
        <f t="shared" si="4"/>
        <v>4.5725172660157049E-2</v>
      </c>
      <c r="M17" s="6">
        <f t="shared" si="5"/>
        <v>2.7088036117381482E-2</v>
      </c>
      <c r="N17" s="6">
        <f t="shared" si="0"/>
        <v>8.3576056589193051E-3</v>
      </c>
      <c r="P17" s="1"/>
      <c r="Q17" s="1"/>
      <c r="R17" s="1"/>
      <c r="S17" s="1"/>
      <c r="T17" s="1"/>
      <c r="V17" s="6"/>
      <c r="W17" s="6"/>
      <c r="X17" s="6"/>
      <c r="Y17" s="6"/>
      <c r="Z17" s="7"/>
      <c r="AA17" s="7"/>
    </row>
    <row r="18" spans="1:27">
      <c r="A18" s="5">
        <v>16</v>
      </c>
      <c r="B18" s="2">
        <v>17.45</v>
      </c>
      <c r="C18" s="2">
        <v>22.06</v>
      </c>
      <c r="D18" s="2">
        <v>28.69</v>
      </c>
      <c r="E18" s="2">
        <v>46.64</v>
      </c>
      <c r="F18" s="2">
        <v>32.08</v>
      </c>
      <c r="G18" s="14">
        <v>916.92</v>
      </c>
      <c r="H18" s="14"/>
      <c r="I18" s="6">
        <f t="shared" si="1"/>
        <v>0.13018134715025906</v>
      </c>
      <c r="J18" s="6">
        <f t="shared" si="2"/>
        <v>0.15436944008372577</v>
      </c>
      <c r="K18" s="6">
        <f t="shared" si="3"/>
        <v>0.10218978102189781</v>
      </c>
      <c r="L18" s="6">
        <f t="shared" si="4"/>
        <v>6.2172625825552365E-2</v>
      </c>
      <c r="M18" s="6">
        <f t="shared" si="5"/>
        <v>7.2213500784928369E-3</v>
      </c>
      <c r="N18" s="6">
        <f t="shared" si="0"/>
        <v>8.1044117993822079E-2</v>
      </c>
      <c r="P18" s="1"/>
      <c r="Q18" s="1"/>
      <c r="R18" s="1"/>
      <c r="S18" s="1"/>
      <c r="T18" s="1"/>
      <c r="V18" s="6"/>
      <c r="W18" s="6"/>
      <c r="X18" s="6"/>
      <c r="Y18" s="6"/>
      <c r="Z18" s="7"/>
      <c r="AA18" s="7"/>
    </row>
    <row r="19" spans="1:27">
      <c r="A19" s="5">
        <v>17</v>
      </c>
      <c r="B19" s="2">
        <v>19.77</v>
      </c>
      <c r="C19" s="2">
        <v>24.62</v>
      </c>
      <c r="D19" s="2">
        <v>35.89</v>
      </c>
      <c r="E19" s="2">
        <v>44.56</v>
      </c>
      <c r="F19" s="2">
        <v>33.409999999999997</v>
      </c>
      <c r="G19" s="14">
        <v>963.59</v>
      </c>
      <c r="H19" s="14"/>
      <c r="I19" s="6">
        <f t="shared" si="1"/>
        <v>0.13295128939828083</v>
      </c>
      <c r="J19" s="6">
        <f t="shared" si="2"/>
        <v>0.11604714415231199</v>
      </c>
      <c r="K19" s="6">
        <f t="shared" si="3"/>
        <v>0.2509585221331474</v>
      </c>
      <c r="L19" s="6">
        <f t="shared" si="4"/>
        <v>-4.4596912521440789E-2</v>
      </c>
      <c r="M19" s="6">
        <f t="shared" si="5"/>
        <v>4.1458852867830374E-2</v>
      </c>
      <c r="N19" s="6">
        <f t="shared" si="0"/>
        <v>5.0898660733760932E-2</v>
      </c>
      <c r="P19" s="1"/>
      <c r="Q19" s="1"/>
      <c r="R19" s="1"/>
      <c r="S19" s="1"/>
      <c r="T19" s="1"/>
      <c r="V19" s="6"/>
      <c r="W19" s="6"/>
      <c r="X19" s="6"/>
      <c r="Y19" s="6"/>
      <c r="Z19" s="7"/>
      <c r="AA19" s="7"/>
    </row>
    <row r="20" spans="1:27">
      <c r="A20" s="5">
        <v>18</v>
      </c>
      <c r="B20" s="2">
        <v>19.760000000000002</v>
      </c>
      <c r="C20" s="2">
        <v>25.29</v>
      </c>
      <c r="D20" s="2">
        <v>36.32</v>
      </c>
      <c r="E20" s="2">
        <v>48.85</v>
      </c>
      <c r="F20" s="2">
        <v>32.96</v>
      </c>
      <c r="G20" s="14">
        <v>974.5</v>
      </c>
      <c r="H20" s="14"/>
      <c r="I20" s="6">
        <f t="shared" si="1"/>
        <v>-5.058168942841685E-4</v>
      </c>
      <c r="J20" s="6">
        <f t="shared" si="2"/>
        <v>2.7213647441104716E-2</v>
      </c>
      <c r="K20" s="6">
        <f t="shared" si="3"/>
        <v>1.1981053218166612E-2</v>
      </c>
      <c r="L20" s="6">
        <f t="shared" si="4"/>
        <v>9.6274685816876093E-2</v>
      </c>
      <c r="M20" s="6">
        <f t="shared" si="5"/>
        <v>-1.3469021251122293E-2</v>
      </c>
      <c r="N20" s="6">
        <f t="shared" si="5"/>
        <v>1.1322242862628264E-2</v>
      </c>
      <c r="P20" s="1"/>
      <c r="Q20" s="1"/>
      <c r="R20" s="1"/>
      <c r="S20" s="1"/>
      <c r="T20" s="1"/>
      <c r="V20" s="6"/>
      <c r="W20" s="6"/>
      <c r="X20" s="6"/>
      <c r="Y20" s="6"/>
      <c r="Z20" s="7"/>
      <c r="AA20" s="7"/>
    </row>
    <row r="21" spans="1:27">
      <c r="A21" s="5">
        <v>19</v>
      </c>
      <c r="B21" s="2">
        <v>23.63</v>
      </c>
      <c r="C21" s="2">
        <v>23.79</v>
      </c>
      <c r="D21" s="2">
        <v>41.64</v>
      </c>
      <c r="E21" s="2">
        <v>44.6</v>
      </c>
      <c r="F21" s="2">
        <v>32.659999999999997</v>
      </c>
      <c r="G21" s="14">
        <v>990.31</v>
      </c>
      <c r="H21" s="14"/>
      <c r="I21" s="6">
        <f t="shared" si="1"/>
        <v>0.19585020242914966</v>
      </c>
      <c r="J21" s="6">
        <f t="shared" si="2"/>
        <v>-5.9311981020166077E-2</v>
      </c>
      <c r="K21" s="6">
        <f t="shared" si="3"/>
        <v>0.14647577092511013</v>
      </c>
      <c r="L21" s="6">
        <f t="shared" si="4"/>
        <v>-8.7001023541453421E-2</v>
      </c>
      <c r="M21" s="6">
        <f t="shared" si="5"/>
        <v>-9.1019417475729451E-3</v>
      </c>
      <c r="N21" s="6">
        <f t="shared" si="5"/>
        <v>1.6223704463827548E-2</v>
      </c>
      <c r="P21" s="1"/>
      <c r="Q21" s="1"/>
      <c r="R21" s="1"/>
      <c r="S21" s="1"/>
      <c r="T21" s="1"/>
      <c r="V21" s="6"/>
      <c r="W21" s="6"/>
      <c r="X21" s="6"/>
      <c r="Y21" s="6"/>
      <c r="Z21" s="7"/>
      <c r="AA21" s="7"/>
    </row>
    <row r="22" spans="1:27">
      <c r="A22" s="5">
        <v>20</v>
      </c>
      <c r="B22" s="2">
        <v>27.17</v>
      </c>
      <c r="C22" s="2">
        <v>24.31</v>
      </c>
      <c r="D22" s="2">
        <v>46.32</v>
      </c>
      <c r="E22" s="2">
        <v>42.89</v>
      </c>
      <c r="F22" s="2">
        <v>34.840000000000003</v>
      </c>
      <c r="G22" s="14">
        <v>1008.01</v>
      </c>
      <c r="H22" s="14"/>
      <c r="I22" s="6">
        <f t="shared" si="1"/>
        <v>0.14980956411341528</v>
      </c>
      <c r="J22" s="6">
        <f t="shared" si="2"/>
        <v>2.1857923497267742E-2</v>
      </c>
      <c r="K22" s="6">
        <f t="shared" si="3"/>
        <v>0.11239193083573486</v>
      </c>
      <c r="L22" s="6">
        <f t="shared" si="4"/>
        <v>-3.8340807174887907E-2</v>
      </c>
      <c r="M22" s="6">
        <f t="shared" si="5"/>
        <v>6.6748315982853856E-2</v>
      </c>
      <c r="N22" s="6">
        <f t="shared" si="5"/>
        <v>1.7873191222950436E-2</v>
      </c>
      <c r="P22" s="1"/>
      <c r="Q22" s="1"/>
      <c r="R22" s="1"/>
      <c r="S22" s="1"/>
      <c r="T22" s="1"/>
      <c r="V22" s="6"/>
      <c r="W22" s="6"/>
      <c r="X22" s="6"/>
      <c r="Y22" s="6"/>
      <c r="Z22" s="7"/>
      <c r="AA22" s="7"/>
    </row>
    <row r="23" spans="1:27">
      <c r="A23" s="5">
        <v>21</v>
      </c>
      <c r="B23" s="2">
        <v>26.15</v>
      </c>
      <c r="C23" s="2">
        <v>25.76</v>
      </c>
      <c r="D23" s="2">
        <v>48.43</v>
      </c>
      <c r="E23" s="2">
        <v>43.47</v>
      </c>
      <c r="F23" s="2">
        <v>33.83</v>
      </c>
      <c r="G23" s="14">
        <v>995.97</v>
      </c>
      <c r="H23" s="14"/>
      <c r="I23" s="6">
        <f t="shared" si="1"/>
        <v>-3.754140596245871E-2</v>
      </c>
      <c r="J23" s="6">
        <f t="shared" si="2"/>
        <v>5.9646236116824472E-2</v>
      </c>
      <c r="K23" s="6">
        <f t="shared" si="3"/>
        <v>4.5552677029360958E-2</v>
      </c>
      <c r="L23" s="6">
        <f t="shared" si="4"/>
        <v>1.3522965726276481E-2</v>
      </c>
      <c r="M23" s="6">
        <f t="shared" si="5"/>
        <v>-2.8989667049368686E-2</v>
      </c>
      <c r="N23" s="6">
        <f t="shared" si="5"/>
        <v>-1.1944325949147294E-2</v>
      </c>
      <c r="P23" s="1"/>
      <c r="Q23" s="1"/>
      <c r="R23" s="1"/>
      <c r="S23" s="1"/>
      <c r="T23" s="1"/>
      <c r="V23" s="6"/>
      <c r="W23" s="6"/>
      <c r="X23" s="6"/>
      <c r="Y23" s="6"/>
      <c r="Z23" s="7"/>
      <c r="AA23" s="7"/>
    </row>
    <row r="24" spans="1:27">
      <c r="A24" s="5">
        <v>22</v>
      </c>
      <c r="B24" s="2">
        <v>31.31</v>
      </c>
      <c r="C24" s="2">
        <v>24.21</v>
      </c>
      <c r="D24" s="2">
        <v>54.43</v>
      </c>
      <c r="E24" s="2">
        <v>38</v>
      </c>
      <c r="F24" s="2">
        <v>33.81</v>
      </c>
      <c r="G24" s="14">
        <v>1050.71</v>
      </c>
      <c r="H24" s="14"/>
      <c r="I24" s="6">
        <f t="shared" si="1"/>
        <v>0.19732313575525814</v>
      </c>
      <c r="J24" s="6">
        <f t="shared" si="2"/>
        <v>-6.0170807453416172E-2</v>
      </c>
      <c r="K24" s="6">
        <f t="shared" si="3"/>
        <v>0.12389015073301672</v>
      </c>
      <c r="L24" s="6">
        <f t="shared" si="4"/>
        <v>-0.12583390844260406</v>
      </c>
      <c r="M24" s="6">
        <f t="shared" si="5"/>
        <v>-5.9119125036937695E-4</v>
      </c>
      <c r="N24" s="6">
        <f t="shared" si="5"/>
        <v>5.4961494824141297E-2</v>
      </c>
      <c r="P24" s="1"/>
      <c r="Q24" s="1"/>
      <c r="R24" s="1"/>
      <c r="S24" s="1"/>
      <c r="T24" s="1"/>
      <c r="V24" s="6"/>
      <c r="W24" s="6"/>
      <c r="X24" s="6"/>
      <c r="Y24" s="6"/>
      <c r="Z24" s="7"/>
      <c r="AA24" s="7"/>
    </row>
    <row r="25" spans="1:27">
      <c r="A25" s="5">
        <v>23</v>
      </c>
      <c r="B25" s="2">
        <v>31.89</v>
      </c>
      <c r="C25" s="2">
        <v>24.08</v>
      </c>
      <c r="D25" s="2">
        <v>53.97</v>
      </c>
      <c r="E25" s="2">
        <v>34.86</v>
      </c>
      <c r="F25" s="2">
        <v>33.69</v>
      </c>
      <c r="G25" s="14">
        <v>1058.2</v>
      </c>
      <c r="H25" s="14"/>
      <c r="I25" s="6">
        <f t="shared" si="1"/>
        <v>1.8524433088470196E-2</v>
      </c>
      <c r="J25" s="6">
        <f t="shared" si="2"/>
        <v>-5.3696819496077052E-3</v>
      </c>
      <c r="K25" s="6">
        <f t="shared" si="3"/>
        <v>-8.4512217527099188E-3</v>
      </c>
      <c r="L25" s="6">
        <f t="shared" si="4"/>
        <v>-8.2631578947368431E-2</v>
      </c>
      <c r="M25" s="6">
        <f t="shared" si="5"/>
        <v>-3.5492457852707641E-3</v>
      </c>
      <c r="N25" s="6">
        <f t="shared" si="5"/>
        <v>7.1285131006652725E-3</v>
      </c>
      <c r="P25" s="1"/>
      <c r="Q25" s="1"/>
      <c r="R25" s="1"/>
      <c r="S25" s="1"/>
      <c r="T25" s="1"/>
      <c r="V25" s="6"/>
      <c r="W25" s="6"/>
      <c r="X25" s="6"/>
      <c r="Y25" s="6"/>
      <c r="Z25" s="7"/>
      <c r="AA25" s="7"/>
    </row>
    <row r="26" spans="1:27">
      <c r="A26" s="5">
        <v>24</v>
      </c>
      <c r="B26" s="2">
        <v>30.48</v>
      </c>
      <c r="C26" s="2">
        <v>26.53</v>
      </c>
      <c r="D26" s="2">
        <v>52.62</v>
      </c>
      <c r="E26" s="2">
        <v>40.020000000000003</v>
      </c>
      <c r="F26" s="2">
        <v>38.159999999999997</v>
      </c>
      <c r="G26" s="14">
        <v>1111.92</v>
      </c>
      <c r="H26" s="14"/>
      <c r="I26" s="6">
        <f t="shared" si="1"/>
        <v>-4.4214487300094078E-2</v>
      </c>
      <c r="J26" s="6">
        <f t="shared" si="2"/>
        <v>0.10174418604651175</v>
      </c>
      <c r="K26" s="6">
        <f t="shared" si="3"/>
        <v>-2.5013896609227374E-2</v>
      </c>
      <c r="L26" s="6">
        <f t="shared" si="4"/>
        <v>0.14802065404475054</v>
      </c>
      <c r="M26" s="6">
        <f t="shared" si="5"/>
        <v>0.13268032056990203</v>
      </c>
      <c r="N26" s="6">
        <f t="shared" si="5"/>
        <v>5.076545076545079E-2</v>
      </c>
      <c r="P26" s="1"/>
      <c r="Q26" s="1"/>
      <c r="R26" s="1"/>
      <c r="S26" s="1"/>
      <c r="T26" s="1"/>
      <c r="V26" s="6"/>
      <c r="W26" s="6"/>
      <c r="X26" s="6"/>
      <c r="Y26" s="6"/>
      <c r="Z26" s="7"/>
      <c r="AA26" s="7"/>
    </row>
    <row r="27" spans="1:27">
      <c r="A27" s="5">
        <v>25</v>
      </c>
      <c r="B27" s="2">
        <v>29.02</v>
      </c>
      <c r="C27" s="2">
        <v>28.39</v>
      </c>
      <c r="D27" s="2">
        <v>50.4</v>
      </c>
      <c r="E27" s="2">
        <v>41.23</v>
      </c>
      <c r="F27" s="2">
        <v>37.96</v>
      </c>
      <c r="G27" s="14">
        <v>1131.1300000000001</v>
      </c>
      <c r="H27" s="14"/>
      <c r="I27" s="6">
        <f t="shared" si="1"/>
        <v>-4.7900262467191632E-2</v>
      </c>
      <c r="J27" s="6">
        <f t="shared" si="2"/>
        <v>7.0109310214851089E-2</v>
      </c>
      <c r="K27" s="6">
        <f t="shared" si="3"/>
        <v>-4.2189281641961209E-2</v>
      </c>
      <c r="L27" s="6">
        <f t="shared" si="4"/>
        <v>3.0234882558720481E-2</v>
      </c>
      <c r="M27" s="6">
        <f t="shared" si="5"/>
        <v>-5.2410901467504125E-3</v>
      </c>
      <c r="N27" s="6">
        <f t="shared" si="5"/>
        <v>1.7276422764227674E-2</v>
      </c>
      <c r="P27" s="1"/>
      <c r="Q27" s="1"/>
      <c r="R27" s="1"/>
      <c r="S27" s="1"/>
      <c r="T27" s="1"/>
      <c r="V27" s="6"/>
      <c r="W27" s="6"/>
      <c r="X27" s="6"/>
      <c r="Y27" s="6"/>
      <c r="Z27" s="7"/>
      <c r="AA27" s="7"/>
    </row>
    <row r="28" spans="1:27">
      <c r="A28" s="5">
        <v>26</v>
      </c>
      <c r="B28" s="2">
        <v>27.8</v>
      </c>
      <c r="C28" s="2">
        <v>30.32</v>
      </c>
      <c r="D28" s="2">
        <v>43.01</v>
      </c>
      <c r="E28" s="2">
        <v>41.65</v>
      </c>
      <c r="F28" s="2">
        <v>39.49</v>
      </c>
      <c r="G28" s="14">
        <v>1144.94</v>
      </c>
      <c r="H28" s="14"/>
      <c r="I28" s="6">
        <f t="shared" si="1"/>
        <v>-4.2039972432804926E-2</v>
      </c>
      <c r="J28" s="6">
        <f t="shared" si="2"/>
        <v>6.7981683691440642E-2</v>
      </c>
      <c r="K28" s="6">
        <f t="shared" si="3"/>
        <v>-0.14662698412698413</v>
      </c>
      <c r="L28" s="6">
        <f t="shared" si="4"/>
        <v>1.0186757215619737E-2</v>
      </c>
      <c r="M28" s="6">
        <f t="shared" si="5"/>
        <v>4.03055848261328E-2</v>
      </c>
      <c r="N28" s="6">
        <f t="shared" si="5"/>
        <v>1.2209029908144903E-2</v>
      </c>
      <c r="P28" s="1"/>
      <c r="Q28" s="1"/>
      <c r="R28" s="1"/>
      <c r="S28" s="1"/>
      <c r="T28" s="1"/>
      <c r="V28" s="6"/>
      <c r="W28" s="6"/>
      <c r="X28" s="6"/>
      <c r="Y28" s="6"/>
      <c r="Z28" s="7"/>
      <c r="AA28" s="7"/>
    </row>
    <row r="29" spans="1:27">
      <c r="A29" s="5">
        <v>27</v>
      </c>
      <c r="B29" s="2">
        <v>25.9</v>
      </c>
      <c r="C29" s="2">
        <v>28.93</v>
      </c>
      <c r="D29" s="2">
        <v>43.28</v>
      </c>
      <c r="E29" s="2">
        <v>38.58</v>
      </c>
      <c r="F29" s="2">
        <v>38.950000000000003</v>
      </c>
      <c r="G29" s="14">
        <v>1126.21</v>
      </c>
      <c r="H29" s="14"/>
      <c r="I29" s="6">
        <f t="shared" si="1"/>
        <v>-6.8345323741007269E-2</v>
      </c>
      <c r="J29" s="6">
        <f t="shared" si="2"/>
        <v>-4.5844327176781018E-2</v>
      </c>
      <c r="K29" s="6">
        <f t="shared" si="3"/>
        <v>6.2776098581725911E-3</v>
      </c>
      <c r="L29" s="6">
        <f t="shared" si="4"/>
        <v>-7.3709483793517411E-2</v>
      </c>
      <c r="M29" s="6">
        <f t="shared" si="5"/>
        <v>-1.3674347936186354E-2</v>
      </c>
      <c r="N29" s="6">
        <f t="shared" si="5"/>
        <v>-1.635893583943265E-2</v>
      </c>
      <c r="P29" s="1"/>
      <c r="Q29" s="1"/>
      <c r="R29" s="1"/>
      <c r="S29" s="1"/>
      <c r="T29" s="1"/>
      <c r="V29" s="6"/>
      <c r="W29" s="6"/>
      <c r="X29" s="6"/>
      <c r="Y29" s="6"/>
      <c r="Z29" s="7"/>
      <c r="AA29" s="7"/>
    </row>
    <row r="30" spans="1:27">
      <c r="A30" s="5">
        <v>28</v>
      </c>
      <c r="B30" s="2">
        <v>24.5</v>
      </c>
      <c r="C30" s="2">
        <v>26.75</v>
      </c>
      <c r="D30" s="2">
        <v>43.6</v>
      </c>
      <c r="E30" s="2">
        <v>41.03</v>
      </c>
      <c r="F30" s="2">
        <v>39.85</v>
      </c>
      <c r="G30" s="14">
        <v>1107.3</v>
      </c>
      <c r="H30" s="14"/>
      <c r="I30" s="6">
        <f t="shared" si="1"/>
        <v>-5.4054054054054002E-2</v>
      </c>
      <c r="J30" s="6">
        <f t="shared" si="2"/>
        <v>-7.5354303491185617E-2</v>
      </c>
      <c r="K30" s="6">
        <f t="shared" si="3"/>
        <v>7.3937153419593405E-3</v>
      </c>
      <c r="L30" s="6">
        <f t="shared" si="4"/>
        <v>6.3504406428201224E-2</v>
      </c>
      <c r="M30" s="6">
        <f t="shared" si="5"/>
        <v>2.3106546854942196E-2</v>
      </c>
      <c r="N30" s="6">
        <f t="shared" si="5"/>
        <v>-1.6790829419024943E-2</v>
      </c>
      <c r="P30" s="1"/>
      <c r="Q30" s="1"/>
      <c r="R30" s="1"/>
      <c r="S30" s="1"/>
      <c r="T30" s="1"/>
      <c r="V30" s="6"/>
      <c r="W30" s="6"/>
      <c r="X30" s="6"/>
      <c r="Y30" s="6"/>
      <c r="Z30" s="7"/>
      <c r="AA30" s="7"/>
    </row>
    <row r="31" spans="1:27">
      <c r="A31" s="5">
        <v>29</v>
      </c>
      <c r="B31" s="2">
        <v>27.22</v>
      </c>
      <c r="C31" s="2">
        <v>28.24</v>
      </c>
      <c r="D31" s="2">
        <v>48.5</v>
      </c>
      <c r="E31" s="2">
        <v>41.29</v>
      </c>
      <c r="F31" s="2">
        <v>40.770000000000003</v>
      </c>
      <c r="G31" s="14">
        <v>1120.68</v>
      </c>
      <c r="H31" s="14"/>
      <c r="I31" s="6">
        <f t="shared" si="1"/>
        <v>0.11102040816326526</v>
      </c>
      <c r="J31" s="6">
        <f t="shared" si="2"/>
        <v>5.5700934579439192E-2</v>
      </c>
      <c r="K31" s="6">
        <f t="shared" si="3"/>
        <v>0.1123853211009174</v>
      </c>
      <c r="L31" s="6">
        <f t="shared" si="4"/>
        <v>6.3368267121617838E-3</v>
      </c>
      <c r="M31" s="6">
        <f t="shared" si="5"/>
        <v>2.3086574654956126E-2</v>
      </c>
      <c r="N31" s="6">
        <f t="shared" si="5"/>
        <v>1.208344622053654E-2</v>
      </c>
      <c r="P31" s="1"/>
      <c r="Q31" s="1"/>
      <c r="R31" s="1"/>
      <c r="S31" s="1"/>
      <c r="T31" s="1"/>
      <c r="V31" s="6"/>
      <c r="W31" s="6"/>
      <c r="X31" s="6"/>
      <c r="Y31" s="6"/>
      <c r="Z31" s="7"/>
      <c r="AA31" s="7"/>
    </row>
    <row r="32" spans="1:27">
      <c r="A32" s="5">
        <v>30</v>
      </c>
      <c r="B32" s="2">
        <v>26.32</v>
      </c>
      <c r="C32" s="2">
        <v>28.44</v>
      </c>
      <c r="D32" s="2">
        <v>54.4</v>
      </c>
      <c r="E32" s="2">
        <v>41.79</v>
      </c>
      <c r="F32" s="2">
        <v>41.86</v>
      </c>
      <c r="G32" s="14">
        <v>1140.8399999999999</v>
      </c>
      <c r="H32" s="14"/>
      <c r="I32" s="6">
        <f t="shared" si="1"/>
        <v>-3.3063923585598773E-2</v>
      </c>
      <c r="J32" s="6">
        <f t="shared" si="2"/>
        <v>7.08215297450435E-3</v>
      </c>
      <c r="K32" s="6">
        <f t="shared" si="3"/>
        <v>0.12164948453608244</v>
      </c>
      <c r="L32" s="6">
        <f t="shared" si="4"/>
        <v>1.2109469605231292E-2</v>
      </c>
      <c r="M32" s="6">
        <f t="shared" si="5"/>
        <v>2.6735344616139224E-2</v>
      </c>
      <c r="N32" s="6">
        <f t="shared" si="5"/>
        <v>1.7989078059749308E-2</v>
      </c>
      <c r="P32" s="1"/>
      <c r="Q32" s="1"/>
      <c r="R32" s="1"/>
      <c r="S32" s="1"/>
      <c r="T32" s="1"/>
      <c r="V32" s="6"/>
      <c r="W32" s="6"/>
      <c r="X32" s="6"/>
      <c r="Y32" s="6"/>
      <c r="Z32" s="7"/>
      <c r="AA32" s="7"/>
    </row>
    <row r="33" spans="1:27">
      <c r="A33" s="5">
        <v>31</v>
      </c>
      <c r="B33" s="2">
        <v>23.25</v>
      </c>
      <c r="C33" s="2">
        <v>27.65</v>
      </c>
      <c r="D33" s="2">
        <v>38.92</v>
      </c>
      <c r="E33" s="2">
        <v>39.89</v>
      </c>
      <c r="F33" s="2">
        <v>43.64</v>
      </c>
      <c r="G33" s="14">
        <v>1101.72</v>
      </c>
      <c r="H33" s="14"/>
      <c r="I33" s="6">
        <f t="shared" si="1"/>
        <v>-0.11664133738601824</v>
      </c>
      <c r="J33" s="6">
        <f t="shared" si="2"/>
        <v>-2.777777777777787E-2</v>
      </c>
      <c r="K33" s="6">
        <f t="shared" si="3"/>
        <v>-0.2845588235294117</v>
      </c>
      <c r="L33" s="6">
        <f t="shared" si="4"/>
        <v>-4.546542234984443E-2</v>
      </c>
      <c r="M33" s="6">
        <f t="shared" si="5"/>
        <v>4.2522694696607771E-2</v>
      </c>
      <c r="N33" s="6">
        <f t="shared" si="5"/>
        <v>-3.4290522772693711E-2</v>
      </c>
      <c r="P33" s="1"/>
      <c r="Q33" s="1"/>
      <c r="R33" s="1"/>
      <c r="S33" s="1"/>
      <c r="T33" s="1"/>
      <c r="V33" s="6"/>
      <c r="W33" s="6"/>
      <c r="X33" s="6"/>
      <c r="Y33" s="6"/>
      <c r="Z33" s="7"/>
      <c r="AA33" s="7"/>
    </row>
    <row r="34" spans="1:27">
      <c r="A34" s="5">
        <v>32</v>
      </c>
      <c r="B34" s="2">
        <v>20.329999999999998</v>
      </c>
      <c r="C34" s="2">
        <v>29.42</v>
      </c>
      <c r="D34" s="2">
        <v>38.14</v>
      </c>
      <c r="E34" s="2">
        <v>39.56</v>
      </c>
      <c r="F34" s="2">
        <v>43.71</v>
      </c>
      <c r="G34" s="14">
        <v>1104.24</v>
      </c>
      <c r="H34" s="14"/>
      <c r="I34" s="6">
        <f t="shared" si="1"/>
        <v>-0.12559139784946244</v>
      </c>
      <c r="J34" s="6">
        <f t="shared" si="2"/>
        <v>6.4014466546112231E-2</v>
      </c>
      <c r="K34" s="6">
        <f t="shared" si="3"/>
        <v>-2.0041109969167553E-2</v>
      </c>
      <c r="L34" s="6">
        <f t="shared" si="4"/>
        <v>-8.2727500626723054E-3</v>
      </c>
      <c r="M34" s="6">
        <f t="shared" si="5"/>
        <v>1.6040329972502355E-3</v>
      </c>
      <c r="N34" s="6">
        <f t="shared" si="5"/>
        <v>2.287332534582273E-3</v>
      </c>
      <c r="P34" s="1"/>
      <c r="Q34" s="1"/>
      <c r="R34" s="1"/>
      <c r="S34" s="1"/>
      <c r="T34" s="1"/>
      <c r="V34" s="6"/>
      <c r="W34" s="6"/>
      <c r="X34" s="6"/>
      <c r="Y34" s="6"/>
      <c r="Z34" s="7"/>
      <c r="AA34" s="7"/>
    </row>
    <row r="35" spans="1:27">
      <c r="A35" s="5">
        <v>33</v>
      </c>
      <c r="B35" s="2">
        <v>19.16</v>
      </c>
      <c r="C35" s="2">
        <v>28.72</v>
      </c>
      <c r="D35" s="2">
        <v>40.86</v>
      </c>
      <c r="E35" s="2">
        <v>29.28</v>
      </c>
      <c r="F35" s="2">
        <v>45.83</v>
      </c>
      <c r="G35" s="14">
        <v>1114.58</v>
      </c>
      <c r="H35" s="14"/>
      <c r="I35" s="6">
        <f t="shared" si="1"/>
        <v>-5.7550418101328001E-2</v>
      </c>
      <c r="J35" s="6">
        <f t="shared" si="2"/>
        <v>-2.3793337865397782E-2</v>
      </c>
      <c r="K35" s="6">
        <f t="shared" si="3"/>
        <v>7.1316203460933369E-2</v>
      </c>
      <c r="L35" s="6">
        <f t="shared" si="4"/>
        <v>-0.25985844287158749</v>
      </c>
      <c r="M35" s="6">
        <f t="shared" si="5"/>
        <v>4.8501487073896073E-2</v>
      </c>
      <c r="N35" s="6">
        <f t="shared" si="5"/>
        <v>9.3639063971599629E-3</v>
      </c>
      <c r="P35" s="1"/>
      <c r="Q35" s="1"/>
      <c r="R35" s="1"/>
      <c r="S35" s="1"/>
      <c r="T35" s="1"/>
      <c r="V35" s="6"/>
      <c r="W35" s="6"/>
      <c r="X35" s="6"/>
      <c r="Y35" s="6"/>
      <c r="Z35" s="7"/>
      <c r="AA35" s="7"/>
    </row>
    <row r="36" spans="1:27">
      <c r="A36" s="5">
        <v>34</v>
      </c>
      <c r="B36" s="2">
        <v>21.26</v>
      </c>
      <c r="C36" s="2">
        <v>29.6</v>
      </c>
      <c r="D36" s="2">
        <v>34.130000000000003</v>
      </c>
      <c r="E36" s="2">
        <v>27.78</v>
      </c>
      <c r="F36" s="2">
        <v>46.67</v>
      </c>
      <c r="G36" s="14">
        <v>1130.2</v>
      </c>
      <c r="H36" s="14"/>
      <c r="I36" s="6">
        <f t="shared" si="1"/>
        <v>0.10960334029227564</v>
      </c>
      <c r="J36" s="6">
        <f t="shared" si="2"/>
        <v>3.0640668523676969E-2</v>
      </c>
      <c r="K36" s="6">
        <f t="shared" si="3"/>
        <v>-0.16470876162506112</v>
      </c>
      <c r="L36" s="6">
        <f t="shared" si="4"/>
        <v>-5.1229508196721313E-2</v>
      </c>
      <c r="M36" s="6">
        <f t="shared" si="5"/>
        <v>1.8328605716779477E-2</v>
      </c>
      <c r="N36" s="6">
        <f t="shared" si="5"/>
        <v>1.4014247519245024E-2</v>
      </c>
      <c r="P36" s="1"/>
      <c r="Q36" s="1"/>
      <c r="R36" s="1"/>
      <c r="S36" s="1"/>
      <c r="T36" s="1"/>
      <c r="V36" s="6"/>
      <c r="W36" s="6"/>
      <c r="X36" s="6"/>
      <c r="Y36" s="6"/>
      <c r="Z36" s="7"/>
      <c r="AA36" s="7"/>
    </row>
    <row r="37" spans="1:27">
      <c r="A37" s="5">
        <v>35</v>
      </c>
      <c r="B37" s="2">
        <v>21.41</v>
      </c>
      <c r="C37" s="2">
        <v>31.03</v>
      </c>
      <c r="D37" s="2">
        <v>39.68</v>
      </c>
      <c r="E37" s="2">
        <v>24.86</v>
      </c>
      <c r="F37" s="2">
        <v>48.86</v>
      </c>
      <c r="G37" s="14">
        <v>1173.82</v>
      </c>
      <c r="H37" s="14"/>
      <c r="I37" s="6">
        <f t="shared" si="1"/>
        <v>7.0555032925681358E-3</v>
      </c>
      <c r="J37" s="6">
        <f t="shared" si="2"/>
        <v>4.8310810810810796E-2</v>
      </c>
      <c r="K37" s="6">
        <f t="shared" si="3"/>
        <v>0.16261353647817159</v>
      </c>
      <c r="L37" s="6">
        <f t="shared" si="4"/>
        <v>-0.10511159107271424</v>
      </c>
      <c r="M37" s="6">
        <f t="shared" si="5"/>
        <v>4.6925219627169439E-2</v>
      </c>
      <c r="N37" s="6">
        <f t="shared" si="5"/>
        <v>3.8594938948858508E-2</v>
      </c>
      <c r="P37" s="1"/>
      <c r="Q37" s="1"/>
      <c r="R37" s="1"/>
      <c r="S37" s="1"/>
      <c r="T37" s="1"/>
      <c r="V37" s="6"/>
      <c r="W37" s="6"/>
      <c r="X37" s="6"/>
      <c r="Y37" s="6"/>
      <c r="Z37" s="7"/>
      <c r="AA37" s="7"/>
    </row>
    <row r="38" spans="1:27">
      <c r="A38" s="5">
        <v>36</v>
      </c>
      <c r="B38" s="2">
        <v>22.38</v>
      </c>
      <c r="C38" s="2">
        <v>31.18</v>
      </c>
      <c r="D38" s="2">
        <v>44.29</v>
      </c>
      <c r="E38" s="2">
        <v>28.91</v>
      </c>
      <c r="F38" s="2">
        <v>48.87</v>
      </c>
      <c r="G38" s="14">
        <v>1211.92</v>
      </c>
      <c r="H38" s="14"/>
      <c r="I38" s="6">
        <f t="shared" si="1"/>
        <v>4.5305931807566507E-2</v>
      </c>
      <c r="J38" s="6">
        <f t="shared" si="2"/>
        <v>4.8340315823396252E-3</v>
      </c>
      <c r="K38" s="6">
        <f t="shared" si="3"/>
        <v>0.11617943548387095</v>
      </c>
      <c r="L38" s="6">
        <f t="shared" si="4"/>
        <v>0.16291230893000808</v>
      </c>
      <c r="M38" s="6">
        <f t="shared" si="5"/>
        <v>2.0466639377810091E-4</v>
      </c>
      <c r="N38" s="6">
        <f t="shared" si="5"/>
        <v>3.2458128162750795E-2</v>
      </c>
      <c r="P38" s="1"/>
      <c r="Q38" s="1"/>
      <c r="R38" s="1"/>
      <c r="S38" s="1"/>
      <c r="T38" s="1"/>
      <c r="V38" s="6"/>
      <c r="W38" s="6"/>
      <c r="X38" s="6"/>
      <c r="Y38" s="6"/>
      <c r="Z38" s="7"/>
      <c r="AA38" s="7"/>
    </row>
    <row r="39" spans="1:27">
      <c r="A39" s="5">
        <v>37</v>
      </c>
      <c r="B39" s="2">
        <v>21.48</v>
      </c>
      <c r="C39" s="2">
        <v>32.01</v>
      </c>
      <c r="D39" s="2">
        <v>43.22</v>
      </c>
      <c r="E39" s="2">
        <v>25.23</v>
      </c>
      <c r="F39" s="2">
        <v>49.19</v>
      </c>
      <c r="G39" s="14">
        <v>1181.27</v>
      </c>
      <c r="H39" s="14"/>
      <c r="I39" s="6">
        <f t="shared" si="1"/>
        <v>-4.0214477211796183E-2</v>
      </c>
      <c r="J39" s="6">
        <f t="shared" si="2"/>
        <v>2.6619627966645232E-2</v>
      </c>
      <c r="K39" s="6">
        <f t="shared" si="3"/>
        <v>-2.4158952359449093E-2</v>
      </c>
      <c r="L39" s="6">
        <f t="shared" si="4"/>
        <v>-0.12729159460394326</v>
      </c>
      <c r="M39" s="6">
        <f t="shared" si="5"/>
        <v>6.5479844485369408E-3</v>
      </c>
      <c r="N39" s="6">
        <f t="shared" si="5"/>
        <v>-2.5290448214403665E-2</v>
      </c>
      <c r="P39" s="1"/>
      <c r="Q39" s="1"/>
      <c r="R39" s="1"/>
      <c r="S39" s="1"/>
      <c r="T39" s="1"/>
      <c r="V39" s="6"/>
      <c r="W39" s="6"/>
      <c r="X39" s="6"/>
      <c r="Y39" s="6"/>
      <c r="Z39" s="7"/>
      <c r="AA39" s="7"/>
    </row>
    <row r="40" spans="1:27">
      <c r="A40" s="5">
        <v>38</v>
      </c>
      <c r="B40" s="2">
        <v>23.04</v>
      </c>
      <c r="C40" s="2">
        <v>30.63</v>
      </c>
      <c r="D40" s="2">
        <v>35.18</v>
      </c>
      <c r="E40" s="2">
        <v>28.51</v>
      </c>
      <c r="F40" s="2">
        <v>60.65</v>
      </c>
      <c r="G40" s="14">
        <v>1203.5999999999999</v>
      </c>
      <c r="H40" s="14"/>
      <c r="I40" s="6">
        <f t="shared" si="1"/>
        <v>7.2625698324022284E-2</v>
      </c>
      <c r="J40" s="6">
        <f t="shared" si="2"/>
        <v>-4.3111527647610094E-2</v>
      </c>
      <c r="K40" s="6">
        <f t="shared" si="3"/>
        <v>-0.18602498843128179</v>
      </c>
      <c r="L40" s="6">
        <f t="shared" si="4"/>
        <v>0.13000396353547369</v>
      </c>
      <c r="M40" s="6">
        <f t="shared" si="5"/>
        <v>0.23297418174425699</v>
      </c>
      <c r="N40" s="6">
        <f t="shared" si="5"/>
        <v>1.890338364641439E-2</v>
      </c>
      <c r="P40" s="1"/>
      <c r="Q40" s="1"/>
      <c r="R40" s="1"/>
      <c r="S40" s="1"/>
      <c r="T40" s="1"/>
      <c r="V40" s="6"/>
      <c r="W40" s="6"/>
      <c r="X40" s="6"/>
      <c r="Y40" s="6"/>
      <c r="Z40" s="7"/>
      <c r="AA40" s="7"/>
    </row>
    <row r="41" spans="1:27">
      <c r="A41" s="5">
        <v>39</v>
      </c>
      <c r="B41" s="2">
        <v>22.31</v>
      </c>
      <c r="C41" s="2">
        <v>31.24</v>
      </c>
      <c r="D41" s="2">
        <v>34.270000000000003</v>
      </c>
      <c r="E41" s="2">
        <v>29.46</v>
      </c>
      <c r="F41" s="2">
        <v>57.1</v>
      </c>
      <c r="G41" s="14">
        <v>1180.5899999999999</v>
      </c>
      <c r="H41" s="14"/>
      <c r="I41" s="6">
        <f t="shared" si="1"/>
        <v>-3.1684027777777797E-2</v>
      </c>
      <c r="J41" s="6">
        <f t="shared" si="2"/>
        <v>1.991511589944497E-2</v>
      </c>
      <c r="K41" s="6">
        <f t="shared" si="3"/>
        <v>-2.5866969869243792E-2</v>
      </c>
      <c r="L41" s="6">
        <f t="shared" si="4"/>
        <v>3.3321641529287939E-2</v>
      </c>
      <c r="M41" s="6">
        <f t="shared" si="5"/>
        <v>-5.8532563891178849E-2</v>
      </c>
      <c r="N41" s="6">
        <f t="shared" si="5"/>
        <v>-1.9117647058823524E-2</v>
      </c>
      <c r="P41" s="1"/>
      <c r="Q41" s="1"/>
      <c r="R41" s="1"/>
      <c r="S41" s="1"/>
      <c r="T41" s="1"/>
      <c r="V41" s="6"/>
      <c r="W41" s="6"/>
      <c r="X41" s="6"/>
      <c r="Y41" s="6"/>
      <c r="Z41" s="7"/>
      <c r="AA41" s="7"/>
    </row>
    <row r="42" spans="1:27">
      <c r="A42" s="5">
        <v>40</v>
      </c>
      <c r="B42" s="2">
        <v>22.58</v>
      </c>
      <c r="C42" s="2">
        <v>32.299999999999997</v>
      </c>
      <c r="D42" s="2">
        <v>32.36</v>
      </c>
      <c r="E42" s="2">
        <v>30.85</v>
      </c>
      <c r="F42" s="2">
        <v>54.64</v>
      </c>
      <c r="G42" s="14">
        <v>1156.8499999999999</v>
      </c>
      <c r="H42" s="14"/>
      <c r="I42" s="6">
        <f t="shared" si="1"/>
        <v>1.2102196324518135E-2</v>
      </c>
      <c r="J42" s="6">
        <f t="shared" si="2"/>
        <v>3.3930857874519806E-2</v>
      </c>
      <c r="K42" s="6">
        <f t="shared" si="3"/>
        <v>-5.5733878027429344E-2</v>
      </c>
      <c r="L42" s="6">
        <f t="shared" si="4"/>
        <v>4.7182620502376121E-2</v>
      </c>
      <c r="M42" s="6">
        <f t="shared" si="5"/>
        <v>-4.3082311733800366E-2</v>
      </c>
      <c r="N42" s="6">
        <f t="shared" si="5"/>
        <v>-2.0108589772910163E-2</v>
      </c>
      <c r="P42" s="1"/>
      <c r="Q42" s="1"/>
      <c r="R42" s="1"/>
      <c r="S42" s="1"/>
      <c r="T42" s="1"/>
      <c r="V42" s="6"/>
      <c r="W42" s="6"/>
      <c r="X42" s="6"/>
      <c r="Y42" s="6"/>
      <c r="Z42" s="7"/>
      <c r="AA42" s="7"/>
    </row>
    <row r="43" spans="1:27">
      <c r="A43" s="5">
        <v>41</v>
      </c>
      <c r="B43" s="2">
        <v>25.97</v>
      </c>
      <c r="C43" s="2">
        <v>33.06</v>
      </c>
      <c r="D43" s="2">
        <v>35.51</v>
      </c>
      <c r="E43" s="2">
        <v>29.53</v>
      </c>
      <c r="F43" s="2">
        <v>54.11</v>
      </c>
      <c r="G43" s="14">
        <v>1191.5</v>
      </c>
      <c r="H43" s="14"/>
      <c r="I43" s="6">
        <f t="shared" si="1"/>
        <v>0.15013286093888401</v>
      </c>
      <c r="J43" s="6">
        <f t="shared" si="2"/>
        <v>2.3529411764706042E-2</v>
      </c>
      <c r="K43" s="6">
        <f t="shared" si="3"/>
        <v>9.7342398022249643E-2</v>
      </c>
      <c r="L43" s="6">
        <f t="shared" si="4"/>
        <v>-4.2787682333873589E-2</v>
      </c>
      <c r="M43" s="6">
        <f t="shared" si="5"/>
        <v>-9.6998535871156873E-3</v>
      </c>
      <c r="N43" s="6">
        <f t="shared" si="5"/>
        <v>2.9952024895189604E-2</v>
      </c>
      <c r="P43" s="1"/>
      <c r="Q43" s="1"/>
      <c r="R43" s="1"/>
      <c r="S43" s="1"/>
      <c r="T43" s="1"/>
      <c r="V43" s="6"/>
      <c r="W43" s="6"/>
      <c r="X43" s="6"/>
      <c r="Y43" s="6"/>
      <c r="Z43" s="7"/>
      <c r="AA43" s="7"/>
    </row>
    <row r="44" spans="1:27">
      <c r="A44" s="5">
        <v>42</v>
      </c>
      <c r="B44" s="2">
        <v>25.07</v>
      </c>
      <c r="C44" s="2">
        <v>34.15</v>
      </c>
      <c r="D44" s="2">
        <v>33.090000000000003</v>
      </c>
      <c r="E44" s="2">
        <v>28.37</v>
      </c>
      <c r="F44" s="2">
        <v>55.34</v>
      </c>
      <c r="G44" s="14">
        <v>1191.33</v>
      </c>
      <c r="H44" s="14"/>
      <c r="I44" s="6">
        <f t="shared" si="1"/>
        <v>-3.4655371582595247E-2</v>
      </c>
      <c r="J44" s="6">
        <f t="shared" si="2"/>
        <v>3.2970356926799643E-2</v>
      </c>
      <c r="K44" s="6">
        <f t="shared" si="3"/>
        <v>-6.8149816952970843E-2</v>
      </c>
      <c r="L44" s="6">
        <f t="shared" si="4"/>
        <v>-3.9282086014222825E-2</v>
      </c>
      <c r="M44" s="6">
        <f t="shared" si="5"/>
        <v>2.2731472925522158E-2</v>
      </c>
      <c r="N44" s="6">
        <f t="shared" si="5"/>
        <v>-1.4267729752419031E-4</v>
      </c>
      <c r="P44" s="1"/>
      <c r="Q44" s="1"/>
      <c r="R44" s="1"/>
      <c r="S44" s="1"/>
      <c r="T44" s="1"/>
      <c r="V44" s="6"/>
      <c r="W44" s="6"/>
      <c r="X44" s="6"/>
      <c r="Y44" s="6"/>
      <c r="Z44" s="7"/>
      <c r="AA44" s="7"/>
    </row>
    <row r="45" spans="1:27">
      <c r="A45" s="5">
        <v>43</v>
      </c>
      <c r="B45" s="2">
        <v>26.15</v>
      </c>
      <c r="C45" s="2">
        <v>35.840000000000003</v>
      </c>
      <c r="D45" s="2">
        <v>45.15</v>
      </c>
      <c r="E45" s="2">
        <v>28.6</v>
      </c>
      <c r="F45" s="2">
        <v>56.57</v>
      </c>
      <c r="G45" s="14">
        <v>1234.18</v>
      </c>
      <c r="H45" s="14"/>
      <c r="I45" s="6">
        <f t="shared" si="1"/>
        <v>4.3079377742321429E-2</v>
      </c>
      <c r="J45" s="6">
        <f t="shared" si="2"/>
        <v>4.9487554904831768E-2</v>
      </c>
      <c r="K45" s="6">
        <f t="shared" si="3"/>
        <v>0.36446056210335431</v>
      </c>
      <c r="L45" s="6">
        <f t="shared" si="4"/>
        <v>8.1071554458935647E-3</v>
      </c>
      <c r="M45" s="6">
        <f t="shared" si="5"/>
        <v>2.2226237802674319E-2</v>
      </c>
      <c r="N45" s="6">
        <f t="shared" si="5"/>
        <v>3.5968203604375061E-2</v>
      </c>
      <c r="P45" s="1"/>
      <c r="Q45" s="1"/>
      <c r="R45" s="1"/>
      <c r="S45" s="1"/>
      <c r="T45" s="1"/>
      <c r="V45" s="6"/>
      <c r="W45" s="6"/>
      <c r="X45" s="6"/>
      <c r="Y45" s="6"/>
      <c r="Z45" s="7"/>
      <c r="AA45" s="7"/>
    </row>
    <row r="46" spans="1:27">
      <c r="A46" s="5">
        <v>44</v>
      </c>
      <c r="B46" s="2">
        <v>24.85</v>
      </c>
      <c r="C46" s="2">
        <v>34.75</v>
      </c>
      <c r="D46" s="2">
        <v>42.7</v>
      </c>
      <c r="E46" s="2">
        <v>26.35</v>
      </c>
      <c r="F46" s="2">
        <v>57.96</v>
      </c>
      <c r="G46" s="14">
        <v>1220.33</v>
      </c>
      <c r="H46" s="14"/>
      <c r="I46" s="6">
        <f t="shared" si="1"/>
        <v>-4.9713193116634691E-2</v>
      </c>
      <c r="J46" s="6">
        <f t="shared" si="2"/>
        <v>-3.0412946428571522E-2</v>
      </c>
      <c r="K46" s="6">
        <f t="shared" si="3"/>
        <v>-5.4263565891472777E-2</v>
      </c>
      <c r="L46" s="6">
        <f t="shared" si="4"/>
        <v>-7.8671328671328672E-2</v>
      </c>
      <c r="M46" s="6">
        <f t="shared" si="5"/>
        <v>2.4571327558776748E-2</v>
      </c>
      <c r="N46" s="6">
        <f t="shared" si="5"/>
        <v>-1.1222025960556917E-2</v>
      </c>
      <c r="P46" s="1"/>
      <c r="Q46" s="1"/>
      <c r="R46" s="1"/>
      <c r="S46" s="1"/>
      <c r="T46" s="1"/>
      <c r="V46" s="6"/>
      <c r="W46" s="6"/>
      <c r="X46" s="6"/>
      <c r="Y46" s="6"/>
      <c r="Z46" s="7"/>
      <c r="AA46" s="7"/>
    </row>
    <row r="47" spans="1:27">
      <c r="A47" s="5">
        <v>45</v>
      </c>
      <c r="B47" s="2">
        <v>23.82</v>
      </c>
      <c r="C47" s="2">
        <v>37.11</v>
      </c>
      <c r="D47" s="2">
        <v>45.3</v>
      </c>
      <c r="E47" s="2">
        <v>25.4</v>
      </c>
      <c r="F47" s="2">
        <v>61.48</v>
      </c>
      <c r="G47" s="14">
        <v>1228.81</v>
      </c>
      <c r="H47" s="14"/>
      <c r="I47" s="6">
        <f t="shared" si="1"/>
        <v>-4.1448692152917549E-2</v>
      </c>
      <c r="J47" s="6">
        <f t="shared" si="2"/>
        <v>6.7913669064748189E-2</v>
      </c>
      <c r="K47" s="6">
        <f t="shared" si="3"/>
        <v>6.0889929742388618E-2</v>
      </c>
      <c r="L47" s="6">
        <f t="shared" si="4"/>
        <v>-3.6053130929791379E-2</v>
      </c>
      <c r="M47" s="6">
        <f t="shared" si="5"/>
        <v>6.073153899240849E-2</v>
      </c>
      <c r="N47" s="6">
        <f t="shared" si="5"/>
        <v>6.9489400408086488E-3</v>
      </c>
      <c r="P47" s="1"/>
      <c r="Q47" s="1"/>
      <c r="R47" s="1"/>
      <c r="S47" s="1"/>
      <c r="T47" s="1"/>
      <c r="V47" s="6"/>
      <c r="W47" s="6"/>
      <c r="X47" s="6"/>
      <c r="Y47" s="6"/>
      <c r="Z47" s="7"/>
      <c r="AA47" s="7"/>
    </row>
    <row r="48" spans="1:27">
      <c r="A48" s="5">
        <v>46</v>
      </c>
      <c r="B48" s="2">
        <v>22.71</v>
      </c>
      <c r="C48" s="2">
        <v>35.479999999999997</v>
      </c>
      <c r="D48" s="2">
        <v>39.86</v>
      </c>
      <c r="E48" s="2">
        <v>26.34</v>
      </c>
      <c r="F48" s="2">
        <v>54.32</v>
      </c>
      <c r="G48" s="14">
        <v>1207.01</v>
      </c>
      <c r="H48" s="14"/>
      <c r="I48" s="6">
        <f t="shared" si="1"/>
        <v>-4.6599496221662443E-2</v>
      </c>
      <c r="J48" s="6">
        <f t="shared" si="2"/>
        <v>-4.3923470762597755E-2</v>
      </c>
      <c r="K48" s="6">
        <f t="shared" si="3"/>
        <v>-0.12008830022075051</v>
      </c>
      <c r="L48" s="6">
        <f t="shared" si="4"/>
        <v>3.7007874015748086E-2</v>
      </c>
      <c r="M48" s="6">
        <f t="shared" si="5"/>
        <v>-0.11646063760572539</v>
      </c>
      <c r="N48" s="6">
        <f t="shared" si="5"/>
        <v>-1.774074104214643E-2</v>
      </c>
      <c r="P48" s="1"/>
      <c r="Q48" s="1"/>
      <c r="R48" s="1"/>
      <c r="S48" s="1"/>
      <c r="T48" s="1"/>
      <c r="V48" s="6"/>
      <c r="W48" s="6"/>
      <c r="X48" s="6"/>
      <c r="Y48" s="6"/>
      <c r="Z48" s="7"/>
      <c r="AA48" s="7"/>
    </row>
    <row r="49" spans="1:27">
      <c r="A49" s="5">
        <v>47</v>
      </c>
      <c r="B49" s="2">
        <v>25.87</v>
      </c>
      <c r="C49" s="2">
        <v>34.5</v>
      </c>
      <c r="D49" s="2">
        <v>48.46</v>
      </c>
      <c r="E49" s="2">
        <v>27.8</v>
      </c>
      <c r="F49" s="2">
        <v>56.44</v>
      </c>
      <c r="G49" s="14">
        <v>1249.48</v>
      </c>
      <c r="H49" s="14"/>
      <c r="I49" s="6">
        <f t="shared" si="1"/>
        <v>0.13914575077058564</v>
      </c>
      <c r="J49" s="6">
        <f t="shared" si="2"/>
        <v>-2.7621195039458764E-2</v>
      </c>
      <c r="K49" s="6">
        <f t="shared" si="3"/>
        <v>0.2157551430005018</v>
      </c>
      <c r="L49" s="6">
        <f t="shared" si="4"/>
        <v>5.5429005315110129E-2</v>
      </c>
      <c r="M49" s="6">
        <f t="shared" si="5"/>
        <v>3.9027982326951351E-2</v>
      </c>
      <c r="N49" s="6">
        <f t="shared" si="5"/>
        <v>3.5186121076047447E-2</v>
      </c>
      <c r="P49" s="1"/>
      <c r="Q49" s="1"/>
      <c r="R49" s="1"/>
      <c r="S49" s="1"/>
      <c r="T49" s="1"/>
      <c r="V49" s="6"/>
      <c r="W49" s="6"/>
      <c r="X49" s="6"/>
      <c r="Y49" s="6"/>
      <c r="Z49" s="7"/>
      <c r="AA49" s="7"/>
    </row>
    <row r="50" spans="1:27">
      <c r="A50" s="5">
        <v>48</v>
      </c>
      <c r="B50" s="2">
        <v>24.2</v>
      </c>
      <c r="C50" s="2">
        <v>35.020000000000003</v>
      </c>
      <c r="D50" s="2">
        <v>47.15</v>
      </c>
      <c r="E50" s="2">
        <v>30.07</v>
      </c>
      <c r="F50" s="2">
        <v>54.63</v>
      </c>
      <c r="G50" s="14">
        <v>1248.29</v>
      </c>
      <c r="H50" s="14"/>
      <c r="I50" s="6">
        <f t="shared" si="1"/>
        <v>-6.455353691534603E-2</v>
      </c>
      <c r="J50" s="6">
        <f t="shared" si="2"/>
        <v>1.5072463768116032E-2</v>
      </c>
      <c r="K50" s="6">
        <f t="shared" si="3"/>
        <v>-2.7032604209657494E-2</v>
      </c>
      <c r="L50" s="6">
        <f t="shared" si="4"/>
        <v>8.1654676258992795E-2</v>
      </c>
      <c r="M50" s="6">
        <f t="shared" si="5"/>
        <v>-3.2069454287739108E-2</v>
      </c>
      <c r="N50" s="6">
        <f t="shared" si="5"/>
        <v>-9.5239619681791992E-4</v>
      </c>
      <c r="P50" s="1"/>
      <c r="Q50" s="1"/>
      <c r="R50" s="1"/>
      <c r="S50" s="1"/>
      <c r="T50" s="1"/>
      <c r="V50" s="6"/>
      <c r="W50" s="6"/>
      <c r="X50" s="6"/>
      <c r="Y50" s="6"/>
      <c r="Z50" s="7"/>
      <c r="AA50" s="7"/>
    </row>
    <row r="51" spans="1:27">
      <c r="A51" s="5">
        <v>49</v>
      </c>
      <c r="B51" s="2">
        <v>20.61</v>
      </c>
      <c r="C51" s="2">
        <v>35.24</v>
      </c>
      <c r="D51" s="2">
        <v>44.82</v>
      </c>
      <c r="E51" s="2">
        <v>32.619999999999997</v>
      </c>
      <c r="F51" s="2">
        <v>61.03</v>
      </c>
      <c r="G51" s="14">
        <v>1280.08</v>
      </c>
      <c r="H51" s="14"/>
      <c r="I51" s="6">
        <f t="shared" si="1"/>
        <v>-0.14834710743801652</v>
      </c>
      <c r="J51" s="6">
        <f t="shared" si="2"/>
        <v>6.2821245002855179E-3</v>
      </c>
      <c r="K51" s="6">
        <f t="shared" si="3"/>
        <v>-4.9416755037115553E-2</v>
      </c>
      <c r="L51" s="6">
        <f t="shared" si="4"/>
        <v>8.4802128367143237E-2</v>
      </c>
      <c r="M51" s="6">
        <f t="shared" si="5"/>
        <v>0.1171517481237415</v>
      </c>
      <c r="N51" s="6">
        <f t="shared" si="5"/>
        <v>2.5466838635252998E-2</v>
      </c>
      <c r="P51" s="1"/>
      <c r="Q51" s="1"/>
      <c r="R51" s="1"/>
      <c r="S51" s="1"/>
      <c r="T51" s="1"/>
      <c r="V51" s="6"/>
      <c r="W51" s="6"/>
      <c r="X51" s="6"/>
      <c r="Y51" s="6"/>
      <c r="Z51" s="7"/>
      <c r="AA51" s="7"/>
    </row>
    <row r="52" spans="1:27">
      <c r="A52" s="5">
        <v>50</v>
      </c>
      <c r="B52" s="2">
        <v>20.07</v>
      </c>
      <c r="C52" s="2">
        <v>34.82</v>
      </c>
      <c r="D52" s="2">
        <v>37.44</v>
      </c>
      <c r="E52" s="2">
        <v>32.96</v>
      </c>
      <c r="F52" s="2">
        <v>58.05</v>
      </c>
      <c r="G52" s="14">
        <v>1280.6600000000001</v>
      </c>
      <c r="H52" s="14"/>
      <c r="I52" s="6">
        <f t="shared" si="1"/>
        <v>-2.6200873362445375E-2</v>
      </c>
      <c r="J52" s="6">
        <f t="shared" si="2"/>
        <v>-1.1918274687854759E-2</v>
      </c>
      <c r="K52" s="6">
        <f t="shared" si="3"/>
        <v>-0.16465863453815266</v>
      </c>
      <c r="L52" s="6">
        <f t="shared" si="4"/>
        <v>1.0423053341508382E-2</v>
      </c>
      <c r="M52" s="6">
        <f t="shared" si="5"/>
        <v>-4.8828445027035948E-2</v>
      </c>
      <c r="N52" s="6">
        <f t="shared" si="5"/>
        <v>4.5309668145752973E-4</v>
      </c>
      <c r="P52" s="1"/>
      <c r="Q52" s="1"/>
      <c r="R52" s="1"/>
      <c r="S52" s="1"/>
      <c r="T52" s="1"/>
      <c r="V52" s="6"/>
      <c r="W52" s="6"/>
      <c r="X52" s="6"/>
      <c r="Y52" s="6"/>
      <c r="Z52" s="7"/>
      <c r="AA52" s="7"/>
    </row>
    <row r="53" spans="1:27">
      <c r="A53" s="5">
        <v>51</v>
      </c>
      <c r="B53" s="2">
        <v>18.96</v>
      </c>
      <c r="C53" s="2">
        <v>32.46</v>
      </c>
      <c r="D53" s="2">
        <v>36.53</v>
      </c>
      <c r="E53" s="2">
        <v>33.67</v>
      </c>
      <c r="F53" s="2">
        <v>59.5</v>
      </c>
      <c r="G53" s="14">
        <v>1294.8699999999999</v>
      </c>
      <c r="H53" s="14"/>
      <c r="I53" s="6">
        <f t="shared" si="1"/>
        <v>-5.5306427503736891E-2</v>
      </c>
      <c r="J53" s="6">
        <f t="shared" si="2"/>
        <v>-6.7777139574956902E-2</v>
      </c>
      <c r="K53" s="6">
        <f t="shared" si="3"/>
        <v>-2.4305555555555466E-2</v>
      </c>
      <c r="L53" s="6">
        <f t="shared" si="4"/>
        <v>2.1541262135922355E-2</v>
      </c>
      <c r="M53" s="6">
        <f t="shared" si="5"/>
        <v>2.4978466838932005E-2</v>
      </c>
      <c r="N53" s="6">
        <f t="shared" si="5"/>
        <v>1.1095841206877554E-2</v>
      </c>
      <c r="P53" s="1"/>
      <c r="Q53" s="1"/>
      <c r="R53" s="1"/>
      <c r="S53" s="1"/>
      <c r="T53" s="1"/>
      <c r="V53" s="6"/>
      <c r="W53" s="6"/>
      <c r="X53" s="6"/>
      <c r="Y53" s="6"/>
      <c r="Z53" s="7"/>
      <c r="AA53" s="7"/>
    </row>
    <row r="54" spans="1:27">
      <c r="A54" s="5">
        <v>52</v>
      </c>
      <c r="B54" s="2">
        <v>19.46</v>
      </c>
      <c r="C54" s="2">
        <v>31.92</v>
      </c>
      <c r="D54" s="2">
        <v>35.21</v>
      </c>
      <c r="E54" s="2">
        <v>32.9</v>
      </c>
      <c r="F54" s="2">
        <v>61.67</v>
      </c>
      <c r="G54" s="14">
        <v>1310.6099999999999</v>
      </c>
      <c r="H54" s="14"/>
      <c r="I54" s="6">
        <f t="shared" si="1"/>
        <v>2.6371308016877634E-2</v>
      </c>
      <c r="J54" s="6">
        <f t="shared" si="2"/>
        <v>-1.6635859519408477E-2</v>
      </c>
      <c r="K54" s="6">
        <f t="shared" si="3"/>
        <v>-3.6134683821516571E-2</v>
      </c>
      <c r="L54" s="6">
        <f t="shared" si="4"/>
        <v>-2.286902286902296E-2</v>
      </c>
      <c r="M54" s="6">
        <f t="shared" si="5"/>
        <v>3.6470588235294144E-2</v>
      </c>
      <c r="N54" s="6">
        <f t="shared" si="5"/>
        <v>1.2155660413786721E-2</v>
      </c>
      <c r="P54" s="1"/>
      <c r="Q54" s="1"/>
      <c r="R54" s="1"/>
      <c r="S54" s="1"/>
      <c r="T54" s="1"/>
      <c r="V54" s="6"/>
      <c r="W54" s="6"/>
      <c r="X54" s="6"/>
      <c r="Y54" s="6"/>
      <c r="Z54" s="7"/>
      <c r="AA54" s="7"/>
    </row>
    <row r="55" spans="1:27">
      <c r="A55" s="5">
        <v>53</v>
      </c>
      <c r="B55" s="2">
        <v>17.64</v>
      </c>
      <c r="C55" s="2">
        <v>33.049999999999997</v>
      </c>
      <c r="D55" s="2">
        <v>34.61</v>
      </c>
      <c r="E55" s="2">
        <v>32.19</v>
      </c>
      <c r="F55" s="2">
        <v>59.85</v>
      </c>
      <c r="G55" s="14">
        <v>1270.0899999999999</v>
      </c>
      <c r="H55" s="14"/>
      <c r="I55" s="6">
        <f t="shared" si="1"/>
        <v>-9.3525179856115123E-2</v>
      </c>
      <c r="J55" s="6">
        <f t="shared" si="2"/>
        <v>3.5401002506265516E-2</v>
      </c>
      <c r="K55" s="6">
        <f t="shared" si="3"/>
        <v>-1.7040613462084676E-2</v>
      </c>
      <c r="L55" s="6">
        <f t="shared" si="4"/>
        <v>-2.1580547112462031E-2</v>
      </c>
      <c r="M55" s="6">
        <f t="shared" si="5"/>
        <v>-2.9511918274687857E-2</v>
      </c>
      <c r="N55" s="6">
        <f t="shared" si="5"/>
        <v>-3.0916901290238885E-2</v>
      </c>
      <c r="P55" s="1"/>
      <c r="Q55" s="1"/>
      <c r="R55" s="1"/>
      <c r="S55" s="1"/>
      <c r="T55" s="1"/>
      <c r="V55" s="6"/>
      <c r="W55" s="6"/>
      <c r="X55" s="6"/>
      <c r="Y55" s="6"/>
      <c r="Z55" s="7"/>
      <c r="AA55" s="7"/>
    </row>
    <row r="56" spans="1:27">
      <c r="A56" s="5">
        <v>54</v>
      </c>
      <c r="B56" s="2">
        <v>18.600000000000001</v>
      </c>
      <c r="C56" s="2">
        <v>33.04</v>
      </c>
      <c r="D56" s="2">
        <v>38.68</v>
      </c>
      <c r="E56" s="2">
        <v>35.229999999999997</v>
      </c>
      <c r="F56" s="2">
        <v>60.28</v>
      </c>
      <c r="G56" s="14">
        <v>1270.2</v>
      </c>
      <c r="H56" s="14"/>
      <c r="I56" s="6">
        <f t="shared" si="1"/>
        <v>5.442176870748304E-2</v>
      </c>
      <c r="J56" s="6">
        <f t="shared" si="2"/>
        <v>-3.0257186081688388E-4</v>
      </c>
      <c r="K56" s="6">
        <f t="shared" si="3"/>
        <v>0.11759607049985554</v>
      </c>
      <c r="L56" s="6">
        <f t="shared" si="4"/>
        <v>9.4439266853059936E-2</v>
      </c>
      <c r="M56" s="6">
        <f t="shared" si="5"/>
        <v>7.184628237259811E-3</v>
      </c>
      <c r="N56" s="6">
        <f t="shared" si="5"/>
        <v>8.6608035651117117E-5</v>
      </c>
      <c r="P56" s="1"/>
      <c r="Q56" s="1"/>
      <c r="R56" s="1"/>
      <c r="S56" s="1"/>
      <c r="T56" s="1"/>
      <c r="V56" s="6"/>
      <c r="W56" s="6"/>
      <c r="X56" s="6"/>
      <c r="Y56" s="6"/>
      <c r="Z56" s="7"/>
      <c r="AA56" s="7"/>
    </row>
    <row r="57" spans="1:27">
      <c r="A57" s="5">
        <v>55</v>
      </c>
      <c r="B57" s="2">
        <v>17.63</v>
      </c>
      <c r="C57" s="2">
        <v>34.840000000000003</v>
      </c>
      <c r="D57" s="2">
        <v>26.89</v>
      </c>
      <c r="E57" s="2">
        <v>38.94</v>
      </c>
      <c r="F57" s="2">
        <v>66.56</v>
      </c>
      <c r="G57" s="14">
        <v>1276.6600000000001</v>
      </c>
      <c r="H57" s="14"/>
      <c r="I57" s="6">
        <f t="shared" si="1"/>
        <v>-5.2150537634408731E-2</v>
      </c>
      <c r="J57" s="6">
        <f t="shared" si="2"/>
        <v>5.4479418886198679E-2</v>
      </c>
      <c r="K57" s="6">
        <f t="shared" si="3"/>
        <v>-0.30480868665977245</v>
      </c>
      <c r="L57" s="6">
        <f t="shared" si="4"/>
        <v>0.10530797615668468</v>
      </c>
      <c r="M57" s="6">
        <f t="shared" si="5"/>
        <v>0.10418049104180492</v>
      </c>
      <c r="N57" s="6">
        <f t="shared" si="5"/>
        <v>5.0858132577547123E-3</v>
      </c>
      <c r="P57" s="1"/>
      <c r="Q57" s="1"/>
      <c r="R57" s="1"/>
      <c r="S57" s="1"/>
      <c r="T57" s="1"/>
      <c r="V57" s="6"/>
      <c r="W57" s="6"/>
      <c r="X57" s="6"/>
      <c r="Y57" s="6"/>
      <c r="Z57" s="7"/>
      <c r="AA57" s="7"/>
    </row>
    <row r="58" spans="1:27">
      <c r="A58" s="5">
        <v>56</v>
      </c>
      <c r="B58" s="2">
        <v>19.27</v>
      </c>
      <c r="C58" s="2">
        <v>35.549999999999997</v>
      </c>
      <c r="D58" s="2">
        <v>30.83</v>
      </c>
      <c r="E58" s="2">
        <v>39.57</v>
      </c>
      <c r="F58" s="2">
        <v>66.8</v>
      </c>
      <c r="G58" s="14">
        <v>1303.82</v>
      </c>
      <c r="H58" s="14"/>
      <c r="I58" s="6">
        <f t="shared" si="1"/>
        <v>9.3023255813953529E-2</v>
      </c>
      <c r="J58" s="6">
        <f t="shared" si="2"/>
        <v>2.0378874856486616E-2</v>
      </c>
      <c r="K58" s="6">
        <f t="shared" si="3"/>
        <v>0.14652287095574554</v>
      </c>
      <c r="L58" s="6">
        <f t="shared" si="4"/>
        <v>1.6178736517719634E-2</v>
      </c>
      <c r="M58" s="6">
        <f t="shared" si="5"/>
        <v>3.6057692307691538E-3</v>
      </c>
      <c r="N58" s="6">
        <f t="shared" si="5"/>
        <v>2.1274262528785937E-2</v>
      </c>
      <c r="P58" s="1"/>
      <c r="Q58" s="1"/>
      <c r="R58" s="1"/>
      <c r="S58" s="1"/>
      <c r="T58" s="1"/>
      <c r="V58" s="6"/>
      <c r="W58" s="6"/>
      <c r="X58" s="6"/>
      <c r="Y58" s="6"/>
      <c r="Z58" s="7"/>
      <c r="AA58" s="7"/>
    </row>
    <row r="59" spans="1:27">
      <c r="A59" s="5">
        <v>57</v>
      </c>
      <c r="B59" s="2">
        <v>20.260000000000002</v>
      </c>
      <c r="C59" s="2">
        <v>35.44</v>
      </c>
      <c r="D59" s="2">
        <v>32.119999999999997</v>
      </c>
      <c r="E59" s="2">
        <v>40.89</v>
      </c>
      <c r="F59" s="2">
        <v>66.239999999999995</v>
      </c>
      <c r="G59" s="14">
        <v>1335.85</v>
      </c>
      <c r="H59" s="14"/>
      <c r="I59" s="6">
        <f t="shared" si="1"/>
        <v>5.1375194603009967E-2</v>
      </c>
      <c r="J59" s="6">
        <f t="shared" si="2"/>
        <v>-3.0942334739802939E-3</v>
      </c>
      <c r="K59" s="6">
        <f t="shared" si="3"/>
        <v>4.1842361336360663E-2</v>
      </c>
      <c r="L59" s="6">
        <f t="shared" si="4"/>
        <v>3.3358605003790759E-2</v>
      </c>
      <c r="M59" s="6">
        <f t="shared" si="5"/>
        <v>-8.3832335329341659E-3</v>
      </c>
      <c r="N59" s="6">
        <f t="shared" si="5"/>
        <v>2.4566274485741876E-2</v>
      </c>
      <c r="P59" s="1"/>
      <c r="Q59" s="1"/>
      <c r="R59" s="1"/>
      <c r="S59" s="1"/>
      <c r="T59" s="1"/>
      <c r="V59" s="6"/>
      <c r="W59" s="6"/>
      <c r="X59" s="6"/>
      <c r="Y59" s="6"/>
      <c r="Z59" s="7"/>
      <c r="AA59" s="7"/>
    </row>
    <row r="60" spans="1:27">
      <c r="A60" s="5">
        <v>58</v>
      </c>
      <c r="B60" s="2">
        <v>21.01</v>
      </c>
      <c r="C60" s="2">
        <v>40.369999999999997</v>
      </c>
      <c r="D60" s="2">
        <v>38.090000000000003</v>
      </c>
      <c r="E60" s="2">
        <v>44.33</v>
      </c>
      <c r="F60" s="2">
        <v>70.510000000000005</v>
      </c>
      <c r="G60" s="14">
        <v>1377.94</v>
      </c>
      <c r="H60" s="14"/>
      <c r="I60" s="6">
        <f t="shared" si="1"/>
        <v>3.7018756169792694E-2</v>
      </c>
      <c r="J60" s="6">
        <f t="shared" si="2"/>
        <v>0.13910835214446954</v>
      </c>
      <c r="K60" s="6">
        <f t="shared" si="3"/>
        <v>0.18586550435865523</v>
      </c>
      <c r="L60" s="6">
        <f t="shared" si="4"/>
        <v>8.4128148691611587E-2</v>
      </c>
      <c r="M60" s="6">
        <f t="shared" si="5"/>
        <v>6.4462560386473591E-2</v>
      </c>
      <c r="N60" s="6">
        <f t="shared" si="5"/>
        <v>3.1508028596025112E-2</v>
      </c>
      <c r="P60" s="1"/>
      <c r="Q60" s="1"/>
      <c r="R60" s="1"/>
      <c r="S60" s="1"/>
      <c r="T60" s="1"/>
      <c r="V60" s="6"/>
      <c r="W60" s="6"/>
      <c r="X60" s="6"/>
      <c r="Y60" s="6"/>
      <c r="Z60" s="7"/>
      <c r="AA60" s="7"/>
    </row>
    <row r="61" spans="1:27">
      <c r="A61" s="5">
        <v>59</v>
      </c>
      <c r="B61" s="2">
        <v>21.18</v>
      </c>
      <c r="C61" s="2">
        <v>40.83</v>
      </c>
      <c r="D61" s="2">
        <v>40.340000000000003</v>
      </c>
      <c r="E61" s="2">
        <v>43.44</v>
      </c>
      <c r="F61" s="2">
        <v>76.16</v>
      </c>
      <c r="G61" s="14">
        <v>1400.63</v>
      </c>
      <c r="H61" s="14"/>
      <c r="I61" s="6">
        <f t="shared" si="1"/>
        <v>8.0913850547357519E-3</v>
      </c>
      <c r="J61" s="6">
        <f t="shared" si="2"/>
        <v>1.1394599950458283E-2</v>
      </c>
      <c r="K61" s="6">
        <f t="shared" si="3"/>
        <v>5.9070622210553946E-2</v>
      </c>
      <c r="L61" s="6">
        <f t="shared" si="4"/>
        <v>-2.0076697496052349E-2</v>
      </c>
      <c r="M61" s="6">
        <f t="shared" si="5"/>
        <v>8.0130477946390458E-2</v>
      </c>
      <c r="N61" s="6">
        <f t="shared" si="5"/>
        <v>1.6466609576614406E-2</v>
      </c>
      <c r="P61" s="1"/>
      <c r="Q61" s="1"/>
      <c r="R61" s="1"/>
      <c r="S61" s="1"/>
      <c r="T61" s="1"/>
      <c r="V61" s="6"/>
      <c r="W61" s="6"/>
      <c r="X61" s="6"/>
      <c r="Y61" s="6"/>
      <c r="Z61" s="7"/>
      <c r="AA61" s="7"/>
    </row>
    <row r="62" spans="1:27">
      <c r="A62" s="5">
        <v>60</v>
      </c>
      <c r="B62" s="2">
        <v>20.04</v>
      </c>
      <c r="C62" s="2">
        <v>41.89</v>
      </c>
      <c r="D62" s="2">
        <v>39.46</v>
      </c>
      <c r="E62" s="2">
        <v>42.91</v>
      </c>
      <c r="F62" s="2">
        <v>75.98</v>
      </c>
      <c r="G62" s="14">
        <v>1418.3</v>
      </c>
      <c r="H62" s="14"/>
      <c r="I62" s="6">
        <f t="shared" si="1"/>
        <v>-5.3824362606232322E-2</v>
      </c>
      <c r="J62" s="6">
        <f t="shared" si="2"/>
        <v>2.5961302963507283E-2</v>
      </c>
      <c r="K62" s="6">
        <f t="shared" si="3"/>
        <v>-2.1814576103123512E-2</v>
      </c>
      <c r="L62" s="6">
        <f t="shared" si="4"/>
        <v>-1.2200736648250486E-2</v>
      </c>
      <c r="M62" s="6">
        <f t="shared" si="5"/>
        <v>-2.3634453781511636E-3</v>
      </c>
      <c r="N62" s="6">
        <f t="shared" si="5"/>
        <v>1.2615751483260993E-2</v>
      </c>
      <c r="P62" s="1"/>
      <c r="Q62" s="1"/>
      <c r="R62" s="1"/>
      <c r="S62" s="1"/>
      <c r="T62" s="1"/>
      <c r="V62" s="6"/>
      <c r="W62" s="6"/>
      <c r="X62" s="6"/>
      <c r="Y62" s="6"/>
      <c r="Z62" s="7"/>
      <c r="AA62" s="7"/>
    </row>
    <row r="63" spans="1:27">
      <c r="A63" s="5">
        <v>61</v>
      </c>
      <c r="B63" s="2">
        <v>20.74</v>
      </c>
      <c r="C63" s="2">
        <v>42.82</v>
      </c>
      <c r="D63" s="2">
        <v>37.67</v>
      </c>
      <c r="E63" s="2">
        <v>44.04</v>
      </c>
      <c r="F63" s="2">
        <v>73.47</v>
      </c>
      <c r="G63" s="14">
        <v>1438.24</v>
      </c>
      <c r="H63" s="14"/>
      <c r="I63" s="6">
        <f t="shared" si="1"/>
        <v>3.4930139720558848E-2</v>
      </c>
      <c r="J63" s="6">
        <f t="shared" si="2"/>
        <v>2.2201002625925035E-2</v>
      </c>
      <c r="K63" s="6">
        <f t="shared" si="3"/>
        <v>-4.5362392295995924E-2</v>
      </c>
      <c r="L63" s="6">
        <f t="shared" si="4"/>
        <v>2.6334187835003558E-2</v>
      </c>
      <c r="M63" s="6">
        <f t="shared" si="5"/>
        <v>-3.3035009212950842E-2</v>
      </c>
      <c r="N63" s="6">
        <f t="shared" si="5"/>
        <v>1.4059084819854795E-2</v>
      </c>
      <c r="P63" s="1"/>
      <c r="Q63" s="1"/>
      <c r="R63" s="1"/>
      <c r="S63" s="1"/>
      <c r="T63" s="1"/>
      <c r="V63" s="6"/>
      <c r="W63" s="6"/>
      <c r="X63" s="6"/>
      <c r="Y63" s="6"/>
      <c r="Z63" s="7"/>
      <c r="AA63" s="7"/>
    </row>
    <row r="64" spans="1:27">
      <c r="A64" s="5">
        <v>62</v>
      </c>
      <c r="B64" s="2">
        <v>19.760000000000002</v>
      </c>
      <c r="C64" s="2">
        <v>44.55</v>
      </c>
      <c r="D64" s="2">
        <v>39.14</v>
      </c>
      <c r="E64" s="2">
        <v>43.45</v>
      </c>
      <c r="F64" s="2">
        <v>71.37</v>
      </c>
      <c r="G64" s="14">
        <v>1406.82</v>
      </c>
      <c r="H64" s="14"/>
      <c r="I64" s="6">
        <f t="shared" si="1"/>
        <v>-4.7251687560269866E-2</v>
      </c>
      <c r="J64" s="6">
        <f t="shared" si="2"/>
        <v>4.0401681457262889E-2</v>
      </c>
      <c r="K64" s="6">
        <f t="shared" si="3"/>
        <v>3.9023095301300735E-2</v>
      </c>
      <c r="L64" s="6">
        <f t="shared" si="4"/>
        <v>-1.3396911898274213E-2</v>
      </c>
      <c r="M64" s="6">
        <f t="shared" si="5"/>
        <v>-2.858309514087375E-2</v>
      </c>
      <c r="N64" s="6">
        <f t="shared" si="5"/>
        <v>-2.1846145288686222E-2</v>
      </c>
      <c r="P64" s="1"/>
      <c r="Q64" s="1"/>
      <c r="R64" s="1"/>
      <c r="S64" s="1"/>
      <c r="T64" s="1"/>
      <c r="V64" s="6"/>
      <c r="W64" s="6"/>
      <c r="X64" s="6"/>
      <c r="Y64" s="6"/>
      <c r="Z64" s="7"/>
      <c r="AA64" s="7"/>
    </row>
    <row r="65" spans="1:27">
      <c r="A65" s="5">
        <v>63</v>
      </c>
      <c r="B65" s="2">
        <v>19.03</v>
      </c>
      <c r="C65" s="2">
        <v>48.37</v>
      </c>
      <c r="D65" s="2">
        <v>39.79</v>
      </c>
      <c r="E65" s="2">
        <v>43.84</v>
      </c>
      <c r="F65" s="2">
        <v>75.13</v>
      </c>
      <c r="G65" s="14">
        <v>1420.86</v>
      </c>
      <c r="H65" s="14"/>
      <c r="I65" s="6">
        <f t="shared" si="1"/>
        <v>-3.6943319838056696E-2</v>
      </c>
      <c r="J65" s="6">
        <f t="shared" si="2"/>
        <v>8.5746352413019089E-2</v>
      </c>
      <c r="K65" s="6">
        <f t="shared" si="3"/>
        <v>1.6607051609606505E-2</v>
      </c>
      <c r="L65" s="6">
        <f t="shared" si="4"/>
        <v>8.9758342922900015E-3</v>
      </c>
      <c r="M65" s="6">
        <f t="shared" si="5"/>
        <v>5.2683200224183699E-2</v>
      </c>
      <c r="N65" s="6">
        <f t="shared" si="5"/>
        <v>9.9799547916577559E-3</v>
      </c>
      <c r="P65" s="1"/>
      <c r="Q65" s="1"/>
      <c r="R65" s="1"/>
      <c r="S65" s="1"/>
      <c r="T65" s="1"/>
      <c r="V65" s="6"/>
      <c r="W65" s="6"/>
      <c r="X65" s="6"/>
      <c r="Y65" s="6"/>
      <c r="Z65" s="7"/>
      <c r="AA65" s="7"/>
    </row>
    <row r="66" spans="1:27">
      <c r="A66" s="5">
        <v>64</v>
      </c>
      <c r="B66" s="2">
        <v>21.39</v>
      </c>
      <c r="C66" s="2">
        <v>49.83</v>
      </c>
      <c r="D66" s="2">
        <v>61.33</v>
      </c>
      <c r="E66" s="2">
        <v>51.06</v>
      </c>
      <c r="F66" s="2">
        <v>79.040000000000006</v>
      </c>
      <c r="G66" s="14">
        <v>1482.37</v>
      </c>
      <c r="H66" s="14"/>
      <c r="I66" s="6">
        <f t="shared" si="1"/>
        <v>0.1240147136100893</v>
      </c>
      <c r="J66" s="6">
        <f t="shared" si="2"/>
        <v>3.0183998346082302E-2</v>
      </c>
      <c r="K66" s="6">
        <f t="shared" si="3"/>
        <v>0.54134204574013567</v>
      </c>
      <c r="L66" s="6">
        <f t="shared" si="4"/>
        <v>0.16468978102189777</v>
      </c>
      <c r="M66" s="6">
        <f t="shared" si="5"/>
        <v>5.2043125249567564E-2</v>
      </c>
      <c r="N66" s="6">
        <f t="shared" si="5"/>
        <v>4.3290683107413817E-2</v>
      </c>
      <c r="P66" s="1"/>
      <c r="Q66" s="1"/>
      <c r="R66" s="1"/>
      <c r="S66" s="1"/>
      <c r="T66" s="1"/>
      <c r="V66" s="6"/>
      <c r="W66" s="6"/>
      <c r="X66" s="6"/>
      <c r="Y66" s="6"/>
      <c r="Z66" s="7"/>
      <c r="AA66" s="7"/>
    </row>
    <row r="67" spans="1:27">
      <c r="A67" s="5">
        <v>65</v>
      </c>
      <c r="B67" s="2">
        <v>22.18</v>
      </c>
      <c r="C67" s="2">
        <v>47.63</v>
      </c>
      <c r="D67" s="2">
        <v>69.14</v>
      </c>
      <c r="E67" s="2">
        <v>52.06</v>
      </c>
      <c r="F67" s="2">
        <v>83.17</v>
      </c>
      <c r="G67" s="14">
        <v>1530.62</v>
      </c>
      <c r="H67" s="14"/>
      <c r="I67" s="6">
        <f t="shared" si="1"/>
        <v>3.6933146330060736E-2</v>
      </c>
      <c r="J67" s="6">
        <f t="shared" si="2"/>
        <v>-4.4150110375275851E-2</v>
      </c>
      <c r="K67" s="6">
        <f t="shared" si="3"/>
        <v>0.12734387738464051</v>
      </c>
      <c r="L67" s="6">
        <f t="shared" si="4"/>
        <v>1.9584802193497845E-2</v>
      </c>
      <c r="M67" s="6">
        <f t="shared" si="5"/>
        <v>5.2252024291497917E-2</v>
      </c>
      <c r="N67" s="6">
        <f t="shared" si="5"/>
        <v>3.2549228600147063E-2</v>
      </c>
      <c r="P67" s="1"/>
      <c r="Q67" s="1"/>
      <c r="R67" s="1"/>
      <c r="S67" s="1"/>
      <c r="T67" s="1"/>
      <c r="V67" s="6"/>
      <c r="W67" s="6"/>
      <c r="X67" s="6"/>
      <c r="Y67" s="6"/>
      <c r="Z67" s="7"/>
      <c r="AA67" s="7"/>
    </row>
    <row r="68" spans="1:27">
      <c r="A68" s="5">
        <v>66</v>
      </c>
      <c r="B68" s="2">
        <v>23.74</v>
      </c>
      <c r="C68" s="2">
        <v>45.04</v>
      </c>
      <c r="D68" s="2">
        <v>68.41</v>
      </c>
      <c r="E68" s="2">
        <v>49.8</v>
      </c>
      <c r="F68" s="2">
        <v>83.88</v>
      </c>
      <c r="G68" s="14">
        <v>1503.35</v>
      </c>
      <c r="H68" s="14"/>
      <c r="I68" s="6">
        <f t="shared" si="1"/>
        <v>7.0333633904418338E-2</v>
      </c>
      <c r="J68" s="6">
        <f t="shared" si="2"/>
        <v>-5.4377493176569459E-2</v>
      </c>
      <c r="K68" s="6">
        <f t="shared" si="3"/>
        <v>-1.0558287532542725E-2</v>
      </c>
      <c r="L68" s="6">
        <f t="shared" si="4"/>
        <v>-4.3411448328851424E-2</v>
      </c>
      <c r="M68" s="6">
        <f t="shared" si="5"/>
        <v>8.5367319947095548E-3</v>
      </c>
      <c r="N68" s="6">
        <f t="shared" si="5"/>
        <v>-1.7816309730697352E-2</v>
      </c>
      <c r="P68" s="1"/>
      <c r="Q68" s="1"/>
      <c r="R68" s="1"/>
      <c r="S68" s="1"/>
      <c r="T68" s="1"/>
      <c r="V68" s="6"/>
      <c r="W68" s="6"/>
      <c r="X68" s="6"/>
      <c r="Y68" s="6"/>
      <c r="Z68" s="7"/>
      <c r="AA68" s="7"/>
    </row>
    <row r="69" spans="1:27">
      <c r="A69" s="5">
        <v>67</v>
      </c>
      <c r="B69" s="2">
        <v>23.54</v>
      </c>
      <c r="C69" s="2">
        <v>43.19</v>
      </c>
      <c r="D69" s="2">
        <v>84.04</v>
      </c>
      <c r="E69" s="2">
        <v>50.12</v>
      </c>
      <c r="F69" s="2">
        <v>85.59</v>
      </c>
      <c r="G69" s="14">
        <v>1473.91</v>
      </c>
      <c r="H69" s="14"/>
      <c r="I69" s="6">
        <f t="shared" ref="I69" si="6">(B69-B68)/B68</f>
        <v>-8.4245998315079732E-3</v>
      </c>
      <c r="J69" s="6">
        <f t="shared" ref="J69" si="7">(C69-C68)/C68</f>
        <v>-4.107460035523982E-2</v>
      </c>
      <c r="K69" s="6">
        <f t="shared" ref="K69" si="8">(D69-D68)/D68</f>
        <v>0.22847536909808522</v>
      </c>
      <c r="L69" s="6">
        <f t="shared" ref="L69" si="9">(E69-E68)/E68</f>
        <v>6.4257028112449863E-3</v>
      </c>
      <c r="M69" s="6">
        <f t="shared" ref="M69:N69" si="10">(F69-F68)/F68</f>
        <v>2.0386266094420697E-2</v>
      </c>
      <c r="N69" s="6">
        <f t="shared" si="10"/>
        <v>-1.9582931453087989E-2</v>
      </c>
      <c r="P69" s="1"/>
      <c r="Q69" s="1"/>
      <c r="R69" s="1"/>
      <c r="S69" s="1"/>
      <c r="T69" s="1"/>
      <c r="V69" s="6"/>
      <c r="W69" s="6"/>
      <c r="X69" s="6"/>
      <c r="Y69" s="6"/>
      <c r="Z69" s="7"/>
      <c r="AA69" s="7"/>
    </row>
    <row r="70" spans="1:27">
      <c r="V70" s="6"/>
      <c r="W70" s="6"/>
      <c r="X70" s="6"/>
      <c r="Y70" s="6"/>
      <c r="Z70" s="7"/>
      <c r="AA70" s="7"/>
    </row>
    <row r="71" spans="1:27">
      <c r="G71" s="4" t="s">
        <v>8</v>
      </c>
      <c r="H71" s="4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V71" s="6"/>
      <c r="W71" s="6"/>
      <c r="X71" s="6"/>
      <c r="Y71" s="6"/>
      <c r="Z71" s="7"/>
      <c r="AA71" s="7"/>
    </row>
    <row r="72" spans="1:27">
      <c r="G72" s="4" t="s">
        <v>9</v>
      </c>
      <c r="H72" s="4"/>
      <c r="I72" s="6"/>
      <c r="J72" s="6"/>
      <c r="K72" s="6"/>
      <c r="L72" s="6"/>
      <c r="M72" s="6"/>
      <c r="N72" s="6"/>
      <c r="AA72" s="8"/>
    </row>
    <row r="73" spans="1:27" ht="13.5" customHeight="1">
      <c r="G73" s="4" t="s">
        <v>10</v>
      </c>
      <c r="H73" s="4"/>
      <c r="I73" s="6"/>
      <c r="J73" s="6"/>
      <c r="K73" s="6"/>
      <c r="L73" s="6"/>
      <c r="M73" s="6"/>
      <c r="N73" s="6"/>
      <c r="O73" s="9"/>
      <c r="AA73" s="8"/>
    </row>
    <row r="74" spans="1:27">
      <c r="G74" s="4" t="s">
        <v>22</v>
      </c>
      <c r="H74" s="4"/>
    </row>
    <row r="76" spans="1:27">
      <c r="G76" s="4" t="s">
        <v>11</v>
      </c>
      <c r="H76" s="4"/>
      <c r="I76" s="1" t="s">
        <v>0</v>
      </c>
      <c r="J76" s="1" t="s">
        <v>1</v>
      </c>
      <c r="K76" s="1" t="s">
        <v>2</v>
      </c>
      <c r="L76" s="1" t="s">
        <v>3</v>
      </c>
      <c r="M76" s="1" t="s">
        <v>4</v>
      </c>
    </row>
    <row r="77" spans="1:27">
      <c r="I77" s="6"/>
      <c r="J77" s="6"/>
      <c r="K77" s="6"/>
      <c r="L77" s="6"/>
      <c r="M77" s="6"/>
    </row>
    <row r="78" spans="1:27">
      <c r="G78" s="1" t="s">
        <v>0</v>
      </c>
      <c r="H78" s="1"/>
      <c r="J78" s="6"/>
      <c r="K78" s="6"/>
      <c r="L78" s="6"/>
      <c r="M78" s="6"/>
    </row>
    <row r="79" spans="1:27">
      <c r="G79" s="1" t="s">
        <v>1</v>
      </c>
      <c r="H79" s="1"/>
      <c r="K79" s="6"/>
      <c r="L79" s="6"/>
      <c r="M79" s="6"/>
    </row>
    <row r="80" spans="1:27">
      <c r="G80" s="1" t="s">
        <v>2</v>
      </c>
      <c r="H80" s="1"/>
      <c r="L80" s="6"/>
      <c r="M80" s="6"/>
    </row>
    <row r="81" spans="7:13">
      <c r="G81" s="1" t="s">
        <v>3</v>
      </c>
      <c r="H81" s="1"/>
      <c r="M81" s="6"/>
    </row>
    <row r="82" spans="7:13">
      <c r="G82" s="1" t="s">
        <v>4</v>
      </c>
      <c r="H82" s="1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6"/>
  <sheetViews>
    <sheetView tabSelected="1" topLeftCell="A5" zoomScale="200" zoomScaleNormal="200" workbookViewId="0">
      <selection activeCell="H17" sqref="H17"/>
    </sheetView>
  </sheetViews>
  <sheetFormatPr defaultRowHeight="13.2"/>
  <cols>
    <col min="1" max="1" width="28.44140625" customWidth="1"/>
    <col min="2" max="2" width="15.88671875" bestFit="1" customWidth="1"/>
    <col min="7" max="8" width="9.33203125" bestFit="1" customWidth="1"/>
    <col min="9" max="9" width="13" bestFit="1" customWidth="1"/>
    <col min="10" max="10" width="9.33203125" bestFit="1" customWidth="1"/>
    <col min="11" max="11" width="13" bestFit="1" customWidth="1"/>
  </cols>
  <sheetData>
    <row r="1" spans="1:11">
      <c r="A1" s="4" t="s">
        <v>15</v>
      </c>
    </row>
    <row r="2" spans="1:11">
      <c r="A2" s="4"/>
      <c r="D2" s="4"/>
      <c r="E2" s="1"/>
    </row>
    <row r="3" spans="1:11">
      <c r="A3" s="4"/>
      <c r="B3" s="4" t="s">
        <v>18</v>
      </c>
      <c r="C3" s="4" t="s">
        <v>19</v>
      </c>
      <c r="D3" s="4"/>
      <c r="E3" s="1"/>
      <c r="H3" s="4" t="s">
        <v>13</v>
      </c>
      <c r="I3" s="1">
        <f>65</f>
        <v>65</v>
      </c>
    </row>
    <row r="4" spans="1:11">
      <c r="A4" s="4" t="s">
        <v>16</v>
      </c>
      <c r="B4" s="13">
        <v>0.05</v>
      </c>
      <c r="D4" s="4"/>
      <c r="E4" s="1"/>
    </row>
    <row r="5" spans="1:11">
      <c r="A5" s="4" t="s">
        <v>17</v>
      </c>
      <c r="B5" s="13">
        <v>0.08</v>
      </c>
      <c r="D5" s="4"/>
      <c r="E5" s="1"/>
    </row>
    <row r="6" spans="1:11">
      <c r="A6" s="4"/>
      <c r="D6" s="4"/>
      <c r="E6" s="1"/>
    </row>
    <row r="7" spans="1:11">
      <c r="B7" s="10" t="s">
        <v>20</v>
      </c>
      <c r="C7" s="10" t="s">
        <v>21</v>
      </c>
      <c r="F7" s="4" t="s">
        <v>14</v>
      </c>
      <c r="G7" s="1" t="s">
        <v>0</v>
      </c>
      <c r="H7" s="1" t="s">
        <v>1</v>
      </c>
      <c r="I7" s="1" t="s">
        <v>2</v>
      </c>
      <c r="J7" s="1" t="s">
        <v>3</v>
      </c>
      <c r="K7" s="1" t="s">
        <v>4</v>
      </c>
    </row>
    <row r="8" spans="1:11">
      <c r="A8" s="1" t="s">
        <v>0</v>
      </c>
      <c r="B8" s="11"/>
      <c r="C8" s="12"/>
      <c r="F8" s="1" t="s">
        <v>0</v>
      </c>
      <c r="G8" s="11"/>
      <c r="H8" s="11"/>
      <c r="I8" s="11"/>
      <c r="J8" s="11"/>
      <c r="K8" s="11"/>
    </row>
    <row r="9" spans="1:11">
      <c r="A9" s="1" t="s">
        <v>1</v>
      </c>
      <c r="B9" s="11"/>
      <c r="C9" s="12"/>
      <c r="F9" s="1" t="s">
        <v>1</v>
      </c>
      <c r="G9" s="11"/>
      <c r="H9" s="11"/>
      <c r="I9" s="11"/>
      <c r="J9" s="11"/>
      <c r="K9" s="11"/>
    </row>
    <row r="10" spans="1:11">
      <c r="A10" s="1" t="s">
        <v>2</v>
      </c>
      <c r="B10" s="11"/>
      <c r="C10" s="12"/>
      <c r="F10" s="1" t="s">
        <v>2</v>
      </c>
      <c r="G10" s="11"/>
      <c r="H10" s="11"/>
      <c r="I10" s="11"/>
      <c r="J10" s="11"/>
      <c r="K10" s="11"/>
    </row>
    <row r="11" spans="1:11">
      <c r="A11" s="1" t="s">
        <v>3</v>
      </c>
      <c r="B11" s="11"/>
      <c r="C11" s="12"/>
      <c r="F11" s="1" t="s">
        <v>3</v>
      </c>
      <c r="G11" s="11"/>
      <c r="H11" s="11"/>
      <c r="I11" s="11"/>
      <c r="J11" s="11"/>
      <c r="K11" s="11"/>
    </row>
    <row r="12" spans="1:11">
      <c r="A12" s="1" t="s">
        <v>4</v>
      </c>
      <c r="B12" s="11"/>
      <c r="C12" s="12"/>
      <c r="F12" s="1" t="s">
        <v>4</v>
      </c>
      <c r="G12" s="11"/>
      <c r="H12" s="11"/>
      <c r="I12" s="11"/>
      <c r="J12" s="11"/>
      <c r="K12" s="11"/>
    </row>
    <row r="14" spans="1:11">
      <c r="A14" s="4" t="s">
        <v>25</v>
      </c>
    </row>
    <row r="15" spans="1:11">
      <c r="B15" s="20" t="s">
        <v>26</v>
      </c>
      <c r="C15" s="20"/>
      <c r="D15" s="20" t="s">
        <v>29</v>
      </c>
      <c r="E15" s="20"/>
    </row>
    <row r="16" spans="1:11">
      <c r="A16" s="4"/>
      <c r="B16" s="15" t="s">
        <v>27</v>
      </c>
      <c r="C16" s="15" t="s">
        <v>28</v>
      </c>
      <c r="D16" s="4" t="s">
        <v>30</v>
      </c>
      <c r="E16" s="4" t="s">
        <v>28</v>
      </c>
    </row>
    <row r="17" spans="1:3">
      <c r="A17" s="1" t="s">
        <v>0</v>
      </c>
      <c r="B17" s="18"/>
    </row>
    <row r="18" spans="1:3">
      <c r="A18" s="1" t="s">
        <v>1</v>
      </c>
      <c r="B18" s="18"/>
    </row>
    <row r="19" spans="1:3">
      <c r="A19" s="1" t="s">
        <v>2</v>
      </c>
      <c r="B19" s="18"/>
    </row>
    <row r="20" spans="1:3">
      <c r="A20" s="1" t="s">
        <v>3</v>
      </c>
      <c r="B20" s="18"/>
    </row>
    <row r="21" spans="1:3">
      <c r="A21" s="1" t="s">
        <v>4</v>
      </c>
      <c r="B21" s="18"/>
    </row>
    <row r="22" spans="1:3">
      <c r="A22" s="1"/>
      <c r="C22" s="4" t="s">
        <v>31</v>
      </c>
    </row>
    <row r="24" spans="1:3">
      <c r="A24" s="4" t="s">
        <v>24</v>
      </c>
    </row>
    <row r="25" spans="1:3">
      <c r="A25" s="4"/>
    </row>
    <row r="26" spans="1:3">
      <c r="B26" s="4" t="s">
        <v>32</v>
      </c>
    </row>
    <row r="27" spans="1:3">
      <c r="A27" s="4"/>
      <c r="B27" s="15" t="s">
        <v>27</v>
      </c>
      <c r="C27" s="15" t="s">
        <v>28</v>
      </c>
    </row>
    <row r="28" spans="1:3">
      <c r="A28" s="1" t="s">
        <v>0</v>
      </c>
      <c r="B28" s="19"/>
    </row>
    <row r="29" spans="1:3">
      <c r="A29" s="1" t="s">
        <v>1</v>
      </c>
      <c r="B29" s="19"/>
    </row>
    <row r="30" spans="1:3">
      <c r="A30" s="1" t="s">
        <v>2</v>
      </c>
      <c r="B30" s="19"/>
    </row>
    <row r="31" spans="1:3">
      <c r="A31" s="1" t="s">
        <v>3</v>
      </c>
      <c r="B31" s="19"/>
    </row>
    <row r="32" spans="1:3">
      <c r="A32" s="1" t="s">
        <v>4</v>
      </c>
      <c r="B32" s="19"/>
    </row>
    <row r="33" spans="1:2">
      <c r="A33" s="17" t="s">
        <v>36</v>
      </c>
    </row>
    <row r="34" spans="1:2" ht="31.2">
      <c r="A34" s="4" t="s">
        <v>33</v>
      </c>
      <c r="B34" s="16"/>
    </row>
    <row r="35" spans="1:2" ht="31.2">
      <c r="A35" s="4" t="s">
        <v>34</v>
      </c>
      <c r="B35" s="16"/>
    </row>
    <row r="36" spans="1:2" ht="31.2">
      <c r="A36" s="4" t="s">
        <v>35</v>
      </c>
      <c r="B36" s="16"/>
    </row>
  </sheetData>
  <mergeCells count="2">
    <mergeCell ref="B15:C15"/>
    <mergeCell ref="D15:E15"/>
  </mergeCells>
  <phoneticPr fontId="5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DATA</vt:lpstr>
      <vt:lpstr>Matrix Calculations</vt:lpstr>
      <vt:lpstr>A</vt:lpstr>
      <vt:lpstr>av_rets</vt:lpstr>
      <vt:lpstr>ex_mu_hist</vt:lpstr>
      <vt:lpstr>exmu_his</vt:lpstr>
      <vt:lpstr>mkt_ret</vt:lpstr>
      <vt:lpstr>mu_his</vt:lpstr>
      <vt:lpstr>obs</vt:lpstr>
      <vt:lpstr>returns</vt:lpstr>
      <vt:lpstr>S</vt:lpstr>
      <vt:lpstr>w_hist</vt:lpstr>
    </vt:vector>
  </TitlesOfParts>
  <Company>AXL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Anatoliy</dc:creator>
  <cp:lastModifiedBy>User</cp:lastModifiedBy>
  <dcterms:created xsi:type="dcterms:W3CDTF">2005-01-12T06:46:15Z</dcterms:created>
  <dcterms:modified xsi:type="dcterms:W3CDTF">2016-09-12T11:23:16Z</dcterms:modified>
</cp:coreProperties>
</file>