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120" windowWidth="15192" windowHeight="7512" activeTab="3"/>
  </bookViews>
  <sheets>
    <sheet name="DATA" sheetId="1" r:id="rId1"/>
    <sheet name="Matrix Calculations" sheetId="3" r:id="rId2"/>
    <sheet name="Data for Lambda" sheetId="4" r:id="rId3"/>
    <sheet name="Implied Excess Returns" sheetId="5" r:id="rId4"/>
  </sheets>
  <definedNames>
    <definedName name="A">DATA!$P$4:$T$69</definedName>
    <definedName name="av_rets">DATA!$I$71:$M$71</definedName>
    <definedName name="betas">DATA!$I$74:$N$74</definedName>
    <definedName name="ex_mu_capm">'Matrix Calculations'!$C$17:$C$21</definedName>
    <definedName name="ex_mu_hist">'Matrix Calculations'!$B$17:$B$21</definedName>
    <definedName name="lamda">'Implied Excess Returns'!$B$3</definedName>
    <definedName name="mkt_ret">DATA!$N$4:$N$69</definedName>
    <definedName name="mu_capm">'Matrix Calculations'!$C$8:$C$12</definedName>
    <definedName name="mu_hist">'Matrix Calculations'!$B$8:$B$12</definedName>
    <definedName name="obs">'Matrix Calculations'!$J$3</definedName>
    <definedName name="returns">DATA!$I$4:$M$69</definedName>
    <definedName name="rf">'Matrix Calculations'!$C$4</definedName>
    <definedName name="rp">'Matrix Calculations'!$C$5</definedName>
    <definedName name="S">'Matrix Calculations'!$F$8:$J$12</definedName>
    <definedName name="solver_adj" localSheetId="1" hidden="1">'Matrix Calculations'!$G$28:$G$32</definedName>
    <definedName name="solver_cvg" localSheetId="1" hidden="1">0.0001</definedName>
    <definedName name="solver_drv" localSheetId="1" hidden="1">1</definedName>
    <definedName name="solver_est" localSheetId="1" hidden="1">1</definedName>
    <definedName name="solver_itr" localSheetId="1" hidden="1">100</definedName>
    <definedName name="solver_lhs1" localSheetId="1" hidden="1">'Matrix Calculations'!$G$33</definedName>
    <definedName name="solver_lhs2" localSheetId="1" hidden="1">'Matrix Calculations'!$G$28:$G$32</definedName>
    <definedName name="solver_lhs3" localSheetId="1" hidden="1">'Matrix Calculations'!$E$28:$E$32</definedName>
    <definedName name="solver_lin" localSheetId="1" hidden="1">2</definedName>
    <definedName name="solver_neg" localSheetId="1" hidden="1">2</definedName>
    <definedName name="solver_num" localSheetId="1" hidden="1">2</definedName>
    <definedName name="solver_nwt" localSheetId="1" hidden="1">1</definedName>
    <definedName name="solver_opt" localSheetId="1" hidden="1">'Matrix Calculations'!$G$37</definedName>
    <definedName name="solver_pre" localSheetId="1" hidden="1">0.000001</definedName>
    <definedName name="solver_rel1" localSheetId="1" hidden="1">2</definedName>
    <definedName name="solver_rel2" localSheetId="1" hidden="1">3</definedName>
    <definedName name="solver_rel3" localSheetId="1" hidden="1">3</definedName>
    <definedName name="solver_rhs1" localSheetId="1" hidden="1">1</definedName>
    <definedName name="solver_rhs2" localSheetId="1" hidden="1">0</definedName>
    <definedName name="solver_rhs3" localSheetId="1" hidden="1">0</definedName>
    <definedName name="solver_scl" localSheetId="1" hidden="1">2</definedName>
    <definedName name="solver_sho" localSheetId="1" hidden="1">2</definedName>
    <definedName name="solver_tim" localSheetId="1" hidden="1">100</definedName>
    <definedName name="solver_tol" localSheetId="1" hidden="1">0.05</definedName>
    <definedName name="solver_typ" localSheetId="1" hidden="1">1</definedName>
    <definedName name="solver_val" localSheetId="1" hidden="1">0</definedName>
    <definedName name="SR_capm_ns">'Matrix Calculations'!$F$37</definedName>
    <definedName name="SR_hist_ns">'Matrix Calculations'!$E$37</definedName>
    <definedName name="sumW_capm">'Matrix Calculations'!$F$33</definedName>
    <definedName name="sumW_hist">'Matrix Calculations'!$E$33</definedName>
    <definedName name="sumZ_capm">'Matrix Calculations'!$F$22</definedName>
    <definedName name="sumZ_hist">'Matrix Calculations'!$E$22</definedName>
    <definedName name="w_capm">'Matrix Calculations'!$C$28:$C$32</definedName>
    <definedName name="w_capm_ns">'Matrix Calculations'!$F$28:$F$32</definedName>
    <definedName name="w_hist">'Matrix Calculations'!$B$28:$B$32</definedName>
    <definedName name="w_hist_ns">'Matrix Calculations'!$E$28:$E$32</definedName>
    <definedName name="w_mkt">'Implied Excess Returns'!$C$6:$C$10</definedName>
    <definedName name="w_ns_capm">'Matrix Calculations'!$F$28:$F$32</definedName>
    <definedName name="Z_capm">'Matrix Calculations'!$F$17:$F$21</definedName>
    <definedName name="Z_hist">'Matrix Calculations'!$E$17:$E$21</definedName>
  </definedNames>
  <calcPr calcId="125725"/>
</workbook>
</file>

<file path=xl/calcChain.xml><?xml version="1.0" encoding="utf-8"?>
<calcChain xmlns="http://schemas.openxmlformats.org/spreadsheetml/2006/main">
  <c r="C8" i="5"/>
  <c r="C9"/>
  <c r="C10"/>
  <c r="C11"/>
  <c r="C6"/>
  <c r="B11"/>
  <c r="C7" s="1"/>
  <c r="D973" i="4" l="1"/>
  <c r="D972"/>
  <c r="D971"/>
  <c r="D970"/>
  <c r="D969"/>
  <c r="D968"/>
  <c r="D967"/>
  <c r="D966"/>
  <c r="D965"/>
  <c r="D964"/>
  <c r="D963"/>
  <c r="D962"/>
  <c r="D961"/>
  <c r="D960"/>
  <c r="D959"/>
  <c r="D958"/>
  <c r="D957"/>
  <c r="D956"/>
  <c r="D955"/>
  <c r="D954"/>
  <c r="D953"/>
  <c r="D952"/>
  <c r="D951"/>
  <c r="D950"/>
  <c r="D949"/>
  <c r="D948"/>
  <c r="D947"/>
  <c r="D946"/>
  <c r="D945"/>
  <c r="D944"/>
  <c r="D943"/>
  <c r="D942"/>
  <c r="D941"/>
  <c r="D940"/>
  <c r="D939"/>
  <c r="D938"/>
  <c r="D937"/>
  <c r="D936"/>
  <c r="D935"/>
  <c r="D934"/>
  <c r="D933"/>
  <c r="D932"/>
  <c r="D931"/>
  <c r="D930"/>
  <c r="D929"/>
  <c r="D928"/>
  <c r="D927"/>
  <c r="D926"/>
  <c r="D925"/>
  <c r="D924"/>
  <c r="D923"/>
  <c r="D922"/>
  <c r="D921"/>
  <c r="D920"/>
  <c r="D919"/>
  <c r="D918"/>
  <c r="D917"/>
  <c r="D916"/>
  <c r="D915"/>
  <c r="D914"/>
  <c r="D913"/>
  <c r="D912"/>
  <c r="D911"/>
  <c r="D910"/>
  <c r="D909"/>
  <c r="D908"/>
  <c r="D907"/>
  <c r="D906"/>
  <c r="D905"/>
  <c r="D904"/>
  <c r="D903"/>
  <c r="D902"/>
  <c r="D901"/>
  <c r="D900"/>
  <c r="D899"/>
  <c r="D898"/>
  <c r="D897"/>
  <c r="D896"/>
  <c r="D895"/>
  <c r="D894"/>
  <c r="D893"/>
  <c r="D892"/>
  <c r="D891"/>
  <c r="D890"/>
  <c r="D889"/>
  <c r="D888"/>
  <c r="D887"/>
  <c r="D886"/>
  <c r="D885"/>
  <c r="D884"/>
  <c r="D883"/>
  <c r="D882"/>
  <c r="D881"/>
  <c r="D880"/>
  <c r="D879"/>
  <c r="D878"/>
  <c r="D877"/>
  <c r="D876"/>
  <c r="D875"/>
  <c r="D874"/>
  <c r="D873"/>
  <c r="D872"/>
  <c r="D871"/>
  <c r="D870"/>
  <c r="D869"/>
  <c r="D868"/>
  <c r="D867"/>
  <c r="D866"/>
  <c r="D865"/>
  <c r="D864"/>
  <c r="D863"/>
  <c r="D862"/>
  <c r="D861"/>
  <c r="D860"/>
  <c r="D859"/>
  <c r="D858"/>
  <c r="D857"/>
  <c r="D856"/>
  <c r="D855"/>
  <c r="D854"/>
  <c r="D853"/>
  <c r="D852"/>
  <c r="D851"/>
  <c r="D850"/>
  <c r="D849"/>
  <c r="D848"/>
  <c r="D847"/>
  <c r="D846"/>
  <c r="D845"/>
  <c r="D844"/>
  <c r="D843"/>
  <c r="D842"/>
  <c r="D841"/>
  <c r="D840"/>
  <c r="D839"/>
  <c r="D838"/>
  <c r="D837"/>
  <c r="D836"/>
  <c r="D835"/>
  <c r="D834"/>
  <c r="D833"/>
  <c r="D832"/>
  <c r="D831"/>
  <c r="D830"/>
  <c r="D829"/>
  <c r="D828"/>
  <c r="D827"/>
  <c r="D826"/>
  <c r="D825"/>
  <c r="D824"/>
  <c r="D823"/>
  <c r="D822"/>
  <c r="D821"/>
  <c r="D820"/>
  <c r="D819"/>
  <c r="D818"/>
  <c r="D817"/>
  <c r="D816"/>
  <c r="D815"/>
  <c r="D814"/>
  <c r="D813"/>
  <c r="D812"/>
  <c r="D811"/>
  <c r="D810"/>
  <c r="D809"/>
  <c r="D808"/>
  <c r="D807"/>
  <c r="D806"/>
  <c r="D805"/>
  <c r="D804"/>
  <c r="D803"/>
  <c r="D802"/>
  <c r="D801"/>
  <c r="D800"/>
  <c r="D799"/>
  <c r="D798"/>
  <c r="D797"/>
  <c r="D796"/>
  <c r="D795"/>
  <c r="D794"/>
  <c r="D793"/>
  <c r="D792"/>
  <c r="D791"/>
  <c r="D790"/>
  <c r="D789"/>
  <c r="D788"/>
  <c r="D787"/>
  <c r="D786"/>
  <c r="D785"/>
  <c r="D784"/>
  <c r="D783"/>
  <c r="D782"/>
  <c r="D781"/>
  <c r="D780"/>
  <c r="D779"/>
  <c r="D778"/>
  <c r="D777"/>
  <c r="D776"/>
  <c r="D775"/>
  <c r="D774"/>
  <c r="D773"/>
  <c r="D772"/>
  <c r="D771"/>
  <c r="D770"/>
  <c r="D769"/>
  <c r="D768"/>
  <c r="D767"/>
  <c r="D766"/>
  <c r="D765"/>
  <c r="D764"/>
  <c r="D763"/>
  <c r="D762"/>
  <c r="D761"/>
  <c r="D760"/>
  <c r="D759"/>
  <c r="D758"/>
  <c r="D757"/>
  <c r="D756"/>
  <c r="D755"/>
  <c r="D754"/>
  <c r="D753"/>
  <c r="D752"/>
  <c r="D751"/>
  <c r="D750"/>
  <c r="D749"/>
  <c r="D748"/>
  <c r="D747"/>
  <c r="D746"/>
  <c r="D745"/>
  <c r="D744"/>
  <c r="D743"/>
  <c r="D742"/>
  <c r="D741"/>
  <c r="D740"/>
  <c r="D739"/>
  <c r="D738"/>
  <c r="D737"/>
  <c r="D736"/>
  <c r="D735"/>
  <c r="D734"/>
  <c r="D733"/>
  <c r="D732"/>
  <c r="D731"/>
  <c r="D730"/>
  <c r="D729"/>
  <c r="D728"/>
  <c r="D727"/>
  <c r="D726"/>
  <c r="D725"/>
  <c r="D724"/>
  <c r="D723"/>
  <c r="D722"/>
  <c r="D721"/>
  <c r="D720"/>
  <c r="D719"/>
  <c r="D718"/>
  <c r="D717"/>
  <c r="D716"/>
  <c r="D715"/>
  <c r="D714"/>
  <c r="D713"/>
  <c r="D712"/>
  <c r="D711"/>
  <c r="D710"/>
  <c r="D709"/>
  <c r="D708"/>
  <c r="D707"/>
  <c r="D706"/>
  <c r="D705"/>
  <c r="D704"/>
  <c r="D703"/>
  <c r="D702"/>
  <c r="D701"/>
  <c r="D700"/>
  <c r="D699"/>
  <c r="D698"/>
  <c r="D697"/>
  <c r="D696"/>
  <c r="D695"/>
  <c r="D694"/>
  <c r="D693"/>
  <c r="D692"/>
  <c r="D691"/>
  <c r="D690"/>
  <c r="D689"/>
  <c r="D688"/>
  <c r="D687"/>
  <c r="D686"/>
  <c r="D685"/>
  <c r="D684"/>
  <c r="D683"/>
  <c r="D682"/>
  <c r="D681"/>
  <c r="D680"/>
  <c r="D679"/>
  <c r="D678"/>
  <c r="D677"/>
  <c r="D676"/>
  <c r="D675"/>
  <c r="D674"/>
  <c r="D673"/>
  <c r="D672"/>
  <c r="D671"/>
  <c r="D670"/>
  <c r="D669"/>
  <c r="D668"/>
  <c r="D667"/>
  <c r="D666"/>
  <c r="D665"/>
  <c r="D664"/>
  <c r="D663"/>
  <c r="D662"/>
  <c r="D661"/>
  <c r="D660"/>
  <c r="D659"/>
  <c r="D658"/>
  <c r="D657"/>
  <c r="D656"/>
  <c r="D655"/>
  <c r="D654"/>
  <c r="D653"/>
  <c r="D652"/>
  <c r="D651"/>
  <c r="D650"/>
  <c r="D649"/>
  <c r="D648"/>
  <c r="D647"/>
  <c r="D646"/>
  <c r="D645"/>
  <c r="D644"/>
  <c r="D643"/>
  <c r="D642"/>
  <c r="D641"/>
  <c r="D640"/>
  <c r="D639"/>
  <c r="D638"/>
  <c r="D637"/>
  <c r="D636"/>
  <c r="D635"/>
  <c r="D634"/>
  <c r="D633"/>
  <c r="D632"/>
  <c r="D631"/>
  <c r="D630"/>
  <c r="D629"/>
  <c r="D628"/>
  <c r="D627"/>
  <c r="D626"/>
  <c r="D625"/>
  <c r="D624"/>
  <c r="D623"/>
  <c r="D622"/>
  <c r="D621"/>
  <c r="D620"/>
  <c r="D619"/>
  <c r="D618"/>
  <c r="D617"/>
  <c r="D616"/>
  <c r="D615"/>
  <c r="D614"/>
  <c r="D613"/>
  <c r="D612"/>
  <c r="D611"/>
  <c r="D610"/>
  <c r="D609"/>
  <c r="D608"/>
  <c r="D607"/>
  <c r="D606"/>
  <c r="D605"/>
  <c r="D604"/>
  <c r="D603"/>
  <c r="D602"/>
  <c r="D601"/>
  <c r="D600"/>
  <c r="D599"/>
  <c r="D598"/>
  <c r="D597"/>
  <c r="D596"/>
  <c r="D595"/>
  <c r="D594"/>
  <c r="D593"/>
  <c r="D592"/>
  <c r="D591"/>
  <c r="D590"/>
  <c r="D589"/>
  <c r="D588"/>
  <c r="D587"/>
  <c r="D586"/>
  <c r="D585"/>
  <c r="D584"/>
  <c r="D583"/>
  <c r="D582"/>
  <c r="D581"/>
  <c r="D580"/>
  <c r="D579"/>
  <c r="D578"/>
  <c r="D577"/>
  <c r="D576"/>
  <c r="D575"/>
  <c r="D574"/>
  <c r="D573"/>
  <c r="D572"/>
  <c r="D571"/>
  <c r="D570"/>
  <c r="D569"/>
  <c r="D568"/>
  <c r="D567"/>
  <c r="D566"/>
  <c r="D565"/>
  <c r="D564"/>
  <c r="D563"/>
  <c r="D562"/>
  <c r="D561"/>
  <c r="D560"/>
  <c r="D559"/>
  <c r="D558"/>
  <c r="D557"/>
  <c r="D556"/>
  <c r="D555"/>
  <c r="D554"/>
  <c r="D553"/>
  <c r="D552"/>
  <c r="D551"/>
  <c r="D550"/>
  <c r="D549"/>
  <c r="D548"/>
  <c r="D547"/>
  <c r="D546"/>
  <c r="D545"/>
  <c r="D544"/>
  <c r="D543"/>
  <c r="D542"/>
  <c r="D541"/>
  <c r="D540"/>
  <c r="D539"/>
  <c r="D538"/>
  <c r="D537"/>
  <c r="D536"/>
  <c r="D535"/>
  <c r="D534"/>
  <c r="D533"/>
  <c r="D532"/>
  <c r="D531"/>
  <c r="D530"/>
  <c r="D529"/>
  <c r="D528"/>
  <c r="D527"/>
  <c r="D526"/>
  <c r="D525"/>
  <c r="D524"/>
  <c r="D523"/>
  <c r="D522"/>
  <c r="D521"/>
  <c r="D520"/>
  <c r="D519"/>
  <c r="D518"/>
  <c r="D517"/>
  <c r="D516"/>
  <c r="D515"/>
  <c r="D514"/>
  <c r="D513"/>
  <c r="D512"/>
  <c r="D511"/>
  <c r="D510"/>
  <c r="D509"/>
  <c r="D508"/>
  <c r="D507"/>
  <c r="D506"/>
  <c r="D505"/>
  <c r="D504"/>
  <c r="D503"/>
  <c r="D502"/>
  <c r="D501"/>
  <c r="D500"/>
  <c r="D499"/>
  <c r="D498"/>
  <c r="D497"/>
  <c r="D496"/>
  <c r="D495"/>
  <c r="D494"/>
  <c r="D493"/>
  <c r="D492"/>
  <c r="D491"/>
  <c r="D490"/>
  <c r="D489"/>
  <c r="D488"/>
  <c r="D487"/>
  <c r="D486"/>
  <c r="D485"/>
  <c r="D484"/>
  <c r="D483"/>
  <c r="D482"/>
  <c r="D481"/>
  <c r="D480"/>
  <c r="D479"/>
  <c r="D478"/>
  <c r="D477"/>
  <c r="D476"/>
  <c r="D475"/>
  <c r="D474"/>
  <c r="D473"/>
  <c r="D472"/>
  <c r="D471"/>
  <c r="D470"/>
  <c r="D469"/>
  <c r="D468"/>
  <c r="D467"/>
  <c r="D466"/>
  <c r="D465"/>
  <c r="D464"/>
  <c r="D463"/>
  <c r="D462"/>
  <c r="D461"/>
  <c r="D460"/>
  <c r="D459"/>
  <c r="D458"/>
  <c r="D457"/>
  <c r="D456"/>
  <c r="D455"/>
  <c r="D454"/>
  <c r="D453"/>
  <c r="D452"/>
  <c r="D451"/>
  <c r="D450"/>
  <c r="D449"/>
  <c r="D448"/>
  <c r="D447"/>
  <c r="D446"/>
  <c r="D445"/>
  <c r="D444"/>
  <c r="D443"/>
  <c r="D442"/>
  <c r="D441"/>
  <c r="D440"/>
  <c r="D439"/>
  <c r="D438"/>
  <c r="D437"/>
  <c r="D436"/>
  <c r="D435"/>
  <c r="D434"/>
  <c r="D433"/>
  <c r="D432"/>
  <c r="D431"/>
  <c r="D430"/>
  <c r="D429"/>
  <c r="D428"/>
  <c r="D427"/>
  <c r="D426"/>
  <c r="D425"/>
  <c r="D424"/>
  <c r="D423"/>
  <c r="D422"/>
  <c r="D421"/>
  <c r="D420"/>
  <c r="D419"/>
  <c r="D418"/>
  <c r="D417"/>
  <c r="D416"/>
  <c r="D415"/>
  <c r="D414"/>
  <c r="D413"/>
  <c r="D412"/>
  <c r="D411"/>
  <c r="D410"/>
  <c r="D409"/>
  <c r="D408"/>
  <c r="D407"/>
  <c r="D406"/>
  <c r="D405"/>
  <c r="D404"/>
  <c r="D403"/>
  <c r="D402"/>
  <c r="D401"/>
  <c r="D400"/>
  <c r="D399"/>
  <c r="D398"/>
  <c r="D397"/>
  <c r="D396"/>
  <c r="D395"/>
  <c r="D394"/>
  <c r="D393"/>
  <c r="D392"/>
  <c r="D391"/>
  <c r="D390"/>
  <c r="D389"/>
  <c r="D388"/>
  <c r="D387"/>
  <c r="D386"/>
  <c r="D385"/>
  <c r="D384"/>
  <c r="D383"/>
  <c r="D382"/>
  <c r="D381"/>
  <c r="D380"/>
  <c r="D379"/>
  <c r="D378"/>
  <c r="D377"/>
  <c r="D376"/>
  <c r="D375"/>
  <c r="D374"/>
  <c r="D373"/>
  <c r="D372"/>
  <c r="D371"/>
  <c r="D370"/>
  <c r="D369"/>
  <c r="D368"/>
  <c r="D367"/>
  <c r="D366"/>
  <c r="D365"/>
  <c r="D364"/>
  <c r="D363"/>
  <c r="D362"/>
  <c r="D361"/>
  <c r="D360"/>
  <c r="D359"/>
  <c r="D358"/>
  <c r="D357"/>
  <c r="D356"/>
  <c r="D355"/>
  <c r="D354"/>
  <c r="D353"/>
  <c r="D352"/>
  <c r="D351"/>
  <c r="D350"/>
  <c r="D349"/>
  <c r="D348"/>
  <c r="D347"/>
  <c r="D346"/>
  <c r="D345"/>
  <c r="D344"/>
  <c r="D343"/>
  <c r="D342"/>
  <c r="D341"/>
  <c r="D340"/>
  <c r="D339"/>
  <c r="D338"/>
  <c r="D337"/>
  <c r="D336"/>
  <c r="D335"/>
  <c r="D334"/>
  <c r="D333"/>
  <c r="D332"/>
  <c r="D331"/>
  <c r="D330"/>
  <c r="D329"/>
  <c r="D328"/>
  <c r="D327"/>
  <c r="D326"/>
  <c r="D325"/>
  <c r="D324"/>
  <c r="D323"/>
  <c r="D322"/>
  <c r="D321"/>
  <c r="D320"/>
  <c r="D319"/>
  <c r="D318"/>
  <c r="D317"/>
  <c r="D316"/>
  <c r="D315"/>
  <c r="D314"/>
  <c r="D313"/>
  <c r="D312"/>
  <c r="D311"/>
  <c r="D310"/>
  <c r="D309"/>
  <c r="D308"/>
  <c r="D307"/>
  <c r="D306"/>
  <c r="D305"/>
  <c r="D304"/>
  <c r="D303"/>
  <c r="D302"/>
  <c r="D301"/>
  <c r="D300"/>
  <c r="D299"/>
  <c r="D298"/>
  <c r="D297"/>
  <c r="D296"/>
  <c r="D295"/>
  <c r="D294"/>
  <c r="D293"/>
  <c r="D292"/>
  <c r="D291"/>
  <c r="D290"/>
  <c r="D289"/>
  <c r="D288"/>
  <c r="D287"/>
  <c r="D286"/>
  <c r="D285"/>
  <c r="D284"/>
  <c r="D283"/>
  <c r="D282"/>
  <c r="D281"/>
  <c r="D280"/>
  <c r="D279"/>
  <c r="D278"/>
  <c r="D277"/>
  <c r="D276"/>
  <c r="D275"/>
  <c r="D274"/>
  <c r="D273"/>
  <c r="D272"/>
  <c r="D271"/>
  <c r="D270"/>
  <c r="D269"/>
  <c r="D268"/>
  <c r="D267"/>
  <c r="D266"/>
  <c r="D265"/>
  <c r="D264"/>
  <c r="D263"/>
  <c r="D262"/>
  <c r="D261"/>
  <c r="D260"/>
  <c r="D259"/>
  <c r="D258"/>
  <c r="D257"/>
  <c r="D256"/>
  <c r="D255"/>
  <c r="D254"/>
  <c r="D253"/>
  <c r="D252"/>
  <c r="D251"/>
  <c r="D250"/>
  <c r="D249"/>
  <c r="D248"/>
  <c r="D247"/>
  <c r="D246"/>
  <c r="D245"/>
  <c r="D244"/>
  <c r="D243"/>
  <c r="D242"/>
  <c r="D241"/>
  <c r="D240"/>
  <c r="D239"/>
  <c r="D238"/>
  <c r="D237"/>
  <c r="D236"/>
  <c r="D235"/>
  <c r="D234"/>
  <c r="D233"/>
  <c r="D232"/>
  <c r="D231"/>
  <c r="D230"/>
  <c r="D229"/>
  <c r="D228"/>
  <c r="D227"/>
  <c r="D226"/>
  <c r="D225"/>
  <c r="D224"/>
  <c r="D223"/>
  <c r="D222"/>
  <c r="D221"/>
  <c r="D220"/>
  <c r="D219"/>
  <c r="D218"/>
  <c r="D217"/>
  <c r="D216"/>
  <c r="D215"/>
  <c r="D214"/>
  <c r="D213"/>
  <c r="D212"/>
  <c r="D211"/>
  <c r="D210"/>
  <c r="D209"/>
  <c r="D208"/>
  <c r="D207"/>
  <c r="D206"/>
  <c r="D205"/>
  <c r="D204"/>
  <c r="D203"/>
  <c r="D202"/>
  <c r="D201"/>
  <c r="D200"/>
  <c r="D199"/>
  <c r="D198"/>
  <c r="D197"/>
  <c r="D196"/>
  <c r="D195"/>
  <c r="D194"/>
  <c r="D193"/>
  <c r="D192"/>
  <c r="D191"/>
  <c r="D190"/>
  <c r="D189"/>
  <c r="D188"/>
  <c r="D187"/>
  <c r="D186"/>
  <c r="D185"/>
  <c r="D184"/>
  <c r="D183"/>
  <c r="D182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D155"/>
  <c r="D154"/>
  <c r="D153"/>
  <c r="D152"/>
  <c r="D151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E33" i="3" l="1"/>
  <c r="F33"/>
  <c r="B8" l="1" a="1"/>
  <c r="B8" s="1"/>
  <c r="J74" i="1"/>
  <c r="K74"/>
  <c r="L74"/>
  <c r="M74"/>
  <c r="N74"/>
  <c r="I74"/>
  <c r="N71"/>
  <c r="N72"/>
  <c r="N73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4"/>
  <c r="C5" i="3"/>
  <c r="C4"/>
  <c r="J3"/>
  <c r="I5" i="1"/>
  <c r="J5"/>
  <c r="K5"/>
  <c r="L5"/>
  <c r="M5"/>
  <c r="I6"/>
  <c r="J6"/>
  <c r="K6"/>
  <c r="L6"/>
  <c r="M6"/>
  <c r="I7"/>
  <c r="J7"/>
  <c r="K7"/>
  <c r="L7"/>
  <c r="M7"/>
  <c r="I8"/>
  <c r="J8"/>
  <c r="K8"/>
  <c r="L8"/>
  <c r="M8"/>
  <c r="I9"/>
  <c r="J9"/>
  <c r="K9"/>
  <c r="L9"/>
  <c r="M9"/>
  <c r="I10"/>
  <c r="J10"/>
  <c r="K10"/>
  <c r="L10"/>
  <c r="M10"/>
  <c r="I11"/>
  <c r="J11"/>
  <c r="K11"/>
  <c r="L11"/>
  <c r="M11"/>
  <c r="I12"/>
  <c r="J12"/>
  <c r="K12"/>
  <c r="L12"/>
  <c r="M12"/>
  <c r="I13"/>
  <c r="J13"/>
  <c r="K13"/>
  <c r="L13"/>
  <c r="M13"/>
  <c r="I14"/>
  <c r="J14"/>
  <c r="K14"/>
  <c r="L14"/>
  <c r="M14"/>
  <c r="I15"/>
  <c r="J15"/>
  <c r="K15"/>
  <c r="L15"/>
  <c r="M15"/>
  <c r="I16"/>
  <c r="J16"/>
  <c r="K16"/>
  <c r="L16"/>
  <c r="M16"/>
  <c r="I17"/>
  <c r="J17"/>
  <c r="K17"/>
  <c r="L17"/>
  <c r="M17"/>
  <c r="I18"/>
  <c r="J18"/>
  <c r="K18"/>
  <c r="L18"/>
  <c r="M18"/>
  <c r="I19"/>
  <c r="J19"/>
  <c r="K19"/>
  <c r="L19"/>
  <c r="M19"/>
  <c r="I20"/>
  <c r="J20"/>
  <c r="K20"/>
  <c r="L20"/>
  <c r="M20"/>
  <c r="I21"/>
  <c r="J21"/>
  <c r="K21"/>
  <c r="L21"/>
  <c r="M21"/>
  <c r="I22"/>
  <c r="J22"/>
  <c r="K22"/>
  <c r="L22"/>
  <c r="M22"/>
  <c r="I23"/>
  <c r="J23"/>
  <c r="K23"/>
  <c r="L23"/>
  <c r="M23"/>
  <c r="I24"/>
  <c r="J24"/>
  <c r="K24"/>
  <c r="L24"/>
  <c r="M24"/>
  <c r="I25"/>
  <c r="J25"/>
  <c r="K25"/>
  <c r="L25"/>
  <c r="M25"/>
  <c r="I26"/>
  <c r="J26"/>
  <c r="K26"/>
  <c r="L26"/>
  <c r="M26"/>
  <c r="I27"/>
  <c r="J27"/>
  <c r="K27"/>
  <c r="L27"/>
  <c r="M27"/>
  <c r="I28"/>
  <c r="J28"/>
  <c r="K28"/>
  <c r="L28"/>
  <c r="M28"/>
  <c r="I29"/>
  <c r="J29"/>
  <c r="K29"/>
  <c r="L29"/>
  <c r="M29"/>
  <c r="I30"/>
  <c r="J30"/>
  <c r="K30"/>
  <c r="L30"/>
  <c r="M30"/>
  <c r="I31"/>
  <c r="J31"/>
  <c r="K31"/>
  <c r="L31"/>
  <c r="M31"/>
  <c r="I32"/>
  <c r="J32"/>
  <c r="K32"/>
  <c r="L32"/>
  <c r="M32"/>
  <c r="I33"/>
  <c r="J33"/>
  <c r="K33"/>
  <c r="L33"/>
  <c r="M33"/>
  <c r="I34"/>
  <c r="J34"/>
  <c r="K34"/>
  <c r="L34"/>
  <c r="M34"/>
  <c r="I35"/>
  <c r="J35"/>
  <c r="K35"/>
  <c r="L35"/>
  <c r="M35"/>
  <c r="I36"/>
  <c r="J36"/>
  <c r="K36"/>
  <c r="L36"/>
  <c r="M36"/>
  <c r="I37"/>
  <c r="J37"/>
  <c r="K37"/>
  <c r="L37"/>
  <c r="M37"/>
  <c r="I38"/>
  <c r="J38"/>
  <c r="K38"/>
  <c r="L38"/>
  <c r="M38"/>
  <c r="I39"/>
  <c r="J39"/>
  <c r="K39"/>
  <c r="L39"/>
  <c r="M39"/>
  <c r="I40"/>
  <c r="J40"/>
  <c r="K40"/>
  <c r="L40"/>
  <c r="M40"/>
  <c r="I41"/>
  <c r="J41"/>
  <c r="K41"/>
  <c r="L41"/>
  <c r="M41"/>
  <c r="I42"/>
  <c r="J42"/>
  <c r="K42"/>
  <c r="L42"/>
  <c r="M42"/>
  <c r="I43"/>
  <c r="J43"/>
  <c r="K43"/>
  <c r="L43"/>
  <c r="M43"/>
  <c r="I44"/>
  <c r="J44"/>
  <c r="K44"/>
  <c r="L44"/>
  <c r="M44"/>
  <c r="I45"/>
  <c r="J45"/>
  <c r="K45"/>
  <c r="L45"/>
  <c r="M45"/>
  <c r="I46"/>
  <c r="J46"/>
  <c r="K46"/>
  <c r="L46"/>
  <c r="M46"/>
  <c r="I47"/>
  <c r="J47"/>
  <c r="K47"/>
  <c r="L47"/>
  <c r="M47"/>
  <c r="I48"/>
  <c r="J48"/>
  <c r="K48"/>
  <c r="L48"/>
  <c r="M48"/>
  <c r="I49"/>
  <c r="J49"/>
  <c r="K49"/>
  <c r="L49"/>
  <c r="M49"/>
  <c r="I50"/>
  <c r="J50"/>
  <c r="K50"/>
  <c r="L50"/>
  <c r="M50"/>
  <c r="I51"/>
  <c r="J51"/>
  <c r="K51"/>
  <c r="L51"/>
  <c r="M51"/>
  <c r="I52"/>
  <c r="J52"/>
  <c r="K52"/>
  <c r="L52"/>
  <c r="M52"/>
  <c r="I53"/>
  <c r="J53"/>
  <c r="K53"/>
  <c r="L53"/>
  <c r="M53"/>
  <c r="I54"/>
  <c r="J54"/>
  <c r="K54"/>
  <c r="L54"/>
  <c r="M54"/>
  <c r="I55"/>
  <c r="J55"/>
  <c r="K55"/>
  <c r="L55"/>
  <c r="M55"/>
  <c r="I56"/>
  <c r="J56"/>
  <c r="K56"/>
  <c r="L56"/>
  <c r="M56"/>
  <c r="I57"/>
  <c r="J57"/>
  <c r="K57"/>
  <c r="L57"/>
  <c r="M57"/>
  <c r="I58"/>
  <c r="J58"/>
  <c r="K58"/>
  <c r="L58"/>
  <c r="M58"/>
  <c r="I59"/>
  <c r="J59"/>
  <c r="K59"/>
  <c r="L59"/>
  <c r="M59"/>
  <c r="I60"/>
  <c r="J60"/>
  <c r="K60"/>
  <c r="L60"/>
  <c r="M60"/>
  <c r="I61"/>
  <c r="J61"/>
  <c r="K61"/>
  <c r="L61"/>
  <c r="M61"/>
  <c r="I62"/>
  <c r="J62"/>
  <c r="K62"/>
  <c r="L62"/>
  <c r="M62"/>
  <c r="I63"/>
  <c r="J63"/>
  <c r="K63"/>
  <c r="L63"/>
  <c r="M63"/>
  <c r="I64"/>
  <c r="J64"/>
  <c r="K64"/>
  <c r="L64"/>
  <c r="M64"/>
  <c r="I65"/>
  <c r="J65"/>
  <c r="K65"/>
  <c r="L65"/>
  <c r="M65"/>
  <c r="I66"/>
  <c r="J66"/>
  <c r="K66"/>
  <c r="L66"/>
  <c r="M66"/>
  <c r="I67"/>
  <c r="J67"/>
  <c r="K67"/>
  <c r="L67"/>
  <c r="M67"/>
  <c r="I68"/>
  <c r="J68"/>
  <c r="K68"/>
  <c r="L68"/>
  <c r="M68"/>
  <c r="I69"/>
  <c r="J69"/>
  <c r="K69"/>
  <c r="L69"/>
  <c r="M69"/>
  <c r="J4"/>
  <c r="K4"/>
  <c r="L79" s="1"/>
  <c r="L4"/>
  <c r="M4"/>
  <c r="M81" s="1"/>
  <c r="I4"/>
  <c r="K77" s="1"/>
  <c r="C8" i="3" l="1" a="1"/>
  <c r="C8" s="1"/>
  <c r="B11"/>
  <c r="B9"/>
  <c r="B12"/>
  <c r="B10"/>
  <c r="I77" i="1"/>
  <c r="M80"/>
  <c r="L78"/>
  <c r="I72"/>
  <c r="M73"/>
  <c r="K73"/>
  <c r="M72"/>
  <c r="K72"/>
  <c r="M71"/>
  <c r="K71"/>
  <c r="L77"/>
  <c r="J77"/>
  <c r="M78"/>
  <c r="K78"/>
  <c r="M79"/>
  <c r="L80"/>
  <c r="I71"/>
  <c r="I73"/>
  <c r="L73"/>
  <c r="J73"/>
  <c r="L72"/>
  <c r="J72"/>
  <c r="L71"/>
  <c r="J71"/>
  <c r="M77"/>
  <c r="J78"/>
  <c r="K79"/>
  <c r="C12" i="3" l="1"/>
  <c r="C11"/>
  <c r="C10"/>
  <c r="C9"/>
  <c r="B17" a="1"/>
  <c r="B17" s="1"/>
  <c r="C17" l="1" a="1"/>
  <c r="C17" s="1"/>
  <c r="C21"/>
  <c r="C19"/>
  <c r="B19"/>
  <c r="B18"/>
  <c r="B21"/>
  <c r="B20"/>
  <c r="C18" l="1"/>
  <c r="C20"/>
  <c r="F35" s="1" a="1"/>
  <c r="F35" s="1"/>
  <c r="E35" a="1"/>
  <c r="E35" s="1"/>
</calcChain>
</file>

<file path=xl/sharedStrings.xml><?xml version="1.0" encoding="utf-8"?>
<sst xmlns="http://schemas.openxmlformats.org/spreadsheetml/2006/main" count="136" uniqueCount="58">
  <si>
    <t>INTC</t>
  </si>
  <si>
    <t>AEP</t>
  </si>
  <si>
    <t>AMZN</t>
  </si>
  <si>
    <t>MRK</t>
  </si>
  <si>
    <t>XOM</t>
  </si>
  <si>
    <t>Price Data</t>
  </si>
  <si>
    <t>Month</t>
  </si>
  <si>
    <t>Returns</t>
  </si>
  <si>
    <t>Av Ret</t>
  </si>
  <si>
    <t>Variance</t>
  </si>
  <si>
    <t>Std Dev</t>
  </si>
  <si>
    <t>Correlations</t>
  </si>
  <si>
    <t>Demeaned Returns</t>
  </si>
  <si>
    <t>M - 1</t>
  </si>
  <si>
    <t>S</t>
  </si>
  <si>
    <t>Portfolio Variance</t>
  </si>
  <si>
    <t>Portfolio Allocation Inputs</t>
  </si>
  <si>
    <t>Risk Free Rate</t>
  </si>
  <si>
    <t>Market Risk Premium</t>
  </si>
  <si>
    <t>Annual</t>
  </si>
  <si>
    <t>Monthly</t>
  </si>
  <si>
    <r>
      <t xml:space="preserve">m </t>
    </r>
    <r>
      <rPr>
        <sz val="10"/>
        <rFont val="宋体"/>
        <family val="2"/>
        <scheme val="minor"/>
      </rPr>
      <t>hist</t>
    </r>
  </si>
  <si>
    <r>
      <t xml:space="preserve">m </t>
    </r>
    <r>
      <rPr>
        <sz val="10"/>
        <rFont val="宋体"/>
        <family val="2"/>
        <scheme val="minor"/>
      </rPr>
      <t>CAPM</t>
    </r>
  </si>
  <si>
    <t>Beta</t>
  </si>
  <si>
    <t>S&amp;P 500</t>
  </si>
  <si>
    <t>Portfolio Allocation Outputs</t>
  </si>
  <si>
    <t>Portfolio Allocation Calculations</t>
  </si>
  <si>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 xml:space="preserve"> - rf</t>
    </r>
  </si>
  <si>
    <t>Hist</t>
  </si>
  <si>
    <t>CAPM</t>
  </si>
  <si>
    <t>Z</t>
  </si>
  <si>
    <t xml:space="preserve">Hist </t>
  </si>
  <si>
    <t>Sum</t>
  </si>
  <si>
    <t>Weights</t>
  </si>
  <si>
    <t>Total Weight</t>
  </si>
  <si>
    <t>Expected Ex Portfolio Returns</t>
  </si>
  <si>
    <t>Expected Sharpe Ratio</t>
  </si>
  <si>
    <t>Unrestricted</t>
  </si>
  <si>
    <t>No Short Selling</t>
  </si>
  <si>
    <t>Date</t>
  </si>
  <si>
    <t>Market</t>
  </si>
  <si>
    <t>Rf</t>
  </si>
  <si>
    <t>Excess Stk Mkt Ret</t>
  </si>
  <si>
    <t>Full Period</t>
  </si>
  <si>
    <t>Average Ret</t>
  </si>
  <si>
    <t>1950 onwards</t>
  </si>
  <si>
    <t>Lambda</t>
  </si>
  <si>
    <t>Inputs</t>
  </si>
  <si>
    <r>
      <t>Price of risk (</t>
    </r>
    <r>
      <rPr>
        <sz val="10"/>
        <rFont val="Symbol"/>
        <family val="1"/>
        <charset val="2"/>
      </rPr>
      <t>l</t>
    </r>
    <r>
      <rPr>
        <sz val="10"/>
        <rFont val="Arial"/>
        <family val="2"/>
      </rPr>
      <t>):</t>
    </r>
  </si>
  <si>
    <t>Stock</t>
  </si>
  <si>
    <t>Market Cap (bn)</t>
  </si>
  <si>
    <t>Market Weights</t>
  </si>
  <si>
    <t>Total Mkt Cap</t>
  </si>
  <si>
    <t>Output</t>
  </si>
  <si>
    <t>Implied Equilibrium Excess Returns</t>
  </si>
  <si>
    <t>BL</t>
  </si>
  <si>
    <t xml:space="preserve">Mkt </t>
  </si>
  <si>
    <t>Implied</t>
  </si>
</sst>
</file>

<file path=xl/styles.xml><?xml version="1.0" encoding="utf-8"?>
<styleSheet xmlns="http://schemas.openxmlformats.org/spreadsheetml/2006/main">
  <numFmts count="2">
    <numFmt numFmtId="176" formatCode="0.000"/>
    <numFmt numFmtId="177" formatCode="0.0000"/>
  </numFmts>
  <fonts count="7">
    <font>
      <sz val="10"/>
      <name val="Arial"/>
      <charset val="204"/>
    </font>
    <font>
      <sz val="10"/>
      <name val="Arial"/>
      <family val="2"/>
    </font>
    <font>
      <sz val="8"/>
      <name val="Arial"/>
      <family val="2"/>
    </font>
    <font>
      <sz val="10"/>
      <name val="Symbol"/>
      <family val="1"/>
      <charset val="2"/>
    </font>
    <font>
      <sz val="10"/>
      <name val="宋体"/>
      <family val="2"/>
      <scheme val="minor"/>
    </font>
    <font>
      <b/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6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  <xf numFmtId="176" fontId="0" fillId="0" borderId="0" xfId="0" applyNumberFormat="1"/>
    <xf numFmtId="0" fontId="3" fillId="0" borderId="0" xfId="0" applyFont="1" applyAlignment="1">
      <alignment horizontal="center"/>
    </xf>
    <xf numFmtId="177" fontId="0" fillId="0" borderId="0" xfId="0" applyNumberFormat="1" applyAlignment="1">
      <alignment horizontal="center"/>
    </xf>
    <xf numFmtId="0" fontId="0" fillId="2" borderId="0" xfId="0" applyFill="1"/>
    <xf numFmtId="2" fontId="0" fillId="0" borderId="0" xfId="0" applyNumberForma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176" fontId="0" fillId="0" borderId="4" xfId="0" applyNumberFormat="1" applyBorder="1" applyAlignment="1">
      <alignment horizontal="center"/>
    </xf>
    <xf numFmtId="176" fontId="0" fillId="0" borderId="5" xfId="0" applyNumberFormat="1" applyBorder="1" applyAlignment="1">
      <alignment horizontal="center"/>
    </xf>
    <xf numFmtId="176" fontId="0" fillId="0" borderId="6" xfId="0" applyNumberFormat="1" applyBorder="1" applyAlignment="1">
      <alignment horizontal="center"/>
    </xf>
    <xf numFmtId="176" fontId="0" fillId="0" borderId="7" xfId="0" applyNumberFormat="1" applyBorder="1" applyAlignment="1">
      <alignment horizontal="center"/>
    </xf>
    <xf numFmtId="176" fontId="1" fillId="0" borderId="4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176" fontId="0" fillId="0" borderId="0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176" fontId="1" fillId="0" borderId="6" xfId="0" applyNumberFormat="1" applyFont="1" applyBorder="1" applyAlignment="1">
      <alignment horizontal="center"/>
    </xf>
    <xf numFmtId="176" fontId="1" fillId="0" borderId="2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9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A82"/>
  <sheetViews>
    <sheetView zoomScale="110" zoomScaleNormal="110" workbookViewId="0">
      <pane xSplit="1" ySplit="2" topLeftCell="G55" activePane="bottomRight" state="frozen"/>
      <selection pane="topRight" activeCell="B1" sqref="B1"/>
      <selection pane="bottomLeft" activeCell="A2" sqref="A2"/>
      <selection pane="bottomRight" activeCell="P69" sqref="P69"/>
    </sheetView>
  </sheetViews>
  <sheetFormatPr defaultRowHeight="13.2"/>
  <cols>
    <col min="1" max="1" width="10.109375" bestFit="1" customWidth="1"/>
    <col min="2" max="6" width="9.109375" style="1"/>
    <col min="9" max="13" width="9.33203125" bestFit="1" customWidth="1"/>
    <col min="14" max="14" width="9.6640625" customWidth="1"/>
    <col min="15" max="15" width="13.88671875" customWidth="1"/>
    <col min="22" max="25" width="9.109375" style="1"/>
    <col min="26" max="26" width="9.109375" style="3"/>
    <col min="27" max="27" width="15.5546875" style="3" bestFit="1" customWidth="1"/>
  </cols>
  <sheetData>
    <row r="1" spans="1:27">
      <c r="D1" s="3" t="s">
        <v>5</v>
      </c>
      <c r="K1" s="4" t="s">
        <v>7</v>
      </c>
      <c r="R1" s="4" t="s">
        <v>12</v>
      </c>
      <c r="X1" s="3"/>
    </row>
    <row r="2" spans="1:27">
      <c r="A2" s="4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4" t="s">
        <v>24</v>
      </c>
      <c r="H2" s="4"/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4" t="s">
        <v>24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</row>
    <row r="3" spans="1:27">
      <c r="A3" s="5">
        <v>1</v>
      </c>
      <c r="B3" s="2">
        <v>33.08</v>
      </c>
      <c r="C3" s="2">
        <v>31.74</v>
      </c>
      <c r="D3" s="2">
        <v>14.19</v>
      </c>
      <c r="E3" s="2">
        <v>45.91</v>
      </c>
      <c r="F3" s="2">
        <v>34.49</v>
      </c>
      <c r="G3" s="13">
        <v>1130.2</v>
      </c>
      <c r="H3" s="13"/>
    </row>
    <row r="4" spans="1:27">
      <c r="A4" s="5">
        <v>2</v>
      </c>
      <c r="B4" s="2">
        <v>26.97</v>
      </c>
      <c r="C4" s="2">
        <v>33.840000000000003</v>
      </c>
      <c r="D4" s="2">
        <v>14.1</v>
      </c>
      <c r="E4" s="2">
        <v>47.58</v>
      </c>
      <c r="F4" s="2">
        <v>36.69</v>
      </c>
      <c r="G4" s="13">
        <v>1106.73</v>
      </c>
      <c r="H4" s="13"/>
      <c r="I4" s="6">
        <f>(B4-B3)/B3</f>
        <v>-0.18470374848851268</v>
      </c>
      <c r="J4" s="6">
        <f t="shared" ref="J4:N19" si="0">(C4-C3)/C3</f>
        <v>6.6162570888468969E-2</v>
      </c>
      <c r="K4" s="6">
        <f t="shared" si="0"/>
        <v>-6.3424947145877281E-3</v>
      </c>
      <c r="L4" s="6">
        <f t="shared" si="0"/>
        <v>3.6375517316488824E-2</v>
      </c>
      <c r="M4" s="6">
        <f t="shared" si="0"/>
        <v>6.3786604812989145E-2</v>
      </c>
      <c r="N4" s="6">
        <f t="shared" si="0"/>
        <v>-2.0766236064413402E-2</v>
      </c>
      <c r="P4" s="1"/>
      <c r="Q4" s="1"/>
      <c r="R4" s="1"/>
      <c r="S4" s="1"/>
      <c r="T4" s="1"/>
      <c r="V4" s="6"/>
      <c r="W4" s="6"/>
      <c r="X4" s="6"/>
      <c r="Y4" s="6"/>
      <c r="Z4" s="7"/>
      <c r="AA4" s="7"/>
    </row>
    <row r="5" spans="1:27">
      <c r="A5" s="5">
        <v>3</v>
      </c>
      <c r="B5" s="2">
        <v>28.72</v>
      </c>
      <c r="C5" s="2">
        <v>35.57</v>
      </c>
      <c r="D5" s="2">
        <v>14.3</v>
      </c>
      <c r="E5" s="2">
        <v>44.92</v>
      </c>
      <c r="F5" s="2">
        <v>38.94</v>
      </c>
      <c r="G5" s="13">
        <v>1147.3900000000001</v>
      </c>
      <c r="H5" s="13"/>
      <c r="I5" s="6">
        <f t="shared" ref="I5:I68" si="1">(B5-B4)/B4</f>
        <v>6.4886911383018164E-2</v>
      </c>
      <c r="J5" s="6">
        <f t="shared" ref="J5:J68" si="2">(C5-C4)/C4</f>
        <v>5.1122931442080279E-2</v>
      </c>
      <c r="K5" s="6">
        <f t="shared" ref="K5:K68" si="3">(D5-D4)/D4</f>
        <v>1.4184397163120643E-2</v>
      </c>
      <c r="L5" s="6">
        <f t="shared" ref="L5:L68" si="4">(E5-E4)/E4</f>
        <v>-5.5905842791088622E-2</v>
      </c>
      <c r="M5" s="6">
        <f t="shared" ref="M5:N68" si="5">(F5-F4)/F4</f>
        <v>6.1324611610793132E-2</v>
      </c>
      <c r="N5" s="6">
        <f t="shared" si="0"/>
        <v>3.673886133022515E-2</v>
      </c>
      <c r="P5" s="1"/>
      <c r="Q5" s="1"/>
      <c r="R5" s="1"/>
      <c r="S5" s="1"/>
      <c r="T5" s="1"/>
      <c r="V5" s="6"/>
      <c r="W5" s="6"/>
      <c r="X5" s="6"/>
      <c r="Y5" s="6"/>
      <c r="Z5" s="7"/>
      <c r="AA5" s="7"/>
    </row>
    <row r="6" spans="1:27">
      <c r="A6" s="5">
        <v>4</v>
      </c>
      <c r="B6" s="2">
        <v>27.02</v>
      </c>
      <c r="C6" s="2">
        <v>35.340000000000003</v>
      </c>
      <c r="D6" s="2">
        <v>16.690000000000001</v>
      </c>
      <c r="E6" s="2">
        <v>42.4</v>
      </c>
      <c r="F6" s="2">
        <v>35.69</v>
      </c>
      <c r="G6" s="13">
        <v>1076.92</v>
      </c>
      <c r="H6" s="13"/>
      <c r="I6" s="6">
        <f t="shared" si="1"/>
        <v>-5.9192200557103045E-2</v>
      </c>
      <c r="J6" s="6">
        <f t="shared" si="2"/>
        <v>-6.4661231374753131E-3</v>
      </c>
      <c r="K6" s="6">
        <f t="shared" si="3"/>
        <v>0.16713286713286715</v>
      </c>
      <c r="L6" s="6">
        <f t="shared" si="4"/>
        <v>-5.6099732858415026E-2</v>
      </c>
      <c r="M6" s="6">
        <f t="shared" si="5"/>
        <v>-8.3461736004108888E-2</v>
      </c>
      <c r="N6" s="6">
        <f t="shared" si="0"/>
        <v>-6.1417652236815751E-2</v>
      </c>
      <c r="P6" s="1"/>
      <c r="Q6" s="1"/>
      <c r="R6" s="1"/>
      <c r="S6" s="1"/>
      <c r="T6" s="1"/>
      <c r="V6" s="6"/>
      <c r="W6" s="6"/>
      <c r="X6" s="6"/>
      <c r="Y6" s="6"/>
      <c r="Z6" s="7"/>
      <c r="AA6" s="7"/>
    </row>
    <row r="7" spans="1:27">
      <c r="A7" s="5">
        <v>5</v>
      </c>
      <c r="B7" s="2">
        <v>26.11</v>
      </c>
      <c r="C7" s="2">
        <v>33.409999999999997</v>
      </c>
      <c r="D7" s="2">
        <v>18.23</v>
      </c>
      <c r="E7" s="2">
        <v>44.55</v>
      </c>
      <c r="F7" s="2">
        <v>35.68</v>
      </c>
      <c r="G7" s="13">
        <v>1067.1400000000001</v>
      </c>
      <c r="H7" s="13"/>
      <c r="I7" s="6">
        <f t="shared" si="1"/>
        <v>-3.3678756476683946E-2</v>
      </c>
      <c r="J7" s="6">
        <f t="shared" si="2"/>
        <v>-5.4612337294850218E-2</v>
      </c>
      <c r="K7" s="6">
        <f t="shared" si="3"/>
        <v>9.2270820850808816E-2</v>
      </c>
      <c r="L7" s="6">
        <f t="shared" si="4"/>
        <v>5.0707547169811289E-2</v>
      </c>
      <c r="M7" s="6">
        <f t="shared" si="5"/>
        <v>-2.8019052956004516E-4</v>
      </c>
      <c r="N7" s="6">
        <f t="shared" si="0"/>
        <v>-9.0814545184414557E-3</v>
      </c>
      <c r="P7" s="1"/>
      <c r="Q7" s="1"/>
      <c r="R7" s="1"/>
      <c r="S7" s="1"/>
      <c r="T7" s="1"/>
      <c r="V7" s="6"/>
      <c r="W7" s="6"/>
      <c r="X7" s="6"/>
      <c r="Y7" s="6"/>
      <c r="Z7" s="7"/>
      <c r="AA7" s="7"/>
    </row>
    <row r="8" spans="1:27">
      <c r="A8" s="5">
        <v>6</v>
      </c>
      <c r="B8" s="2">
        <v>17.27</v>
      </c>
      <c r="C8" s="2">
        <v>31.29</v>
      </c>
      <c r="D8" s="2">
        <v>16.25</v>
      </c>
      <c r="E8" s="2">
        <v>39.76</v>
      </c>
      <c r="F8" s="2">
        <v>36.57</v>
      </c>
      <c r="G8" s="13">
        <v>989.82</v>
      </c>
      <c r="H8" s="13"/>
      <c r="I8" s="6">
        <f t="shared" si="1"/>
        <v>-0.33856759862121794</v>
      </c>
      <c r="J8" s="6">
        <f t="shared" si="2"/>
        <v>-6.3454055671954432E-2</v>
      </c>
      <c r="K8" s="6">
        <f t="shared" si="3"/>
        <v>-0.10861217772901813</v>
      </c>
      <c r="L8" s="6">
        <f t="shared" si="4"/>
        <v>-0.10751964085297418</v>
      </c>
      <c r="M8" s="6">
        <f t="shared" si="5"/>
        <v>2.4943946188340824E-2</v>
      </c>
      <c r="N8" s="6">
        <f t="shared" si="0"/>
        <v>-7.2455347939351947E-2</v>
      </c>
      <c r="P8" s="1"/>
      <c r="Q8" s="1"/>
      <c r="R8" s="1"/>
      <c r="S8" s="1"/>
      <c r="T8" s="1"/>
      <c r="V8" s="6"/>
      <c r="W8" s="6"/>
      <c r="X8" s="6"/>
      <c r="Y8" s="6"/>
      <c r="Z8" s="7"/>
      <c r="AA8" s="7"/>
    </row>
    <row r="9" spans="1:27">
      <c r="A9" s="5">
        <v>7</v>
      </c>
      <c r="B9" s="2">
        <v>17.760000000000002</v>
      </c>
      <c r="C9" s="2">
        <v>25.73</v>
      </c>
      <c r="D9" s="2">
        <v>14.45</v>
      </c>
      <c r="E9" s="2">
        <v>38.950000000000003</v>
      </c>
      <c r="F9" s="2">
        <v>32.85</v>
      </c>
      <c r="G9" s="13">
        <v>911.62</v>
      </c>
      <c r="H9" s="13"/>
      <c r="I9" s="6">
        <f t="shared" si="1"/>
        <v>2.8372900984366067E-2</v>
      </c>
      <c r="J9" s="6">
        <f t="shared" si="2"/>
        <v>-0.17769255353147967</v>
      </c>
      <c r="K9" s="6">
        <f t="shared" si="3"/>
        <v>-0.11076923076923081</v>
      </c>
      <c r="L9" s="6">
        <f t="shared" si="4"/>
        <v>-2.0372233400402295E-2</v>
      </c>
      <c r="M9" s="6">
        <f t="shared" si="5"/>
        <v>-0.10172272354388841</v>
      </c>
      <c r="N9" s="6">
        <f t="shared" si="0"/>
        <v>-7.9004263401426564E-2</v>
      </c>
      <c r="P9" s="1"/>
      <c r="Q9" s="1"/>
      <c r="R9" s="1"/>
      <c r="S9" s="1"/>
      <c r="T9" s="1"/>
      <c r="V9" s="6"/>
      <c r="W9" s="6"/>
      <c r="X9" s="6"/>
      <c r="Y9" s="6"/>
      <c r="Z9" s="7"/>
      <c r="AA9" s="7"/>
    </row>
    <row r="10" spans="1:27">
      <c r="A10" s="5">
        <v>8</v>
      </c>
      <c r="B10" s="2">
        <v>15.78</v>
      </c>
      <c r="C10" s="2">
        <v>27.17</v>
      </c>
      <c r="D10" s="2">
        <v>14.94</v>
      </c>
      <c r="E10" s="2">
        <v>39.67</v>
      </c>
      <c r="F10" s="2">
        <v>31.88</v>
      </c>
      <c r="G10" s="13">
        <v>916.07</v>
      </c>
      <c r="H10" s="13"/>
      <c r="I10" s="6">
        <f t="shared" si="1"/>
        <v>-0.1114864864864866</v>
      </c>
      <c r="J10" s="6">
        <f t="shared" si="2"/>
        <v>5.5965798678585359E-2</v>
      </c>
      <c r="K10" s="6">
        <f t="shared" si="3"/>
        <v>3.3910034602076138E-2</v>
      </c>
      <c r="L10" s="6">
        <f t="shared" si="4"/>
        <v>1.8485237483953757E-2</v>
      </c>
      <c r="M10" s="6">
        <f t="shared" si="5"/>
        <v>-2.9528158295281656E-2</v>
      </c>
      <c r="N10" s="6">
        <f t="shared" si="0"/>
        <v>4.8814198898664415E-3</v>
      </c>
      <c r="P10" s="1"/>
      <c r="Q10" s="1"/>
      <c r="R10" s="1"/>
      <c r="S10" s="1"/>
      <c r="T10" s="1"/>
      <c r="V10" s="6"/>
      <c r="W10" s="6"/>
      <c r="X10" s="6"/>
      <c r="Y10" s="6"/>
      <c r="Z10" s="7"/>
      <c r="AA10" s="7"/>
    </row>
    <row r="11" spans="1:27">
      <c r="A11" s="5">
        <v>9</v>
      </c>
      <c r="B11" s="2">
        <v>13.14</v>
      </c>
      <c r="C11" s="2">
        <v>22.71</v>
      </c>
      <c r="D11" s="2">
        <v>15.93</v>
      </c>
      <c r="E11" s="2">
        <v>36.159999999999997</v>
      </c>
      <c r="F11" s="2">
        <v>28.69</v>
      </c>
      <c r="G11" s="13">
        <v>815.28</v>
      </c>
      <c r="H11" s="13"/>
      <c r="I11" s="6">
        <f t="shared" si="1"/>
        <v>-0.16730038022813681</v>
      </c>
      <c r="J11" s="6">
        <f t="shared" si="2"/>
        <v>-0.16415163783584838</v>
      </c>
      <c r="K11" s="6">
        <f t="shared" si="3"/>
        <v>6.6265060240963874E-2</v>
      </c>
      <c r="L11" s="6">
        <f t="shared" si="4"/>
        <v>-8.8479959667254984E-2</v>
      </c>
      <c r="M11" s="6">
        <f t="shared" si="5"/>
        <v>-0.10006273525721449</v>
      </c>
      <c r="N11" s="6">
        <f t="shared" si="0"/>
        <v>-0.11002434311788409</v>
      </c>
      <c r="P11" s="1"/>
      <c r="Q11" s="1"/>
      <c r="R11" s="1"/>
      <c r="S11" s="1"/>
      <c r="T11" s="1"/>
      <c r="V11" s="6"/>
      <c r="W11" s="6"/>
      <c r="X11" s="6"/>
      <c r="Y11" s="6"/>
      <c r="Z11" s="7"/>
      <c r="AA11" s="7"/>
    </row>
    <row r="12" spans="1:27">
      <c r="A12" s="5">
        <v>10</v>
      </c>
      <c r="B12" s="2">
        <v>16.37</v>
      </c>
      <c r="C12" s="2">
        <v>20.43</v>
      </c>
      <c r="D12" s="2">
        <v>19.36</v>
      </c>
      <c r="E12" s="2">
        <v>42.91</v>
      </c>
      <c r="F12" s="2">
        <v>30.27</v>
      </c>
      <c r="G12" s="13">
        <v>885.76</v>
      </c>
      <c r="H12" s="13"/>
      <c r="I12" s="6">
        <f t="shared" si="1"/>
        <v>0.24581430745814309</v>
      </c>
      <c r="J12" s="6">
        <f t="shared" si="2"/>
        <v>-0.10039630118890361</v>
      </c>
      <c r="K12" s="6">
        <f t="shared" si="3"/>
        <v>0.21531701192718142</v>
      </c>
      <c r="L12" s="6">
        <f t="shared" si="4"/>
        <v>0.18667035398230089</v>
      </c>
      <c r="M12" s="6">
        <f t="shared" si="5"/>
        <v>5.5071453468107295E-2</v>
      </c>
      <c r="N12" s="6">
        <f t="shared" si="0"/>
        <v>8.6448827396722619E-2</v>
      </c>
      <c r="P12" s="1"/>
      <c r="Q12" s="1"/>
      <c r="R12" s="1"/>
      <c r="S12" s="1"/>
      <c r="T12" s="1"/>
      <c r="V12" s="6"/>
      <c r="W12" s="6"/>
      <c r="X12" s="6"/>
      <c r="Y12" s="6"/>
      <c r="Z12" s="7"/>
      <c r="AA12" s="7"/>
    </row>
    <row r="13" spans="1:27">
      <c r="A13" s="5">
        <v>11</v>
      </c>
      <c r="B13" s="2">
        <v>19.78</v>
      </c>
      <c r="C13" s="2">
        <v>23.14</v>
      </c>
      <c r="D13" s="2">
        <v>23.35</v>
      </c>
      <c r="E13" s="2">
        <v>47</v>
      </c>
      <c r="F13" s="2">
        <v>31.5</v>
      </c>
      <c r="G13" s="13">
        <v>936.31</v>
      </c>
      <c r="H13" s="13"/>
      <c r="I13" s="6">
        <f t="shared" si="1"/>
        <v>0.20830788026878436</v>
      </c>
      <c r="J13" s="6">
        <f t="shared" si="2"/>
        <v>0.13264806656877146</v>
      </c>
      <c r="K13" s="6">
        <f t="shared" si="3"/>
        <v>0.20609504132231415</v>
      </c>
      <c r="L13" s="6">
        <f t="shared" si="4"/>
        <v>9.5315777208110089E-2</v>
      </c>
      <c r="M13" s="6">
        <f t="shared" si="5"/>
        <v>4.0634291377601599E-2</v>
      </c>
      <c r="N13" s="6">
        <f t="shared" si="0"/>
        <v>5.7069635115606886E-2</v>
      </c>
      <c r="P13" s="1"/>
      <c r="Q13" s="1"/>
      <c r="R13" s="1"/>
      <c r="S13" s="1"/>
      <c r="T13" s="1"/>
      <c r="V13" s="6"/>
      <c r="W13" s="6"/>
      <c r="X13" s="6"/>
      <c r="Y13" s="6"/>
      <c r="Z13" s="7"/>
      <c r="AA13" s="7"/>
    </row>
    <row r="14" spans="1:27">
      <c r="A14" s="5">
        <v>12</v>
      </c>
      <c r="B14" s="2">
        <v>14.75</v>
      </c>
      <c r="C14" s="2">
        <v>22.25</v>
      </c>
      <c r="D14" s="2">
        <v>18.89</v>
      </c>
      <c r="E14" s="2">
        <v>45.06</v>
      </c>
      <c r="F14" s="2">
        <v>31.63</v>
      </c>
      <c r="G14" s="13">
        <v>879.82</v>
      </c>
      <c r="H14" s="13"/>
      <c r="I14" s="6">
        <f t="shared" si="1"/>
        <v>-0.2542972699696664</v>
      </c>
      <c r="J14" s="6">
        <f t="shared" si="2"/>
        <v>-3.8461538461538484E-2</v>
      </c>
      <c r="K14" s="6">
        <f t="shared" si="3"/>
        <v>-0.19100642398286941</v>
      </c>
      <c r="L14" s="6">
        <f t="shared" si="4"/>
        <v>-4.1276595744680802E-2</v>
      </c>
      <c r="M14" s="6">
        <f t="shared" si="5"/>
        <v>4.1269841269840953E-3</v>
      </c>
      <c r="N14" s="6">
        <f t="shared" si="0"/>
        <v>-6.0332582157618629E-2</v>
      </c>
      <c r="P14" s="1"/>
      <c r="Q14" s="1"/>
      <c r="R14" s="1"/>
      <c r="S14" s="1"/>
      <c r="T14" s="1"/>
      <c r="V14" s="6"/>
      <c r="W14" s="6"/>
      <c r="X14" s="6"/>
      <c r="Y14" s="6"/>
      <c r="Z14" s="7"/>
      <c r="AA14" s="7"/>
    </row>
    <row r="15" spans="1:27">
      <c r="A15" s="5">
        <v>13</v>
      </c>
      <c r="B15" s="2">
        <v>14.84</v>
      </c>
      <c r="C15" s="2">
        <v>19.23</v>
      </c>
      <c r="D15" s="2">
        <v>21.85</v>
      </c>
      <c r="E15" s="2">
        <v>44.09</v>
      </c>
      <c r="F15" s="2">
        <v>30.92</v>
      </c>
      <c r="G15" s="13">
        <v>855.7</v>
      </c>
      <c r="H15" s="13"/>
      <c r="I15" s="6">
        <f t="shared" si="1"/>
        <v>6.1016949152542278E-3</v>
      </c>
      <c r="J15" s="6">
        <f t="shared" si="2"/>
        <v>-0.13573033707865167</v>
      </c>
      <c r="K15" s="6">
        <f t="shared" si="3"/>
        <v>0.15669666490206463</v>
      </c>
      <c r="L15" s="6">
        <f t="shared" si="4"/>
        <v>-2.1526853084775827E-2</v>
      </c>
      <c r="M15" s="6">
        <f t="shared" si="5"/>
        <v>-2.2447043945621161E-2</v>
      </c>
      <c r="N15" s="6">
        <f t="shared" si="0"/>
        <v>-2.7414698461048853E-2</v>
      </c>
      <c r="P15" s="1"/>
      <c r="Q15" s="1"/>
      <c r="R15" s="1"/>
      <c r="S15" s="1"/>
      <c r="T15" s="1"/>
      <c r="V15" s="6"/>
      <c r="W15" s="6"/>
      <c r="X15" s="6"/>
      <c r="Y15" s="6"/>
      <c r="Z15" s="7"/>
      <c r="AA15" s="7"/>
    </row>
    <row r="16" spans="1:27">
      <c r="A16" s="5">
        <v>14</v>
      </c>
      <c r="B16" s="2">
        <v>16.36</v>
      </c>
      <c r="C16" s="2">
        <v>18.21</v>
      </c>
      <c r="D16" s="2">
        <v>22.01</v>
      </c>
      <c r="E16" s="2">
        <v>41.99</v>
      </c>
      <c r="F16" s="2">
        <v>31.01</v>
      </c>
      <c r="G16" s="13">
        <v>841.15</v>
      </c>
      <c r="H16" s="13"/>
      <c r="I16" s="6">
        <f t="shared" si="1"/>
        <v>0.10242587601078164</v>
      </c>
      <c r="J16" s="6">
        <f t="shared" si="2"/>
        <v>-5.3042121684867369E-2</v>
      </c>
      <c r="K16" s="6">
        <f t="shared" si="3"/>
        <v>7.3226544622425694E-3</v>
      </c>
      <c r="L16" s="6">
        <f t="shared" si="4"/>
        <v>-4.7629848038103904E-2</v>
      </c>
      <c r="M16" s="6">
        <f t="shared" si="5"/>
        <v>2.9107373868046526E-3</v>
      </c>
      <c r="N16" s="6">
        <f t="shared" si="0"/>
        <v>-1.7003622764987809E-2</v>
      </c>
      <c r="P16" s="1"/>
      <c r="Q16" s="1"/>
      <c r="R16" s="1"/>
      <c r="S16" s="1"/>
      <c r="T16" s="1"/>
      <c r="V16" s="6"/>
      <c r="W16" s="6"/>
      <c r="X16" s="6"/>
      <c r="Y16" s="6"/>
      <c r="Z16" s="7"/>
      <c r="AA16" s="7"/>
    </row>
    <row r="17" spans="1:27">
      <c r="A17" s="5">
        <v>15</v>
      </c>
      <c r="B17" s="2">
        <v>15.44</v>
      </c>
      <c r="C17" s="2">
        <v>19.11</v>
      </c>
      <c r="D17" s="2">
        <v>26.03</v>
      </c>
      <c r="E17" s="2">
        <v>43.91</v>
      </c>
      <c r="F17" s="2">
        <v>31.85</v>
      </c>
      <c r="G17" s="13">
        <v>848.18</v>
      </c>
      <c r="H17" s="13"/>
      <c r="I17" s="6">
        <f t="shared" si="1"/>
        <v>-5.6234718826405863E-2</v>
      </c>
      <c r="J17" s="6">
        <f t="shared" si="2"/>
        <v>4.9423393739703378E-2</v>
      </c>
      <c r="K17" s="6">
        <f t="shared" si="3"/>
        <v>0.18264425261244885</v>
      </c>
      <c r="L17" s="6">
        <f t="shared" si="4"/>
        <v>4.5725172660157049E-2</v>
      </c>
      <c r="M17" s="6">
        <f t="shared" si="5"/>
        <v>2.7088036117381482E-2</v>
      </c>
      <c r="N17" s="6">
        <f t="shared" si="0"/>
        <v>8.3576056589193051E-3</v>
      </c>
      <c r="P17" s="1"/>
      <c r="Q17" s="1"/>
      <c r="R17" s="1"/>
      <c r="S17" s="1"/>
      <c r="T17" s="1"/>
      <c r="V17" s="6"/>
      <c r="W17" s="6"/>
      <c r="X17" s="6"/>
      <c r="Y17" s="6"/>
      <c r="Z17" s="7"/>
      <c r="AA17" s="7"/>
    </row>
    <row r="18" spans="1:27">
      <c r="A18" s="5">
        <v>16</v>
      </c>
      <c r="B18" s="2">
        <v>17.45</v>
      </c>
      <c r="C18" s="2">
        <v>22.06</v>
      </c>
      <c r="D18" s="2">
        <v>28.69</v>
      </c>
      <c r="E18" s="2">
        <v>46.64</v>
      </c>
      <c r="F18" s="2">
        <v>32.08</v>
      </c>
      <c r="G18" s="13">
        <v>916.92</v>
      </c>
      <c r="H18" s="13"/>
      <c r="I18" s="6">
        <f t="shared" si="1"/>
        <v>0.13018134715025906</v>
      </c>
      <c r="J18" s="6">
        <f t="shared" si="2"/>
        <v>0.15436944008372577</v>
      </c>
      <c r="K18" s="6">
        <f t="shared" si="3"/>
        <v>0.10218978102189781</v>
      </c>
      <c r="L18" s="6">
        <f t="shared" si="4"/>
        <v>6.2172625825552365E-2</v>
      </c>
      <c r="M18" s="6">
        <f t="shared" si="5"/>
        <v>7.2213500784928369E-3</v>
      </c>
      <c r="N18" s="6">
        <f t="shared" si="0"/>
        <v>8.1044117993822079E-2</v>
      </c>
      <c r="P18" s="1"/>
      <c r="Q18" s="1"/>
      <c r="R18" s="1"/>
      <c r="S18" s="1"/>
      <c r="T18" s="1"/>
      <c r="V18" s="6"/>
      <c r="W18" s="6"/>
      <c r="X18" s="6"/>
      <c r="Y18" s="6"/>
      <c r="Z18" s="7"/>
      <c r="AA18" s="7"/>
    </row>
    <row r="19" spans="1:27">
      <c r="A19" s="5">
        <v>17</v>
      </c>
      <c r="B19" s="2">
        <v>19.77</v>
      </c>
      <c r="C19" s="2">
        <v>24.62</v>
      </c>
      <c r="D19" s="2">
        <v>35.89</v>
      </c>
      <c r="E19" s="2">
        <v>44.56</v>
      </c>
      <c r="F19" s="2">
        <v>33.409999999999997</v>
      </c>
      <c r="G19" s="13">
        <v>963.59</v>
      </c>
      <c r="H19" s="13"/>
      <c r="I19" s="6">
        <f t="shared" si="1"/>
        <v>0.13295128939828083</v>
      </c>
      <c r="J19" s="6">
        <f t="shared" si="2"/>
        <v>0.11604714415231199</v>
      </c>
      <c r="K19" s="6">
        <f t="shared" si="3"/>
        <v>0.2509585221331474</v>
      </c>
      <c r="L19" s="6">
        <f t="shared" si="4"/>
        <v>-4.4596912521440789E-2</v>
      </c>
      <c r="M19" s="6">
        <f t="shared" si="5"/>
        <v>4.1458852867830374E-2</v>
      </c>
      <c r="N19" s="6">
        <f t="shared" si="0"/>
        <v>5.0898660733760932E-2</v>
      </c>
      <c r="P19" s="1"/>
      <c r="Q19" s="1"/>
      <c r="R19" s="1"/>
      <c r="S19" s="1"/>
      <c r="T19" s="1"/>
      <c r="V19" s="6"/>
      <c r="W19" s="6"/>
      <c r="X19" s="6"/>
      <c r="Y19" s="6"/>
      <c r="Z19" s="7"/>
      <c r="AA19" s="7"/>
    </row>
    <row r="20" spans="1:27">
      <c r="A20" s="5">
        <v>18</v>
      </c>
      <c r="B20" s="2">
        <v>19.760000000000002</v>
      </c>
      <c r="C20" s="2">
        <v>25.29</v>
      </c>
      <c r="D20" s="2">
        <v>36.32</v>
      </c>
      <c r="E20" s="2">
        <v>48.85</v>
      </c>
      <c r="F20" s="2">
        <v>32.96</v>
      </c>
      <c r="G20" s="13">
        <v>974.5</v>
      </c>
      <c r="H20" s="13"/>
      <c r="I20" s="6">
        <f t="shared" si="1"/>
        <v>-5.058168942841685E-4</v>
      </c>
      <c r="J20" s="6">
        <f t="shared" si="2"/>
        <v>2.7213647441104716E-2</v>
      </c>
      <c r="K20" s="6">
        <f t="shared" si="3"/>
        <v>1.1981053218166612E-2</v>
      </c>
      <c r="L20" s="6">
        <f t="shared" si="4"/>
        <v>9.6274685816876093E-2</v>
      </c>
      <c r="M20" s="6">
        <f t="shared" si="5"/>
        <v>-1.3469021251122293E-2</v>
      </c>
      <c r="N20" s="6">
        <f t="shared" si="5"/>
        <v>1.1322242862628264E-2</v>
      </c>
      <c r="P20" s="1"/>
      <c r="Q20" s="1"/>
      <c r="R20" s="1"/>
      <c r="S20" s="1"/>
      <c r="T20" s="1"/>
      <c r="V20" s="6"/>
      <c r="W20" s="6"/>
      <c r="X20" s="6"/>
      <c r="Y20" s="6"/>
      <c r="Z20" s="7"/>
      <c r="AA20" s="7"/>
    </row>
    <row r="21" spans="1:27">
      <c r="A21" s="5">
        <v>19</v>
      </c>
      <c r="B21" s="2">
        <v>23.63</v>
      </c>
      <c r="C21" s="2">
        <v>23.79</v>
      </c>
      <c r="D21" s="2">
        <v>41.64</v>
      </c>
      <c r="E21" s="2">
        <v>44.6</v>
      </c>
      <c r="F21" s="2">
        <v>32.659999999999997</v>
      </c>
      <c r="G21" s="13">
        <v>990.31</v>
      </c>
      <c r="H21" s="13"/>
      <c r="I21" s="6">
        <f t="shared" si="1"/>
        <v>0.19585020242914966</v>
      </c>
      <c r="J21" s="6">
        <f t="shared" si="2"/>
        <v>-5.9311981020166077E-2</v>
      </c>
      <c r="K21" s="6">
        <f t="shared" si="3"/>
        <v>0.14647577092511013</v>
      </c>
      <c r="L21" s="6">
        <f t="shared" si="4"/>
        <v>-8.7001023541453421E-2</v>
      </c>
      <c r="M21" s="6">
        <f t="shared" si="5"/>
        <v>-9.1019417475729451E-3</v>
      </c>
      <c r="N21" s="6">
        <f t="shared" si="5"/>
        <v>1.6223704463827548E-2</v>
      </c>
      <c r="P21" s="1"/>
      <c r="Q21" s="1"/>
      <c r="R21" s="1"/>
      <c r="S21" s="1"/>
      <c r="T21" s="1"/>
      <c r="V21" s="6"/>
      <c r="W21" s="6"/>
      <c r="X21" s="6"/>
      <c r="Y21" s="6"/>
      <c r="Z21" s="7"/>
      <c r="AA21" s="7"/>
    </row>
    <row r="22" spans="1:27">
      <c r="A22" s="5">
        <v>20</v>
      </c>
      <c r="B22" s="2">
        <v>27.17</v>
      </c>
      <c r="C22" s="2">
        <v>24.31</v>
      </c>
      <c r="D22" s="2">
        <v>46.32</v>
      </c>
      <c r="E22" s="2">
        <v>42.89</v>
      </c>
      <c r="F22" s="2">
        <v>34.840000000000003</v>
      </c>
      <c r="G22" s="13">
        <v>1008.01</v>
      </c>
      <c r="H22" s="13"/>
      <c r="I22" s="6">
        <f t="shared" si="1"/>
        <v>0.14980956411341528</v>
      </c>
      <c r="J22" s="6">
        <f t="shared" si="2"/>
        <v>2.1857923497267742E-2</v>
      </c>
      <c r="K22" s="6">
        <f t="shared" si="3"/>
        <v>0.11239193083573486</v>
      </c>
      <c r="L22" s="6">
        <f t="shared" si="4"/>
        <v>-3.8340807174887907E-2</v>
      </c>
      <c r="M22" s="6">
        <f t="shared" si="5"/>
        <v>6.6748315982853856E-2</v>
      </c>
      <c r="N22" s="6">
        <f t="shared" si="5"/>
        <v>1.7873191222950436E-2</v>
      </c>
      <c r="P22" s="1"/>
      <c r="Q22" s="1"/>
      <c r="R22" s="1"/>
      <c r="S22" s="1"/>
      <c r="T22" s="1"/>
      <c r="V22" s="6"/>
      <c r="W22" s="6"/>
      <c r="X22" s="6"/>
      <c r="Y22" s="6"/>
      <c r="Z22" s="7"/>
      <c r="AA22" s="7"/>
    </row>
    <row r="23" spans="1:27">
      <c r="A23" s="5">
        <v>21</v>
      </c>
      <c r="B23" s="2">
        <v>26.15</v>
      </c>
      <c r="C23" s="2">
        <v>25.76</v>
      </c>
      <c r="D23" s="2">
        <v>48.43</v>
      </c>
      <c r="E23" s="2">
        <v>43.47</v>
      </c>
      <c r="F23" s="2">
        <v>33.83</v>
      </c>
      <c r="G23" s="13">
        <v>995.97</v>
      </c>
      <c r="H23" s="13"/>
      <c r="I23" s="6">
        <f t="shared" si="1"/>
        <v>-3.754140596245871E-2</v>
      </c>
      <c r="J23" s="6">
        <f t="shared" si="2"/>
        <v>5.9646236116824472E-2</v>
      </c>
      <c r="K23" s="6">
        <f t="shared" si="3"/>
        <v>4.5552677029360958E-2</v>
      </c>
      <c r="L23" s="6">
        <f t="shared" si="4"/>
        <v>1.3522965726276481E-2</v>
      </c>
      <c r="M23" s="6">
        <f t="shared" si="5"/>
        <v>-2.8989667049368686E-2</v>
      </c>
      <c r="N23" s="6">
        <f t="shared" si="5"/>
        <v>-1.1944325949147294E-2</v>
      </c>
      <c r="P23" s="1"/>
      <c r="Q23" s="1"/>
      <c r="R23" s="1"/>
      <c r="S23" s="1"/>
      <c r="T23" s="1"/>
      <c r="V23" s="6"/>
      <c r="W23" s="6"/>
      <c r="X23" s="6"/>
      <c r="Y23" s="6"/>
      <c r="Z23" s="7"/>
      <c r="AA23" s="7"/>
    </row>
    <row r="24" spans="1:27">
      <c r="A24" s="5">
        <v>22</v>
      </c>
      <c r="B24" s="2">
        <v>31.31</v>
      </c>
      <c r="C24" s="2">
        <v>24.21</v>
      </c>
      <c r="D24" s="2">
        <v>54.43</v>
      </c>
      <c r="E24" s="2">
        <v>38</v>
      </c>
      <c r="F24" s="2">
        <v>33.81</v>
      </c>
      <c r="G24" s="13">
        <v>1050.71</v>
      </c>
      <c r="H24" s="13"/>
      <c r="I24" s="6">
        <f t="shared" si="1"/>
        <v>0.19732313575525814</v>
      </c>
      <c r="J24" s="6">
        <f t="shared" si="2"/>
        <v>-6.0170807453416172E-2</v>
      </c>
      <c r="K24" s="6">
        <f t="shared" si="3"/>
        <v>0.12389015073301672</v>
      </c>
      <c r="L24" s="6">
        <f t="shared" si="4"/>
        <v>-0.12583390844260406</v>
      </c>
      <c r="M24" s="6">
        <f t="shared" si="5"/>
        <v>-5.9119125036937695E-4</v>
      </c>
      <c r="N24" s="6">
        <f t="shared" si="5"/>
        <v>5.4961494824141297E-2</v>
      </c>
      <c r="P24" s="1"/>
      <c r="Q24" s="1"/>
      <c r="R24" s="1"/>
      <c r="S24" s="1"/>
      <c r="T24" s="1"/>
      <c r="V24" s="6"/>
      <c r="W24" s="6"/>
      <c r="X24" s="6"/>
      <c r="Y24" s="6"/>
      <c r="Z24" s="7"/>
      <c r="AA24" s="7"/>
    </row>
    <row r="25" spans="1:27">
      <c r="A25" s="5">
        <v>23</v>
      </c>
      <c r="B25" s="2">
        <v>31.89</v>
      </c>
      <c r="C25" s="2">
        <v>24.08</v>
      </c>
      <c r="D25" s="2">
        <v>53.97</v>
      </c>
      <c r="E25" s="2">
        <v>34.86</v>
      </c>
      <c r="F25" s="2">
        <v>33.69</v>
      </c>
      <c r="G25" s="13">
        <v>1058.2</v>
      </c>
      <c r="H25" s="13"/>
      <c r="I25" s="6">
        <f t="shared" si="1"/>
        <v>1.8524433088470196E-2</v>
      </c>
      <c r="J25" s="6">
        <f t="shared" si="2"/>
        <v>-5.3696819496077052E-3</v>
      </c>
      <c r="K25" s="6">
        <f t="shared" si="3"/>
        <v>-8.4512217527099188E-3</v>
      </c>
      <c r="L25" s="6">
        <f t="shared" si="4"/>
        <v>-8.2631578947368431E-2</v>
      </c>
      <c r="M25" s="6">
        <f t="shared" si="5"/>
        <v>-3.5492457852707641E-3</v>
      </c>
      <c r="N25" s="6">
        <f t="shared" si="5"/>
        <v>7.1285131006652725E-3</v>
      </c>
      <c r="P25" s="1"/>
      <c r="Q25" s="1"/>
      <c r="R25" s="1"/>
      <c r="S25" s="1"/>
      <c r="T25" s="1"/>
      <c r="V25" s="6"/>
      <c r="W25" s="6"/>
      <c r="X25" s="6"/>
      <c r="Y25" s="6"/>
      <c r="Z25" s="7"/>
      <c r="AA25" s="7"/>
    </row>
    <row r="26" spans="1:27">
      <c r="A26" s="5">
        <v>24</v>
      </c>
      <c r="B26" s="2">
        <v>30.48</v>
      </c>
      <c r="C26" s="2">
        <v>26.53</v>
      </c>
      <c r="D26" s="2">
        <v>52.62</v>
      </c>
      <c r="E26" s="2">
        <v>40.020000000000003</v>
      </c>
      <c r="F26" s="2">
        <v>38.159999999999997</v>
      </c>
      <c r="G26" s="13">
        <v>1111.92</v>
      </c>
      <c r="H26" s="13"/>
      <c r="I26" s="6">
        <f t="shared" si="1"/>
        <v>-4.4214487300094078E-2</v>
      </c>
      <c r="J26" s="6">
        <f t="shared" si="2"/>
        <v>0.10174418604651175</v>
      </c>
      <c r="K26" s="6">
        <f t="shared" si="3"/>
        <v>-2.5013896609227374E-2</v>
      </c>
      <c r="L26" s="6">
        <f t="shared" si="4"/>
        <v>0.14802065404475054</v>
      </c>
      <c r="M26" s="6">
        <f t="shared" si="5"/>
        <v>0.13268032056990203</v>
      </c>
      <c r="N26" s="6">
        <f t="shared" si="5"/>
        <v>5.076545076545079E-2</v>
      </c>
      <c r="P26" s="1"/>
      <c r="Q26" s="1"/>
      <c r="R26" s="1"/>
      <c r="S26" s="1"/>
      <c r="T26" s="1"/>
      <c r="V26" s="6"/>
      <c r="W26" s="6"/>
      <c r="X26" s="6"/>
      <c r="Y26" s="6"/>
      <c r="Z26" s="7"/>
      <c r="AA26" s="7"/>
    </row>
    <row r="27" spans="1:27">
      <c r="A27" s="5">
        <v>25</v>
      </c>
      <c r="B27" s="2">
        <v>29.02</v>
      </c>
      <c r="C27" s="2">
        <v>28.39</v>
      </c>
      <c r="D27" s="2">
        <v>50.4</v>
      </c>
      <c r="E27" s="2">
        <v>41.23</v>
      </c>
      <c r="F27" s="2">
        <v>37.96</v>
      </c>
      <c r="G27" s="13">
        <v>1131.1300000000001</v>
      </c>
      <c r="H27" s="13"/>
      <c r="I27" s="6">
        <f t="shared" si="1"/>
        <v>-4.7900262467191632E-2</v>
      </c>
      <c r="J27" s="6">
        <f t="shared" si="2"/>
        <v>7.0109310214851089E-2</v>
      </c>
      <c r="K27" s="6">
        <f t="shared" si="3"/>
        <v>-4.2189281641961209E-2</v>
      </c>
      <c r="L27" s="6">
        <f t="shared" si="4"/>
        <v>3.0234882558720481E-2</v>
      </c>
      <c r="M27" s="6">
        <f t="shared" si="5"/>
        <v>-5.2410901467504125E-3</v>
      </c>
      <c r="N27" s="6">
        <f t="shared" si="5"/>
        <v>1.7276422764227674E-2</v>
      </c>
      <c r="P27" s="1"/>
      <c r="Q27" s="1"/>
      <c r="R27" s="1"/>
      <c r="S27" s="1"/>
      <c r="T27" s="1"/>
      <c r="V27" s="6"/>
      <c r="W27" s="6"/>
      <c r="X27" s="6"/>
      <c r="Y27" s="6"/>
      <c r="Z27" s="7"/>
      <c r="AA27" s="7"/>
    </row>
    <row r="28" spans="1:27">
      <c r="A28" s="5">
        <v>26</v>
      </c>
      <c r="B28" s="2">
        <v>27.8</v>
      </c>
      <c r="C28" s="2">
        <v>30.32</v>
      </c>
      <c r="D28" s="2">
        <v>43.01</v>
      </c>
      <c r="E28" s="2">
        <v>41.65</v>
      </c>
      <c r="F28" s="2">
        <v>39.49</v>
      </c>
      <c r="G28" s="13">
        <v>1144.94</v>
      </c>
      <c r="H28" s="13"/>
      <c r="I28" s="6">
        <f t="shared" si="1"/>
        <v>-4.2039972432804926E-2</v>
      </c>
      <c r="J28" s="6">
        <f t="shared" si="2"/>
        <v>6.7981683691440642E-2</v>
      </c>
      <c r="K28" s="6">
        <f t="shared" si="3"/>
        <v>-0.14662698412698413</v>
      </c>
      <c r="L28" s="6">
        <f t="shared" si="4"/>
        <v>1.0186757215619737E-2</v>
      </c>
      <c r="M28" s="6">
        <f t="shared" si="5"/>
        <v>4.03055848261328E-2</v>
      </c>
      <c r="N28" s="6">
        <f t="shared" si="5"/>
        <v>1.2209029908144903E-2</v>
      </c>
      <c r="P28" s="1"/>
      <c r="Q28" s="1"/>
      <c r="R28" s="1"/>
      <c r="S28" s="1"/>
      <c r="T28" s="1"/>
      <c r="V28" s="6"/>
      <c r="W28" s="6"/>
      <c r="X28" s="6"/>
      <c r="Y28" s="6"/>
      <c r="Z28" s="7"/>
      <c r="AA28" s="7"/>
    </row>
    <row r="29" spans="1:27">
      <c r="A29" s="5">
        <v>27</v>
      </c>
      <c r="B29" s="2">
        <v>25.9</v>
      </c>
      <c r="C29" s="2">
        <v>28.93</v>
      </c>
      <c r="D29" s="2">
        <v>43.28</v>
      </c>
      <c r="E29" s="2">
        <v>38.58</v>
      </c>
      <c r="F29" s="2">
        <v>38.950000000000003</v>
      </c>
      <c r="G29" s="13">
        <v>1126.21</v>
      </c>
      <c r="H29" s="13"/>
      <c r="I29" s="6">
        <f t="shared" si="1"/>
        <v>-6.8345323741007269E-2</v>
      </c>
      <c r="J29" s="6">
        <f t="shared" si="2"/>
        <v>-4.5844327176781018E-2</v>
      </c>
      <c r="K29" s="6">
        <f t="shared" si="3"/>
        <v>6.2776098581725911E-3</v>
      </c>
      <c r="L29" s="6">
        <f t="shared" si="4"/>
        <v>-7.3709483793517411E-2</v>
      </c>
      <c r="M29" s="6">
        <f t="shared" si="5"/>
        <v>-1.3674347936186354E-2</v>
      </c>
      <c r="N29" s="6">
        <f t="shared" si="5"/>
        <v>-1.635893583943265E-2</v>
      </c>
      <c r="P29" s="1"/>
      <c r="Q29" s="1"/>
      <c r="R29" s="1"/>
      <c r="S29" s="1"/>
      <c r="T29" s="1"/>
      <c r="V29" s="6"/>
      <c r="W29" s="6"/>
      <c r="X29" s="6"/>
      <c r="Y29" s="6"/>
      <c r="Z29" s="7"/>
      <c r="AA29" s="7"/>
    </row>
    <row r="30" spans="1:27">
      <c r="A30" s="5">
        <v>28</v>
      </c>
      <c r="B30" s="2">
        <v>24.5</v>
      </c>
      <c r="C30" s="2">
        <v>26.75</v>
      </c>
      <c r="D30" s="2">
        <v>43.6</v>
      </c>
      <c r="E30" s="2">
        <v>41.03</v>
      </c>
      <c r="F30" s="2">
        <v>39.85</v>
      </c>
      <c r="G30" s="13">
        <v>1107.3</v>
      </c>
      <c r="H30" s="13"/>
      <c r="I30" s="6">
        <f t="shared" si="1"/>
        <v>-5.4054054054054002E-2</v>
      </c>
      <c r="J30" s="6">
        <f t="shared" si="2"/>
        <v>-7.5354303491185617E-2</v>
      </c>
      <c r="K30" s="6">
        <f t="shared" si="3"/>
        <v>7.3937153419593405E-3</v>
      </c>
      <c r="L30" s="6">
        <f t="shared" si="4"/>
        <v>6.3504406428201224E-2</v>
      </c>
      <c r="M30" s="6">
        <f t="shared" si="5"/>
        <v>2.3106546854942196E-2</v>
      </c>
      <c r="N30" s="6">
        <f t="shared" si="5"/>
        <v>-1.6790829419024943E-2</v>
      </c>
      <c r="P30" s="1"/>
      <c r="Q30" s="1"/>
      <c r="R30" s="1"/>
      <c r="S30" s="1"/>
      <c r="T30" s="1"/>
      <c r="V30" s="6"/>
      <c r="W30" s="6"/>
      <c r="X30" s="6"/>
      <c r="Y30" s="6"/>
      <c r="Z30" s="7"/>
      <c r="AA30" s="7"/>
    </row>
    <row r="31" spans="1:27">
      <c r="A31" s="5">
        <v>29</v>
      </c>
      <c r="B31" s="2">
        <v>27.22</v>
      </c>
      <c r="C31" s="2">
        <v>28.24</v>
      </c>
      <c r="D31" s="2">
        <v>48.5</v>
      </c>
      <c r="E31" s="2">
        <v>41.29</v>
      </c>
      <c r="F31" s="2">
        <v>40.770000000000003</v>
      </c>
      <c r="G31" s="13">
        <v>1120.68</v>
      </c>
      <c r="H31" s="13"/>
      <c r="I31" s="6">
        <f t="shared" si="1"/>
        <v>0.11102040816326526</v>
      </c>
      <c r="J31" s="6">
        <f t="shared" si="2"/>
        <v>5.5700934579439192E-2</v>
      </c>
      <c r="K31" s="6">
        <f t="shared" si="3"/>
        <v>0.1123853211009174</v>
      </c>
      <c r="L31" s="6">
        <f t="shared" si="4"/>
        <v>6.3368267121617838E-3</v>
      </c>
      <c r="M31" s="6">
        <f t="shared" si="5"/>
        <v>2.3086574654956126E-2</v>
      </c>
      <c r="N31" s="6">
        <f t="shared" si="5"/>
        <v>1.208344622053654E-2</v>
      </c>
      <c r="P31" s="1"/>
      <c r="Q31" s="1"/>
      <c r="R31" s="1"/>
      <c r="S31" s="1"/>
      <c r="T31" s="1"/>
      <c r="V31" s="6"/>
      <c r="W31" s="6"/>
      <c r="X31" s="6"/>
      <c r="Y31" s="6"/>
      <c r="Z31" s="7"/>
      <c r="AA31" s="7"/>
    </row>
    <row r="32" spans="1:27">
      <c r="A32" s="5">
        <v>30</v>
      </c>
      <c r="B32" s="2">
        <v>26.32</v>
      </c>
      <c r="C32" s="2">
        <v>28.44</v>
      </c>
      <c r="D32" s="2">
        <v>54.4</v>
      </c>
      <c r="E32" s="2">
        <v>41.79</v>
      </c>
      <c r="F32" s="2">
        <v>41.86</v>
      </c>
      <c r="G32" s="13">
        <v>1140.8399999999999</v>
      </c>
      <c r="H32" s="13"/>
      <c r="I32" s="6">
        <f t="shared" si="1"/>
        <v>-3.3063923585598773E-2</v>
      </c>
      <c r="J32" s="6">
        <f t="shared" si="2"/>
        <v>7.08215297450435E-3</v>
      </c>
      <c r="K32" s="6">
        <f t="shared" si="3"/>
        <v>0.12164948453608244</v>
      </c>
      <c r="L32" s="6">
        <f t="shared" si="4"/>
        <v>1.2109469605231292E-2</v>
      </c>
      <c r="M32" s="6">
        <f t="shared" si="5"/>
        <v>2.6735344616139224E-2</v>
      </c>
      <c r="N32" s="6">
        <f t="shared" si="5"/>
        <v>1.7989078059749308E-2</v>
      </c>
      <c r="P32" s="1"/>
      <c r="Q32" s="1"/>
      <c r="R32" s="1"/>
      <c r="S32" s="1"/>
      <c r="T32" s="1"/>
      <c r="V32" s="6"/>
      <c r="W32" s="6"/>
      <c r="X32" s="6"/>
      <c r="Y32" s="6"/>
      <c r="Z32" s="7"/>
      <c r="AA32" s="7"/>
    </row>
    <row r="33" spans="1:27">
      <c r="A33" s="5">
        <v>31</v>
      </c>
      <c r="B33" s="2">
        <v>23.25</v>
      </c>
      <c r="C33" s="2">
        <v>27.65</v>
      </c>
      <c r="D33" s="2">
        <v>38.92</v>
      </c>
      <c r="E33" s="2">
        <v>39.89</v>
      </c>
      <c r="F33" s="2">
        <v>43.64</v>
      </c>
      <c r="G33" s="13">
        <v>1101.72</v>
      </c>
      <c r="H33" s="13"/>
      <c r="I33" s="6">
        <f t="shared" si="1"/>
        <v>-0.11664133738601824</v>
      </c>
      <c r="J33" s="6">
        <f t="shared" si="2"/>
        <v>-2.777777777777787E-2</v>
      </c>
      <c r="K33" s="6">
        <f t="shared" si="3"/>
        <v>-0.2845588235294117</v>
      </c>
      <c r="L33" s="6">
        <f t="shared" si="4"/>
        <v>-4.546542234984443E-2</v>
      </c>
      <c r="M33" s="6">
        <f t="shared" si="5"/>
        <v>4.2522694696607771E-2</v>
      </c>
      <c r="N33" s="6">
        <f t="shared" si="5"/>
        <v>-3.4290522772693711E-2</v>
      </c>
      <c r="P33" s="1"/>
      <c r="Q33" s="1"/>
      <c r="R33" s="1"/>
      <c r="S33" s="1"/>
      <c r="T33" s="1"/>
      <c r="V33" s="6"/>
      <c r="W33" s="6"/>
      <c r="X33" s="6"/>
      <c r="Y33" s="6"/>
      <c r="Z33" s="7"/>
      <c r="AA33" s="7"/>
    </row>
    <row r="34" spans="1:27">
      <c r="A34" s="5">
        <v>32</v>
      </c>
      <c r="B34" s="2">
        <v>20.329999999999998</v>
      </c>
      <c r="C34" s="2">
        <v>29.42</v>
      </c>
      <c r="D34" s="2">
        <v>38.14</v>
      </c>
      <c r="E34" s="2">
        <v>39.56</v>
      </c>
      <c r="F34" s="2">
        <v>43.71</v>
      </c>
      <c r="G34" s="13">
        <v>1104.24</v>
      </c>
      <c r="H34" s="13"/>
      <c r="I34" s="6">
        <f t="shared" si="1"/>
        <v>-0.12559139784946244</v>
      </c>
      <c r="J34" s="6">
        <f t="shared" si="2"/>
        <v>6.4014466546112231E-2</v>
      </c>
      <c r="K34" s="6">
        <f t="shared" si="3"/>
        <v>-2.0041109969167553E-2</v>
      </c>
      <c r="L34" s="6">
        <f t="shared" si="4"/>
        <v>-8.2727500626723054E-3</v>
      </c>
      <c r="M34" s="6">
        <f t="shared" si="5"/>
        <v>1.6040329972502355E-3</v>
      </c>
      <c r="N34" s="6">
        <f t="shared" si="5"/>
        <v>2.287332534582273E-3</v>
      </c>
      <c r="P34" s="1"/>
      <c r="Q34" s="1"/>
      <c r="R34" s="1"/>
      <c r="S34" s="1"/>
      <c r="T34" s="1"/>
      <c r="V34" s="6"/>
      <c r="W34" s="6"/>
      <c r="X34" s="6"/>
      <c r="Y34" s="6"/>
      <c r="Z34" s="7"/>
      <c r="AA34" s="7"/>
    </row>
    <row r="35" spans="1:27">
      <c r="A35" s="5">
        <v>33</v>
      </c>
      <c r="B35" s="2">
        <v>19.16</v>
      </c>
      <c r="C35" s="2">
        <v>28.72</v>
      </c>
      <c r="D35" s="2">
        <v>40.86</v>
      </c>
      <c r="E35" s="2">
        <v>29.28</v>
      </c>
      <c r="F35" s="2">
        <v>45.83</v>
      </c>
      <c r="G35" s="13">
        <v>1114.58</v>
      </c>
      <c r="H35" s="13"/>
      <c r="I35" s="6">
        <f t="shared" si="1"/>
        <v>-5.7550418101328001E-2</v>
      </c>
      <c r="J35" s="6">
        <f t="shared" si="2"/>
        <v>-2.3793337865397782E-2</v>
      </c>
      <c r="K35" s="6">
        <f t="shared" si="3"/>
        <v>7.1316203460933369E-2</v>
      </c>
      <c r="L35" s="6">
        <f t="shared" si="4"/>
        <v>-0.25985844287158749</v>
      </c>
      <c r="M35" s="6">
        <f t="shared" si="5"/>
        <v>4.8501487073896073E-2</v>
      </c>
      <c r="N35" s="6">
        <f t="shared" si="5"/>
        <v>9.3639063971599629E-3</v>
      </c>
      <c r="P35" s="1"/>
      <c r="Q35" s="1"/>
      <c r="R35" s="1"/>
      <c r="S35" s="1"/>
      <c r="T35" s="1"/>
      <c r="V35" s="6"/>
      <c r="W35" s="6"/>
      <c r="X35" s="6"/>
      <c r="Y35" s="6"/>
      <c r="Z35" s="7"/>
      <c r="AA35" s="7"/>
    </row>
    <row r="36" spans="1:27">
      <c r="A36" s="5">
        <v>34</v>
      </c>
      <c r="B36" s="2">
        <v>21.26</v>
      </c>
      <c r="C36" s="2">
        <v>29.6</v>
      </c>
      <c r="D36" s="2">
        <v>34.130000000000003</v>
      </c>
      <c r="E36" s="2">
        <v>27.78</v>
      </c>
      <c r="F36" s="2">
        <v>46.67</v>
      </c>
      <c r="G36" s="13">
        <v>1130.2</v>
      </c>
      <c r="H36" s="13"/>
      <c r="I36" s="6">
        <f t="shared" si="1"/>
        <v>0.10960334029227564</v>
      </c>
      <c r="J36" s="6">
        <f t="shared" si="2"/>
        <v>3.0640668523676969E-2</v>
      </c>
      <c r="K36" s="6">
        <f t="shared" si="3"/>
        <v>-0.16470876162506112</v>
      </c>
      <c r="L36" s="6">
        <f t="shared" si="4"/>
        <v>-5.1229508196721313E-2</v>
      </c>
      <c r="M36" s="6">
        <f t="shared" si="5"/>
        <v>1.8328605716779477E-2</v>
      </c>
      <c r="N36" s="6">
        <f t="shared" si="5"/>
        <v>1.4014247519245024E-2</v>
      </c>
      <c r="P36" s="1"/>
      <c r="Q36" s="1"/>
      <c r="R36" s="1"/>
      <c r="S36" s="1"/>
      <c r="T36" s="1"/>
      <c r="V36" s="6"/>
      <c r="W36" s="6"/>
      <c r="X36" s="6"/>
      <c r="Y36" s="6"/>
      <c r="Z36" s="7"/>
      <c r="AA36" s="7"/>
    </row>
    <row r="37" spans="1:27">
      <c r="A37" s="5">
        <v>35</v>
      </c>
      <c r="B37" s="2">
        <v>21.41</v>
      </c>
      <c r="C37" s="2">
        <v>31.03</v>
      </c>
      <c r="D37" s="2">
        <v>39.68</v>
      </c>
      <c r="E37" s="2">
        <v>24.86</v>
      </c>
      <c r="F37" s="2">
        <v>48.86</v>
      </c>
      <c r="G37" s="13">
        <v>1173.82</v>
      </c>
      <c r="H37" s="13"/>
      <c r="I37" s="6">
        <f t="shared" si="1"/>
        <v>7.0555032925681358E-3</v>
      </c>
      <c r="J37" s="6">
        <f t="shared" si="2"/>
        <v>4.8310810810810796E-2</v>
      </c>
      <c r="K37" s="6">
        <f t="shared" si="3"/>
        <v>0.16261353647817159</v>
      </c>
      <c r="L37" s="6">
        <f t="shared" si="4"/>
        <v>-0.10511159107271424</v>
      </c>
      <c r="M37" s="6">
        <f t="shared" si="5"/>
        <v>4.6925219627169439E-2</v>
      </c>
      <c r="N37" s="6">
        <f t="shared" si="5"/>
        <v>3.8594938948858508E-2</v>
      </c>
      <c r="P37" s="1"/>
      <c r="Q37" s="1"/>
      <c r="R37" s="1"/>
      <c r="S37" s="1"/>
      <c r="T37" s="1"/>
      <c r="V37" s="6"/>
      <c r="W37" s="6"/>
      <c r="X37" s="6"/>
      <c r="Y37" s="6"/>
      <c r="Z37" s="7"/>
      <c r="AA37" s="7"/>
    </row>
    <row r="38" spans="1:27">
      <c r="A38" s="5">
        <v>36</v>
      </c>
      <c r="B38" s="2">
        <v>22.38</v>
      </c>
      <c r="C38" s="2">
        <v>31.18</v>
      </c>
      <c r="D38" s="2">
        <v>44.29</v>
      </c>
      <c r="E38" s="2">
        <v>28.91</v>
      </c>
      <c r="F38" s="2">
        <v>48.87</v>
      </c>
      <c r="G38" s="13">
        <v>1211.92</v>
      </c>
      <c r="H38" s="13"/>
      <c r="I38" s="6">
        <f t="shared" si="1"/>
        <v>4.5305931807566507E-2</v>
      </c>
      <c r="J38" s="6">
        <f t="shared" si="2"/>
        <v>4.8340315823396252E-3</v>
      </c>
      <c r="K38" s="6">
        <f t="shared" si="3"/>
        <v>0.11617943548387095</v>
      </c>
      <c r="L38" s="6">
        <f t="shared" si="4"/>
        <v>0.16291230893000808</v>
      </c>
      <c r="M38" s="6">
        <f t="shared" si="5"/>
        <v>2.0466639377810091E-4</v>
      </c>
      <c r="N38" s="6">
        <f t="shared" si="5"/>
        <v>3.2458128162750795E-2</v>
      </c>
      <c r="P38" s="1"/>
      <c r="Q38" s="1"/>
      <c r="R38" s="1"/>
      <c r="S38" s="1"/>
      <c r="T38" s="1"/>
      <c r="V38" s="6"/>
      <c r="W38" s="6"/>
      <c r="X38" s="6"/>
      <c r="Y38" s="6"/>
      <c r="Z38" s="7"/>
      <c r="AA38" s="7"/>
    </row>
    <row r="39" spans="1:27">
      <c r="A39" s="5">
        <v>37</v>
      </c>
      <c r="B39" s="2">
        <v>21.48</v>
      </c>
      <c r="C39" s="2">
        <v>32.01</v>
      </c>
      <c r="D39" s="2">
        <v>43.22</v>
      </c>
      <c r="E39" s="2">
        <v>25.23</v>
      </c>
      <c r="F39" s="2">
        <v>49.19</v>
      </c>
      <c r="G39" s="13">
        <v>1181.27</v>
      </c>
      <c r="H39" s="13"/>
      <c r="I39" s="6">
        <f t="shared" si="1"/>
        <v>-4.0214477211796183E-2</v>
      </c>
      <c r="J39" s="6">
        <f t="shared" si="2"/>
        <v>2.6619627966645232E-2</v>
      </c>
      <c r="K39" s="6">
        <f t="shared" si="3"/>
        <v>-2.4158952359449093E-2</v>
      </c>
      <c r="L39" s="6">
        <f t="shared" si="4"/>
        <v>-0.12729159460394326</v>
      </c>
      <c r="M39" s="6">
        <f t="shared" si="5"/>
        <v>6.5479844485369408E-3</v>
      </c>
      <c r="N39" s="6">
        <f t="shared" si="5"/>
        <v>-2.5290448214403665E-2</v>
      </c>
      <c r="P39" s="1"/>
      <c r="Q39" s="1"/>
      <c r="R39" s="1"/>
      <c r="S39" s="1"/>
      <c r="T39" s="1"/>
      <c r="V39" s="6"/>
      <c r="W39" s="6"/>
      <c r="X39" s="6"/>
      <c r="Y39" s="6"/>
      <c r="Z39" s="7"/>
      <c r="AA39" s="7"/>
    </row>
    <row r="40" spans="1:27">
      <c r="A40" s="5">
        <v>38</v>
      </c>
      <c r="B40" s="2">
        <v>23.04</v>
      </c>
      <c r="C40" s="2">
        <v>30.63</v>
      </c>
      <c r="D40" s="2">
        <v>35.18</v>
      </c>
      <c r="E40" s="2">
        <v>28.51</v>
      </c>
      <c r="F40" s="2">
        <v>60.65</v>
      </c>
      <c r="G40" s="13">
        <v>1203.5999999999999</v>
      </c>
      <c r="H40" s="13"/>
      <c r="I40" s="6">
        <f t="shared" si="1"/>
        <v>7.2625698324022284E-2</v>
      </c>
      <c r="J40" s="6">
        <f t="shared" si="2"/>
        <v>-4.3111527647610094E-2</v>
      </c>
      <c r="K40" s="6">
        <f t="shared" si="3"/>
        <v>-0.18602498843128179</v>
      </c>
      <c r="L40" s="6">
        <f t="shared" si="4"/>
        <v>0.13000396353547369</v>
      </c>
      <c r="M40" s="6">
        <f t="shared" si="5"/>
        <v>0.23297418174425699</v>
      </c>
      <c r="N40" s="6">
        <f t="shared" si="5"/>
        <v>1.890338364641439E-2</v>
      </c>
      <c r="P40" s="1"/>
      <c r="Q40" s="1"/>
      <c r="R40" s="1"/>
      <c r="S40" s="1"/>
      <c r="T40" s="1"/>
      <c r="V40" s="6"/>
      <c r="W40" s="6"/>
      <c r="X40" s="6"/>
      <c r="Y40" s="6"/>
      <c r="Z40" s="7"/>
      <c r="AA40" s="7"/>
    </row>
    <row r="41" spans="1:27">
      <c r="A41" s="5">
        <v>39</v>
      </c>
      <c r="B41" s="2">
        <v>22.31</v>
      </c>
      <c r="C41" s="2">
        <v>31.24</v>
      </c>
      <c r="D41" s="2">
        <v>34.270000000000003</v>
      </c>
      <c r="E41" s="2">
        <v>29.46</v>
      </c>
      <c r="F41" s="2">
        <v>57.1</v>
      </c>
      <c r="G41" s="13">
        <v>1180.5899999999999</v>
      </c>
      <c r="H41" s="13"/>
      <c r="I41" s="6">
        <f t="shared" si="1"/>
        <v>-3.1684027777777797E-2</v>
      </c>
      <c r="J41" s="6">
        <f t="shared" si="2"/>
        <v>1.991511589944497E-2</v>
      </c>
      <c r="K41" s="6">
        <f t="shared" si="3"/>
        <v>-2.5866969869243792E-2</v>
      </c>
      <c r="L41" s="6">
        <f t="shared" si="4"/>
        <v>3.3321641529287939E-2</v>
      </c>
      <c r="M41" s="6">
        <f t="shared" si="5"/>
        <v>-5.8532563891178849E-2</v>
      </c>
      <c r="N41" s="6">
        <f t="shared" si="5"/>
        <v>-1.9117647058823524E-2</v>
      </c>
      <c r="P41" s="1"/>
      <c r="Q41" s="1"/>
      <c r="R41" s="1"/>
      <c r="S41" s="1"/>
      <c r="T41" s="1"/>
      <c r="V41" s="6"/>
      <c r="W41" s="6"/>
      <c r="X41" s="6"/>
      <c r="Y41" s="6"/>
      <c r="Z41" s="7"/>
      <c r="AA41" s="7"/>
    </row>
    <row r="42" spans="1:27">
      <c r="A42" s="5">
        <v>40</v>
      </c>
      <c r="B42" s="2">
        <v>22.58</v>
      </c>
      <c r="C42" s="2">
        <v>32.299999999999997</v>
      </c>
      <c r="D42" s="2">
        <v>32.36</v>
      </c>
      <c r="E42" s="2">
        <v>30.85</v>
      </c>
      <c r="F42" s="2">
        <v>54.64</v>
      </c>
      <c r="G42" s="13">
        <v>1156.8499999999999</v>
      </c>
      <c r="H42" s="13"/>
      <c r="I42" s="6">
        <f t="shared" si="1"/>
        <v>1.2102196324518135E-2</v>
      </c>
      <c r="J42" s="6">
        <f t="shared" si="2"/>
        <v>3.3930857874519806E-2</v>
      </c>
      <c r="K42" s="6">
        <f t="shared" si="3"/>
        <v>-5.5733878027429344E-2</v>
      </c>
      <c r="L42" s="6">
        <f t="shared" si="4"/>
        <v>4.7182620502376121E-2</v>
      </c>
      <c r="M42" s="6">
        <f t="shared" si="5"/>
        <v>-4.3082311733800366E-2</v>
      </c>
      <c r="N42" s="6">
        <f t="shared" si="5"/>
        <v>-2.0108589772910163E-2</v>
      </c>
      <c r="P42" s="1"/>
      <c r="Q42" s="1"/>
      <c r="R42" s="1"/>
      <c r="S42" s="1"/>
      <c r="T42" s="1"/>
      <c r="V42" s="6"/>
      <c r="W42" s="6"/>
      <c r="X42" s="6"/>
      <c r="Y42" s="6"/>
      <c r="Z42" s="7"/>
      <c r="AA42" s="7"/>
    </row>
    <row r="43" spans="1:27">
      <c r="A43" s="5">
        <v>41</v>
      </c>
      <c r="B43" s="2">
        <v>25.97</v>
      </c>
      <c r="C43" s="2">
        <v>33.06</v>
      </c>
      <c r="D43" s="2">
        <v>35.51</v>
      </c>
      <c r="E43" s="2">
        <v>29.53</v>
      </c>
      <c r="F43" s="2">
        <v>54.11</v>
      </c>
      <c r="G43" s="13">
        <v>1191.5</v>
      </c>
      <c r="H43" s="13"/>
      <c r="I43" s="6">
        <f t="shared" si="1"/>
        <v>0.15013286093888401</v>
      </c>
      <c r="J43" s="6">
        <f t="shared" si="2"/>
        <v>2.3529411764706042E-2</v>
      </c>
      <c r="K43" s="6">
        <f t="shared" si="3"/>
        <v>9.7342398022249643E-2</v>
      </c>
      <c r="L43" s="6">
        <f t="shared" si="4"/>
        <v>-4.2787682333873589E-2</v>
      </c>
      <c r="M43" s="6">
        <f t="shared" si="5"/>
        <v>-9.6998535871156873E-3</v>
      </c>
      <c r="N43" s="6">
        <f t="shared" si="5"/>
        <v>2.9952024895189604E-2</v>
      </c>
      <c r="P43" s="1"/>
      <c r="Q43" s="1"/>
      <c r="R43" s="1"/>
      <c r="S43" s="1"/>
      <c r="T43" s="1"/>
      <c r="V43" s="6"/>
      <c r="W43" s="6"/>
      <c r="X43" s="6"/>
      <c r="Y43" s="6"/>
      <c r="Z43" s="7"/>
      <c r="AA43" s="7"/>
    </row>
    <row r="44" spans="1:27">
      <c r="A44" s="5">
        <v>42</v>
      </c>
      <c r="B44" s="2">
        <v>25.07</v>
      </c>
      <c r="C44" s="2">
        <v>34.15</v>
      </c>
      <c r="D44" s="2">
        <v>33.090000000000003</v>
      </c>
      <c r="E44" s="2">
        <v>28.37</v>
      </c>
      <c r="F44" s="2">
        <v>55.34</v>
      </c>
      <c r="G44" s="13">
        <v>1191.33</v>
      </c>
      <c r="H44" s="13"/>
      <c r="I44" s="6">
        <f t="shared" si="1"/>
        <v>-3.4655371582595247E-2</v>
      </c>
      <c r="J44" s="6">
        <f t="shared" si="2"/>
        <v>3.2970356926799643E-2</v>
      </c>
      <c r="K44" s="6">
        <f t="shared" si="3"/>
        <v>-6.8149816952970843E-2</v>
      </c>
      <c r="L44" s="6">
        <f t="shared" si="4"/>
        <v>-3.9282086014222825E-2</v>
      </c>
      <c r="M44" s="6">
        <f t="shared" si="5"/>
        <v>2.2731472925522158E-2</v>
      </c>
      <c r="N44" s="6">
        <f t="shared" si="5"/>
        <v>-1.4267729752419031E-4</v>
      </c>
      <c r="P44" s="1"/>
      <c r="Q44" s="1"/>
      <c r="R44" s="1"/>
      <c r="S44" s="1"/>
      <c r="T44" s="1"/>
      <c r="V44" s="6"/>
      <c r="W44" s="6"/>
      <c r="X44" s="6"/>
      <c r="Y44" s="6"/>
      <c r="Z44" s="7"/>
      <c r="AA44" s="7"/>
    </row>
    <row r="45" spans="1:27">
      <c r="A45" s="5">
        <v>43</v>
      </c>
      <c r="B45" s="2">
        <v>26.15</v>
      </c>
      <c r="C45" s="2">
        <v>35.840000000000003</v>
      </c>
      <c r="D45" s="2">
        <v>45.15</v>
      </c>
      <c r="E45" s="2">
        <v>28.6</v>
      </c>
      <c r="F45" s="2">
        <v>56.57</v>
      </c>
      <c r="G45" s="13">
        <v>1234.18</v>
      </c>
      <c r="H45" s="13"/>
      <c r="I45" s="6">
        <f t="shared" si="1"/>
        <v>4.3079377742321429E-2</v>
      </c>
      <c r="J45" s="6">
        <f t="shared" si="2"/>
        <v>4.9487554904831768E-2</v>
      </c>
      <c r="K45" s="6">
        <f t="shared" si="3"/>
        <v>0.36446056210335431</v>
      </c>
      <c r="L45" s="6">
        <f t="shared" si="4"/>
        <v>8.1071554458935647E-3</v>
      </c>
      <c r="M45" s="6">
        <f t="shared" si="5"/>
        <v>2.2226237802674319E-2</v>
      </c>
      <c r="N45" s="6">
        <f t="shared" si="5"/>
        <v>3.5968203604375061E-2</v>
      </c>
      <c r="P45" s="1"/>
      <c r="Q45" s="1"/>
      <c r="R45" s="1"/>
      <c r="S45" s="1"/>
      <c r="T45" s="1"/>
      <c r="V45" s="6"/>
      <c r="W45" s="6"/>
      <c r="X45" s="6"/>
      <c r="Y45" s="6"/>
      <c r="Z45" s="7"/>
      <c r="AA45" s="7"/>
    </row>
    <row r="46" spans="1:27">
      <c r="A46" s="5">
        <v>44</v>
      </c>
      <c r="B46" s="2">
        <v>24.85</v>
      </c>
      <c r="C46" s="2">
        <v>34.75</v>
      </c>
      <c r="D46" s="2">
        <v>42.7</v>
      </c>
      <c r="E46" s="2">
        <v>26.35</v>
      </c>
      <c r="F46" s="2">
        <v>57.96</v>
      </c>
      <c r="G46" s="13">
        <v>1220.33</v>
      </c>
      <c r="H46" s="13"/>
      <c r="I46" s="6">
        <f t="shared" si="1"/>
        <v>-4.9713193116634691E-2</v>
      </c>
      <c r="J46" s="6">
        <f t="shared" si="2"/>
        <v>-3.0412946428571522E-2</v>
      </c>
      <c r="K46" s="6">
        <f t="shared" si="3"/>
        <v>-5.4263565891472777E-2</v>
      </c>
      <c r="L46" s="6">
        <f t="shared" si="4"/>
        <v>-7.8671328671328672E-2</v>
      </c>
      <c r="M46" s="6">
        <f t="shared" si="5"/>
        <v>2.4571327558776748E-2</v>
      </c>
      <c r="N46" s="6">
        <f t="shared" si="5"/>
        <v>-1.1222025960556917E-2</v>
      </c>
      <c r="P46" s="1"/>
      <c r="Q46" s="1"/>
      <c r="R46" s="1"/>
      <c r="S46" s="1"/>
      <c r="T46" s="1"/>
      <c r="V46" s="6"/>
      <c r="W46" s="6"/>
      <c r="X46" s="6"/>
      <c r="Y46" s="6"/>
      <c r="Z46" s="7"/>
      <c r="AA46" s="7"/>
    </row>
    <row r="47" spans="1:27">
      <c r="A47" s="5">
        <v>45</v>
      </c>
      <c r="B47" s="2">
        <v>23.82</v>
      </c>
      <c r="C47" s="2">
        <v>37.11</v>
      </c>
      <c r="D47" s="2">
        <v>45.3</v>
      </c>
      <c r="E47" s="2">
        <v>25.4</v>
      </c>
      <c r="F47" s="2">
        <v>61.48</v>
      </c>
      <c r="G47" s="13">
        <v>1228.81</v>
      </c>
      <c r="H47" s="13"/>
      <c r="I47" s="6">
        <f t="shared" si="1"/>
        <v>-4.1448692152917549E-2</v>
      </c>
      <c r="J47" s="6">
        <f t="shared" si="2"/>
        <v>6.7913669064748189E-2</v>
      </c>
      <c r="K47" s="6">
        <f t="shared" si="3"/>
        <v>6.0889929742388618E-2</v>
      </c>
      <c r="L47" s="6">
        <f t="shared" si="4"/>
        <v>-3.6053130929791379E-2</v>
      </c>
      <c r="M47" s="6">
        <f t="shared" si="5"/>
        <v>6.073153899240849E-2</v>
      </c>
      <c r="N47" s="6">
        <f t="shared" si="5"/>
        <v>6.9489400408086488E-3</v>
      </c>
      <c r="P47" s="1"/>
      <c r="Q47" s="1"/>
      <c r="R47" s="1"/>
      <c r="S47" s="1"/>
      <c r="T47" s="1"/>
      <c r="V47" s="6"/>
      <c r="W47" s="6"/>
      <c r="X47" s="6"/>
      <c r="Y47" s="6"/>
      <c r="Z47" s="7"/>
      <c r="AA47" s="7"/>
    </row>
    <row r="48" spans="1:27">
      <c r="A48" s="5">
        <v>46</v>
      </c>
      <c r="B48" s="2">
        <v>22.71</v>
      </c>
      <c r="C48" s="2">
        <v>35.479999999999997</v>
      </c>
      <c r="D48" s="2">
        <v>39.86</v>
      </c>
      <c r="E48" s="2">
        <v>26.34</v>
      </c>
      <c r="F48" s="2">
        <v>54.32</v>
      </c>
      <c r="G48" s="13">
        <v>1207.01</v>
      </c>
      <c r="H48" s="13"/>
      <c r="I48" s="6">
        <f t="shared" si="1"/>
        <v>-4.6599496221662443E-2</v>
      </c>
      <c r="J48" s="6">
        <f t="shared" si="2"/>
        <v>-4.3923470762597755E-2</v>
      </c>
      <c r="K48" s="6">
        <f t="shared" si="3"/>
        <v>-0.12008830022075051</v>
      </c>
      <c r="L48" s="6">
        <f t="shared" si="4"/>
        <v>3.7007874015748086E-2</v>
      </c>
      <c r="M48" s="6">
        <f t="shared" si="5"/>
        <v>-0.11646063760572539</v>
      </c>
      <c r="N48" s="6">
        <f t="shared" si="5"/>
        <v>-1.774074104214643E-2</v>
      </c>
      <c r="P48" s="1"/>
      <c r="Q48" s="1"/>
      <c r="R48" s="1"/>
      <c r="S48" s="1"/>
      <c r="T48" s="1"/>
      <c r="V48" s="6"/>
      <c r="W48" s="6"/>
      <c r="X48" s="6"/>
      <c r="Y48" s="6"/>
      <c r="Z48" s="7"/>
      <c r="AA48" s="7"/>
    </row>
    <row r="49" spans="1:27">
      <c r="A49" s="5">
        <v>47</v>
      </c>
      <c r="B49" s="2">
        <v>25.87</v>
      </c>
      <c r="C49" s="2">
        <v>34.5</v>
      </c>
      <c r="D49" s="2">
        <v>48.46</v>
      </c>
      <c r="E49" s="2">
        <v>27.8</v>
      </c>
      <c r="F49" s="2">
        <v>56.44</v>
      </c>
      <c r="G49" s="13">
        <v>1249.48</v>
      </c>
      <c r="H49" s="13"/>
      <c r="I49" s="6">
        <f t="shared" si="1"/>
        <v>0.13914575077058564</v>
      </c>
      <c r="J49" s="6">
        <f t="shared" si="2"/>
        <v>-2.7621195039458764E-2</v>
      </c>
      <c r="K49" s="6">
        <f t="shared" si="3"/>
        <v>0.2157551430005018</v>
      </c>
      <c r="L49" s="6">
        <f t="shared" si="4"/>
        <v>5.5429005315110129E-2</v>
      </c>
      <c r="M49" s="6">
        <f t="shared" si="5"/>
        <v>3.9027982326951351E-2</v>
      </c>
      <c r="N49" s="6">
        <f t="shared" si="5"/>
        <v>3.5186121076047447E-2</v>
      </c>
      <c r="P49" s="1"/>
      <c r="Q49" s="1"/>
      <c r="R49" s="1"/>
      <c r="S49" s="1"/>
      <c r="T49" s="1"/>
      <c r="V49" s="6"/>
      <c r="W49" s="6"/>
      <c r="X49" s="6"/>
      <c r="Y49" s="6"/>
      <c r="Z49" s="7"/>
      <c r="AA49" s="7"/>
    </row>
    <row r="50" spans="1:27">
      <c r="A50" s="5">
        <v>48</v>
      </c>
      <c r="B50" s="2">
        <v>24.2</v>
      </c>
      <c r="C50" s="2">
        <v>35.020000000000003</v>
      </c>
      <c r="D50" s="2">
        <v>47.15</v>
      </c>
      <c r="E50" s="2">
        <v>30.07</v>
      </c>
      <c r="F50" s="2">
        <v>54.63</v>
      </c>
      <c r="G50" s="13">
        <v>1248.29</v>
      </c>
      <c r="H50" s="13"/>
      <c r="I50" s="6">
        <f t="shared" si="1"/>
        <v>-6.455353691534603E-2</v>
      </c>
      <c r="J50" s="6">
        <f t="shared" si="2"/>
        <v>1.5072463768116032E-2</v>
      </c>
      <c r="K50" s="6">
        <f t="shared" si="3"/>
        <v>-2.7032604209657494E-2</v>
      </c>
      <c r="L50" s="6">
        <f t="shared" si="4"/>
        <v>8.1654676258992795E-2</v>
      </c>
      <c r="M50" s="6">
        <f t="shared" si="5"/>
        <v>-3.2069454287739108E-2</v>
      </c>
      <c r="N50" s="6">
        <f t="shared" si="5"/>
        <v>-9.5239619681791992E-4</v>
      </c>
      <c r="P50" s="1"/>
      <c r="Q50" s="1"/>
      <c r="R50" s="1"/>
      <c r="S50" s="1"/>
      <c r="T50" s="1"/>
      <c r="V50" s="6"/>
      <c r="W50" s="6"/>
      <c r="X50" s="6"/>
      <c r="Y50" s="6"/>
      <c r="Z50" s="7"/>
      <c r="AA50" s="7"/>
    </row>
    <row r="51" spans="1:27">
      <c r="A51" s="5">
        <v>49</v>
      </c>
      <c r="B51" s="2">
        <v>20.61</v>
      </c>
      <c r="C51" s="2">
        <v>35.24</v>
      </c>
      <c r="D51" s="2">
        <v>44.82</v>
      </c>
      <c r="E51" s="2">
        <v>32.619999999999997</v>
      </c>
      <c r="F51" s="2">
        <v>61.03</v>
      </c>
      <c r="G51" s="13">
        <v>1280.08</v>
      </c>
      <c r="H51" s="13"/>
      <c r="I51" s="6">
        <f t="shared" si="1"/>
        <v>-0.14834710743801652</v>
      </c>
      <c r="J51" s="6">
        <f t="shared" si="2"/>
        <v>6.2821245002855179E-3</v>
      </c>
      <c r="K51" s="6">
        <f t="shared" si="3"/>
        <v>-4.9416755037115553E-2</v>
      </c>
      <c r="L51" s="6">
        <f t="shared" si="4"/>
        <v>8.4802128367143237E-2</v>
      </c>
      <c r="M51" s="6">
        <f t="shared" si="5"/>
        <v>0.1171517481237415</v>
      </c>
      <c r="N51" s="6">
        <f t="shared" si="5"/>
        <v>2.5466838635252998E-2</v>
      </c>
      <c r="P51" s="1"/>
      <c r="Q51" s="1"/>
      <c r="R51" s="1"/>
      <c r="S51" s="1"/>
      <c r="T51" s="1"/>
      <c r="V51" s="6"/>
      <c r="W51" s="6"/>
      <c r="X51" s="6"/>
      <c r="Y51" s="6"/>
      <c r="Z51" s="7"/>
      <c r="AA51" s="7"/>
    </row>
    <row r="52" spans="1:27">
      <c r="A52" s="5">
        <v>50</v>
      </c>
      <c r="B52" s="2">
        <v>20.07</v>
      </c>
      <c r="C52" s="2">
        <v>34.82</v>
      </c>
      <c r="D52" s="2">
        <v>37.44</v>
      </c>
      <c r="E52" s="2">
        <v>32.96</v>
      </c>
      <c r="F52" s="2">
        <v>58.05</v>
      </c>
      <c r="G52" s="13">
        <v>1280.6600000000001</v>
      </c>
      <c r="H52" s="13"/>
      <c r="I52" s="6">
        <f t="shared" si="1"/>
        <v>-2.6200873362445375E-2</v>
      </c>
      <c r="J52" s="6">
        <f t="shared" si="2"/>
        <v>-1.1918274687854759E-2</v>
      </c>
      <c r="K52" s="6">
        <f t="shared" si="3"/>
        <v>-0.16465863453815266</v>
      </c>
      <c r="L52" s="6">
        <f t="shared" si="4"/>
        <v>1.0423053341508382E-2</v>
      </c>
      <c r="M52" s="6">
        <f t="shared" si="5"/>
        <v>-4.8828445027035948E-2</v>
      </c>
      <c r="N52" s="6">
        <f t="shared" si="5"/>
        <v>4.5309668145752973E-4</v>
      </c>
      <c r="P52" s="1"/>
      <c r="Q52" s="1"/>
      <c r="R52" s="1"/>
      <c r="S52" s="1"/>
      <c r="T52" s="1"/>
      <c r="V52" s="6"/>
      <c r="W52" s="6"/>
      <c r="X52" s="6"/>
      <c r="Y52" s="6"/>
      <c r="Z52" s="7"/>
      <c r="AA52" s="7"/>
    </row>
    <row r="53" spans="1:27">
      <c r="A53" s="5">
        <v>51</v>
      </c>
      <c r="B53" s="2">
        <v>18.96</v>
      </c>
      <c r="C53" s="2">
        <v>32.46</v>
      </c>
      <c r="D53" s="2">
        <v>36.53</v>
      </c>
      <c r="E53" s="2">
        <v>33.67</v>
      </c>
      <c r="F53" s="2">
        <v>59.5</v>
      </c>
      <c r="G53" s="13">
        <v>1294.8699999999999</v>
      </c>
      <c r="H53" s="13"/>
      <c r="I53" s="6">
        <f t="shared" si="1"/>
        <v>-5.5306427503736891E-2</v>
      </c>
      <c r="J53" s="6">
        <f t="shared" si="2"/>
        <v>-6.7777139574956902E-2</v>
      </c>
      <c r="K53" s="6">
        <f t="shared" si="3"/>
        <v>-2.4305555555555466E-2</v>
      </c>
      <c r="L53" s="6">
        <f t="shared" si="4"/>
        <v>2.1541262135922355E-2</v>
      </c>
      <c r="M53" s="6">
        <f t="shared" si="5"/>
        <v>2.4978466838932005E-2</v>
      </c>
      <c r="N53" s="6">
        <f t="shared" si="5"/>
        <v>1.1095841206877554E-2</v>
      </c>
      <c r="P53" s="1"/>
      <c r="Q53" s="1"/>
      <c r="R53" s="1"/>
      <c r="S53" s="1"/>
      <c r="T53" s="1"/>
      <c r="V53" s="6"/>
      <c r="W53" s="6"/>
      <c r="X53" s="6"/>
      <c r="Y53" s="6"/>
      <c r="Z53" s="7"/>
      <c r="AA53" s="7"/>
    </row>
    <row r="54" spans="1:27">
      <c r="A54" s="5">
        <v>52</v>
      </c>
      <c r="B54" s="2">
        <v>19.46</v>
      </c>
      <c r="C54" s="2">
        <v>31.92</v>
      </c>
      <c r="D54" s="2">
        <v>35.21</v>
      </c>
      <c r="E54" s="2">
        <v>32.9</v>
      </c>
      <c r="F54" s="2">
        <v>61.67</v>
      </c>
      <c r="G54" s="13">
        <v>1310.6099999999999</v>
      </c>
      <c r="H54" s="13"/>
      <c r="I54" s="6">
        <f t="shared" si="1"/>
        <v>2.6371308016877634E-2</v>
      </c>
      <c r="J54" s="6">
        <f t="shared" si="2"/>
        <v>-1.6635859519408477E-2</v>
      </c>
      <c r="K54" s="6">
        <f t="shared" si="3"/>
        <v>-3.6134683821516571E-2</v>
      </c>
      <c r="L54" s="6">
        <f t="shared" si="4"/>
        <v>-2.286902286902296E-2</v>
      </c>
      <c r="M54" s="6">
        <f t="shared" si="5"/>
        <v>3.6470588235294144E-2</v>
      </c>
      <c r="N54" s="6">
        <f t="shared" si="5"/>
        <v>1.2155660413786721E-2</v>
      </c>
      <c r="P54" s="1"/>
      <c r="Q54" s="1"/>
      <c r="R54" s="1"/>
      <c r="S54" s="1"/>
      <c r="T54" s="1"/>
      <c r="V54" s="6"/>
      <c r="W54" s="6"/>
      <c r="X54" s="6"/>
      <c r="Y54" s="6"/>
      <c r="Z54" s="7"/>
      <c r="AA54" s="7"/>
    </row>
    <row r="55" spans="1:27">
      <c r="A55" s="5">
        <v>53</v>
      </c>
      <c r="B55" s="2">
        <v>17.64</v>
      </c>
      <c r="C55" s="2">
        <v>33.049999999999997</v>
      </c>
      <c r="D55" s="2">
        <v>34.61</v>
      </c>
      <c r="E55" s="2">
        <v>32.19</v>
      </c>
      <c r="F55" s="2">
        <v>59.85</v>
      </c>
      <c r="G55" s="13">
        <v>1270.0899999999999</v>
      </c>
      <c r="H55" s="13"/>
      <c r="I55" s="6">
        <f t="shared" si="1"/>
        <v>-9.3525179856115123E-2</v>
      </c>
      <c r="J55" s="6">
        <f t="shared" si="2"/>
        <v>3.5401002506265516E-2</v>
      </c>
      <c r="K55" s="6">
        <f t="shared" si="3"/>
        <v>-1.7040613462084676E-2</v>
      </c>
      <c r="L55" s="6">
        <f t="shared" si="4"/>
        <v>-2.1580547112462031E-2</v>
      </c>
      <c r="M55" s="6">
        <f t="shared" si="5"/>
        <v>-2.9511918274687857E-2</v>
      </c>
      <c r="N55" s="6">
        <f t="shared" si="5"/>
        <v>-3.0916901290238885E-2</v>
      </c>
      <c r="P55" s="1"/>
      <c r="Q55" s="1"/>
      <c r="R55" s="1"/>
      <c r="S55" s="1"/>
      <c r="T55" s="1"/>
      <c r="V55" s="6"/>
      <c r="W55" s="6"/>
      <c r="X55" s="6"/>
      <c r="Y55" s="6"/>
      <c r="Z55" s="7"/>
      <c r="AA55" s="7"/>
    </row>
    <row r="56" spans="1:27">
      <c r="A56" s="5">
        <v>54</v>
      </c>
      <c r="B56" s="2">
        <v>18.600000000000001</v>
      </c>
      <c r="C56" s="2">
        <v>33.04</v>
      </c>
      <c r="D56" s="2">
        <v>38.68</v>
      </c>
      <c r="E56" s="2">
        <v>35.229999999999997</v>
      </c>
      <c r="F56" s="2">
        <v>60.28</v>
      </c>
      <c r="G56" s="13">
        <v>1270.2</v>
      </c>
      <c r="H56" s="13"/>
      <c r="I56" s="6">
        <f t="shared" si="1"/>
        <v>5.442176870748304E-2</v>
      </c>
      <c r="J56" s="6">
        <f t="shared" si="2"/>
        <v>-3.0257186081688388E-4</v>
      </c>
      <c r="K56" s="6">
        <f t="shared" si="3"/>
        <v>0.11759607049985554</v>
      </c>
      <c r="L56" s="6">
        <f t="shared" si="4"/>
        <v>9.4439266853059936E-2</v>
      </c>
      <c r="M56" s="6">
        <f t="shared" si="5"/>
        <v>7.184628237259811E-3</v>
      </c>
      <c r="N56" s="6">
        <f t="shared" si="5"/>
        <v>8.6608035651117117E-5</v>
      </c>
      <c r="P56" s="1"/>
      <c r="Q56" s="1"/>
      <c r="R56" s="1"/>
      <c r="S56" s="1"/>
      <c r="T56" s="1"/>
      <c r="V56" s="6"/>
      <c r="W56" s="6"/>
      <c r="X56" s="6"/>
      <c r="Y56" s="6"/>
      <c r="Z56" s="7"/>
      <c r="AA56" s="7"/>
    </row>
    <row r="57" spans="1:27">
      <c r="A57" s="5">
        <v>55</v>
      </c>
      <c r="B57" s="2">
        <v>17.63</v>
      </c>
      <c r="C57" s="2">
        <v>34.840000000000003</v>
      </c>
      <c r="D57" s="2">
        <v>26.89</v>
      </c>
      <c r="E57" s="2">
        <v>38.94</v>
      </c>
      <c r="F57" s="2">
        <v>66.56</v>
      </c>
      <c r="G57" s="13">
        <v>1276.6600000000001</v>
      </c>
      <c r="H57" s="13"/>
      <c r="I57" s="6">
        <f t="shared" si="1"/>
        <v>-5.2150537634408731E-2</v>
      </c>
      <c r="J57" s="6">
        <f t="shared" si="2"/>
        <v>5.4479418886198679E-2</v>
      </c>
      <c r="K57" s="6">
        <f t="shared" si="3"/>
        <v>-0.30480868665977245</v>
      </c>
      <c r="L57" s="6">
        <f t="shared" si="4"/>
        <v>0.10530797615668468</v>
      </c>
      <c r="M57" s="6">
        <f t="shared" si="5"/>
        <v>0.10418049104180492</v>
      </c>
      <c r="N57" s="6">
        <f t="shared" si="5"/>
        <v>5.0858132577547123E-3</v>
      </c>
      <c r="P57" s="1"/>
      <c r="Q57" s="1"/>
      <c r="R57" s="1"/>
      <c r="S57" s="1"/>
      <c r="T57" s="1"/>
      <c r="V57" s="6"/>
      <c r="W57" s="6"/>
      <c r="X57" s="6"/>
      <c r="Y57" s="6"/>
      <c r="Z57" s="7"/>
      <c r="AA57" s="7"/>
    </row>
    <row r="58" spans="1:27">
      <c r="A58" s="5">
        <v>56</v>
      </c>
      <c r="B58" s="2">
        <v>19.27</v>
      </c>
      <c r="C58" s="2">
        <v>35.549999999999997</v>
      </c>
      <c r="D58" s="2">
        <v>30.83</v>
      </c>
      <c r="E58" s="2">
        <v>39.57</v>
      </c>
      <c r="F58" s="2">
        <v>66.8</v>
      </c>
      <c r="G58" s="13">
        <v>1303.82</v>
      </c>
      <c r="H58" s="13"/>
      <c r="I58" s="6">
        <f t="shared" si="1"/>
        <v>9.3023255813953529E-2</v>
      </c>
      <c r="J58" s="6">
        <f t="shared" si="2"/>
        <v>2.0378874856486616E-2</v>
      </c>
      <c r="K58" s="6">
        <f t="shared" si="3"/>
        <v>0.14652287095574554</v>
      </c>
      <c r="L58" s="6">
        <f t="shared" si="4"/>
        <v>1.6178736517719634E-2</v>
      </c>
      <c r="M58" s="6">
        <f t="shared" si="5"/>
        <v>3.6057692307691538E-3</v>
      </c>
      <c r="N58" s="6">
        <f t="shared" si="5"/>
        <v>2.1274262528785937E-2</v>
      </c>
      <c r="P58" s="1"/>
      <c r="Q58" s="1"/>
      <c r="R58" s="1"/>
      <c r="S58" s="1"/>
      <c r="T58" s="1"/>
      <c r="V58" s="6"/>
      <c r="W58" s="6"/>
      <c r="X58" s="6"/>
      <c r="Y58" s="6"/>
      <c r="Z58" s="7"/>
      <c r="AA58" s="7"/>
    </row>
    <row r="59" spans="1:27">
      <c r="A59" s="5">
        <v>57</v>
      </c>
      <c r="B59" s="2">
        <v>20.260000000000002</v>
      </c>
      <c r="C59" s="2">
        <v>35.44</v>
      </c>
      <c r="D59" s="2">
        <v>32.119999999999997</v>
      </c>
      <c r="E59" s="2">
        <v>40.89</v>
      </c>
      <c r="F59" s="2">
        <v>66.239999999999995</v>
      </c>
      <c r="G59" s="13">
        <v>1335.85</v>
      </c>
      <c r="H59" s="13"/>
      <c r="I59" s="6">
        <f t="shared" si="1"/>
        <v>5.1375194603009967E-2</v>
      </c>
      <c r="J59" s="6">
        <f t="shared" si="2"/>
        <v>-3.0942334739802939E-3</v>
      </c>
      <c r="K59" s="6">
        <f t="shared" si="3"/>
        <v>4.1842361336360663E-2</v>
      </c>
      <c r="L59" s="6">
        <f t="shared" si="4"/>
        <v>3.3358605003790759E-2</v>
      </c>
      <c r="M59" s="6">
        <f t="shared" si="5"/>
        <v>-8.3832335329341659E-3</v>
      </c>
      <c r="N59" s="6">
        <f t="shared" si="5"/>
        <v>2.4566274485741876E-2</v>
      </c>
      <c r="P59" s="1"/>
      <c r="Q59" s="1"/>
      <c r="R59" s="1"/>
      <c r="S59" s="1"/>
      <c r="T59" s="1"/>
      <c r="V59" s="6"/>
      <c r="W59" s="6"/>
      <c r="X59" s="6"/>
      <c r="Y59" s="6"/>
      <c r="Z59" s="7"/>
      <c r="AA59" s="7"/>
    </row>
    <row r="60" spans="1:27">
      <c r="A60" s="5">
        <v>58</v>
      </c>
      <c r="B60" s="2">
        <v>21.01</v>
      </c>
      <c r="C60" s="2">
        <v>40.369999999999997</v>
      </c>
      <c r="D60" s="2">
        <v>38.090000000000003</v>
      </c>
      <c r="E60" s="2">
        <v>44.33</v>
      </c>
      <c r="F60" s="2">
        <v>70.510000000000005</v>
      </c>
      <c r="G60" s="13">
        <v>1377.94</v>
      </c>
      <c r="H60" s="13"/>
      <c r="I60" s="6">
        <f t="shared" si="1"/>
        <v>3.7018756169792694E-2</v>
      </c>
      <c r="J60" s="6">
        <f t="shared" si="2"/>
        <v>0.13910835214446954</v>
      </c>
      <c r="K60" s="6">
        <f t="shared" si="3"/>
        <v>0.18586550435865523</v>
      </c>
      <c r="L60" s="6">
        <f t="shared" si="4"/>
        <v>8.4128148691611587E-2</v>
      </c>
      <c r="M60" s="6">
        <f t="shared" si="5"/>
        <v>6.4462560386473591E-2</v>
      </c>
      <c r="N60" s="6">
        <f t="shared" si="5"/>
        <v>3.1508028596025112E-2</v>
      </c>
      <c r="P60" s="1"/>
      <c r="Q60" s="1"/>
      <c r="R60" s="1"/>
      <c r="S60" s="1"/>
      <c r="T60" s="1"/>
      <c r="V60" s="6"/>
      <c r="W60" s="6"/>
      <c r="X60" s="6"/>
      <c r="Y60" s="6"/>
      <c r="Z60" s="7"/>
      <c r="AA60" s="7"/>
    </row>
    <row r="61" spans="1:27">
      <c r="A61" s="5">
        <v>59</v>
      </c>
      <c r="B61" s="2">
        <v>21.18</v>
      </c>
      <c r="C61" s="2">
        <v>40.83</v>
      </c>
      <c r="D61" s="2">
        <v>40.340000000000003</v>
      </c>
      <c r="E61" s="2">
        <v>43.44</v>
      </c>
      <c r="F61" s="2">
        <v>76.16</v>
      </c>
      <c r="G61" s="13">
        <v>1400.63</v>
      </c>
      <c r="H61" s="13"/>
      <c r="I61" s="6">
        <f t="shared" si="1"/>
        <v>8.0913850547357519E-3</v>
      </c>
      <c r="J61" s="6">
        <f t="shared" si="2"/>
        <v>1.1394599950458283E-2</v>
      </c>
      <c r="K61" s="6">
        <f t="shared" si="3"/>
        <v>5.9070622210553946E-2</v>
      </c>
      <c r="L61" s="6">
        <f t="shared" si="4"/>
        <v>-2.0076697496052349E-2</v>
      </c>
      <c r="M61" s="6">
        <f t="shared" si="5"/>
        <v>8.0130477946390458E-2</v>
      </c>
      <c r="N61" s="6">
        <f t="shared" si="5"/>
        <v>1.6466609576614406E-2</v>
      </c>
      <c r="P61" s="1"/>
      <c r="Q61" s="1"/>
      <c r="R61" s="1"/>
      <c r="S61" s="1"/>
      <c r="T61" s="1"/>
      <c r="V61" s="6"/>
      <c r="W61" s="6"/>
      <c r="X61" s="6"/>
      <c r="Y61" s="6"/>
      <c r="Z61" s="7"/>
      <c r="AA61" s="7"/>
    </row>
    <row r="62" spans="1:27">
      <c r="A62" s="5">
        <v>60</v>
      </c>
      <c r="B62" s="2">
        <v>20.04</v>
      </c>
      <c r="C62" s="2">
        <v>41.89</v>
      </c>
      <c r="D62" s="2">
        <v>39.46</v>
      </c>
      <c r="E62" s="2">
        <v>42.91</v>
      </c>
      <c r="F62" s="2">
        <v>75.98</v>
      </c>
      <c r="G62" s="13">
        <v>1418.3</v>
      </c>
      <c r="H62" s="13"/>
      <c r="I62" s="6">
        <f t="shared" si="1"/>
        <v>-5.3824362606232322E-2</v>
      </c>
      <c r="J62" s="6">
        <f t="shared" si="2"/>
        <v>2.5961302963507283E-2</v>
      </c>
      <c r="K62" s="6">
        <f t="shared" si="3"/>
        <v>-2.1814576103123512E-2</v>
      </c>
      <c r="L62" s="6">
        <f t="shared" si="4"/>
        <v>-1.2200736648250486E-2</v>
      </c>
      <c r="M62" s="6">
        <f t="shared" si="5"/>
        <v>-2.3634453781511636E-3</v>
      </c>
      <c r="N62" s="6">
        <f t="shared" si="5"/>
        <v>1.2615751483260993E-2</v>
      </c>
      <c r="P62" s="1"/>
      <c r="Q62" s="1"/>
      <c r="R62" s="1"/>
      <c r="S62" s="1"/>
      <c r="T62" s="1"/>
      <c r="V62" s="6"/>
      <c r="W62" s="6"/>
      <c r="X62" s="6"/>
      <c r="Y62" s="6"/>
      <c r="Z62" s="7"/>
      <c r="AA62" s="7"/>
    </row>
    <row r="63" spans="1:27">
      <c r="A63" s="5">
        <v>61</v>
      </c>
      <c r="B63" s="2">
        <v>20.74</v>
      </c>
      <c r="C63" s="2">
        <v>42.82</v>
      </c>
      <c r="D63" s="2">
        <v>37.67</v>
      </c>
      <c r="E63" s="2">
        <v>44.04</v>
      </c>
      <c r="F63" s="2">
        <v>73.47</v>
      </c>
      <c r="G63" s="13">
        <v>1438.24</v>
      </c>
      <c r="H63" s="13"/>
      <c r="I63" s="6">
        <f t="shared" si="1"/>
        <v>3.4930139720558848E-2</v>
      </c>
      <c r="J63" s="6">
        <f t="shared" si="2"/>
        <v>2.2201002625925035E-2</v>
      </c>
      <c r="K63" s="6">
        <f t="shared" si="3"/>
        <v>-4.5362392295995924E-2</v>
      </c>
      <c r="L63" s="6">
        <f t="shared" si="4"/>
        <v>2.6334187835003558E-2</v>
      </c>
      <c r="M63" s="6">
        <f t="shared" si="5"/>
        <v>-3.3035009212950842E-2</v>
      </c>
      <c r="N63" s="6">
        <f t="shared" si="5"/>
        <v>1.4059084819854795E-2</v>
      </c>
      <c r="P63" s="1"/>
      <c r="Q63" s="1"/>
      <c r="R63" s="1"/>
      <c r="S63" s="1"/>
      <c r="T63" s="1"/>
      <c r="V63" s="6"/>
      <c r="W63" s="6"/>
      <c r="X63" s="6"/>
      <c r="Y63" s="6"/>
      <c r="Z63" s="7"/>
      <c r="AA63" s="7"/>
    </row>
    <row r="64" spans="1:27">
      <c r="A64" s="5">
        <v>62</v>
      </c>
      <c r="B64" s="2">
        <v>19.760000000000002</v>
      </c>
      <c r="C64" s="2">
        <v>44.55</v>
      </c>
      <c r="D64" s="2">
        <v>39.14</v>
      </c>
      <c r="E64" s="2">
        <v>43.45</v>
      </c>
      <c r="F64" s="2">
        <v>71.37</v>
      </c>
      <c r="G64" s="13">
        <v>1406.82</v>
      </c>
      <c r="H64" s="13"/>
      <c r="I64" s="6">
        <f t="shared" si="1"/>
        <v>-4.7251687560269866E-2</v>
      </c>
      <c r="J64" s="6">
        <f t="shared" si="2"/>
        <v>4.0401681457262889E-2</v>
      </c>
      <c r="K64" s="6">
        <f t="shared" si="3"/>
        <v>3.9023095301300735E-2</v>
      </c>
      <c r="L64" s="6">
        <f t="shared" si="4"/>
        <v>-1.3396911898274213E-2</v>
      </c>
      <c r="M64" s="6">
        <f t="shared" si="5"/>
        <v>-2.858309514087375E-2</v>
      </c>
      <c r="N64" s="6">
        <f t="shared" si="5"/>
        <v>-2.1846145288686222E-2</v>
      </c>
      <c r="P64" s="1"/>
      <c r="Q64" s="1"/>
      <c r="R64" s="1"/>
      <c r="S64" s="1"/>
      <c r="T64" s="1"/>
      <c r="V64" s="6"/>
      <c r="W64" s="6"/>
      <c r="X64" s="6"/>
      <c r="Y64" s="6"/>
      <c r="Z64" s="7"/>
      <c r="AA64" s="7"/>
    </row>
    <row r="65" spans="1:27">
      <c r="A65" s="5">
        <v>63</v>
      </c>
      <c r="B65" s="2">
        <v>19.03</v>
      </c>
      <c r="C65" s="2">
        <v>48.37</v>
      </c>
      <c r="D65" s="2">
        <v>39.79</v>
      </c>
      <c r="E65" s="2">
        <v>43.84</v>
      </c>
      <c r="F65" s="2">
        <v>75.13</v>
      </c>
      <c r="G65" s="13">
        <v>1420.86</v>
      </c>
      <c r="H65" s="13"/>
      <c r="I65" s="6">
        <f t="shared" si="1"/>
        <v>-3.6943319838056696E-2</v>
      </c>
      <c r="J65" s="6">
        <f t="shared" si="2"/>
        <v>8.5746352413019089E-2</v>
      </c>
      <c r="K65" s="6">
        <f t="shared" si="3"/>
        <v>1.6607051609606505E-2</v>
      </c>
      <c r="L65" s="6">
        <f t="shared" si="4"/>
        <v>8.9758342922900015E-3</v>
      </c>
      <c r="M65" s="6">
        <f t="shared" si="5"/>
        <v>5.2683200224183699E-2</v>
      </c>
      <c r="N65" s="6">
        <f t="shared" si="5"/>
        <v>9.9799547916577559E-3</v>
      </c>
      <c r="P65" s="1"/>
      <c r="Q65" s="1"/>
      <c r="R65" s="1"/>
      <c r="S65" s="1"/>
      <c r="T65" s="1"/>
      <c r="V65" s="6"/>
      <c r="W65" s="6"/>
      <c r="X65" s="6"/>
      <c r="Y65" s="6"/>
      <c r="Z65" s="7"/>
      <c r="AA65" s="7"/>
    </row>
    <row r="66" spans="1:27">
      <c r="A66" s="5">
        <v>64</v>
      </c>
      <c r="B66" s="2">
        <v>21.39</v>
      </c>
      <c r="C66" s="2">
        <v>49.83</v>
      </c>
      <c r="D66" s="2">
        <v>61.33</v>
      </c>
      <c r="E66" s="2">
        <v>51.06</v>
      </c>
      <c r="F66" s="2">
        <v>79.040000000000006</v>
      </c>
      <c r="G66" s="13">
        <v>1482.37</v>
      </c>
      <c r="H66" s="13"/>
      <c r="I66" s="6">
        <f t="shared" si="1"/>
        <v>0.1240147136100893</v>
      </c>
      <c r="J66" s="6">
        <f t="shared" si="2"/>
        <v>3.0183998346082302E-2</v>
      </c>
      <c r="K66" s="6">
        <f t="shared" si="3"/>
        <v>0.54134204574013567</v>
      </c>
      <c r="L66" s="6">
        <f t="shared" si="4"/>
        <v>0.16468978102189777</v>
      </c>
      <c r="M66" s="6">
        <f t="shared" si="5"/>
        <v>5.2043125249567564E-2</v>
      </c>
      <c r="N66" s="6">
        <f t="shared" si="5"/>
        <v>4.3290683107413817E-2</v>
      </c>
      <c r="P66" s="1"/>
      <c r="Q66" s="1"/>
      <c r="R66" s="1"/>
      <c r="S66" s="1"/>
      <c r="T66" s="1"/>
      <c r="V66" s="6"/>
      <c r="W66" s="6"/>
      <c r="X66" s="6"/>
      <c r="Y66" s="6"/>
      <c r="Z66" s="7"/>
      <c r="AA66" s="7"/>
    </row>
    <row r="67" spans="1:27">
      <c r="A67" s="5">
        <v>65</v>
      </c>
      <c r="B67" s="2">
        <v>22.18</v>
      </c>
      <c r="C67" s="2">
        <v>47.63</v>
      </c>
      <c r="D67" s="2">
        <v>69.14</v>
      </c>
      <c r="E67" s="2">
        <v>52.06</v>
      </c>
      <c r="F67" s="2">
        <v>83.17</v>
      </c>
      <c r="G67" s="13">
        <v>1530.62</v>
      </c>
      <c r="H67" s="13"/>
      <c r="I67" s="6">
        <f t="shared" si="1"/>
        <v>3.6933146330060736E-2</v>
      </c>
      <c r="J67" s="6">
        <f t="shared" si="2"/>
        <v>-4.4150110375275851E-2</v>
      </c>
      <c r="K67" s="6">
        <f t="shared" si="3"/>
        <v>0.12734387738464051</v>
      </c>
      <c r="L67" s="6">
        <f t="shared" si="4"/>
        <v>1.9584802193497845E-2</v>
      </c>
      <c r="M67" s="6">
        <f t="shared" si="5"/>
        <v>5.2252024291497917E-2</v>
      </c>
      <c r="N67" s="6">
        <f t="shared" si="5"/>
        <v>3.2549228600147063E-2</v>
      </c>
      <c r="P67" s="1"/>
      <c r="Q67" s="1"/>
      <c r="R67" s="1"/>
      <c r="S67" s="1"/>
      <c r="T67" s="1"/>
      <c r="V67" s="6"/>
      <c r="W67" s="6"/>
      <c r="X67" s="6"/>
      <c r="Y67" s="6"/>
      <c r="Z67" s="7"/>
      <c r="AA67" s="7"/>
    </row>
    <row r="68" spans="1:27">
      <c r="A68" s="5">
        <v>66</v>
      </c>
      <c r="B68" s="2">
        <v>23.74</v>
      </c>
      <c r="C68" s="2">
        <v>45.04</v>
      </c>
      <c r="D68" s="2">
        <v>68.41</v>
      </c>
      <c r="E68" s="2">
        <v>49.8</v>
      </c>
      <c r="F68" s="2">
        <v>83.88</v>
      </c>
      <c r="G68" s="13">
        <v>1503.35</v>
      </c>
      <c r="H68" s="13"/>
      <c r="I68" s="6">
        <f t="shared" si="1"/>
        <v>7.0333633904418338E-2</v>
      </c>
      <c r="J68" s="6">
        <f t="shared" si="2"/>
        <v>-5.4377493176569459E-2</v>
      </c>
      <c r="K68" s="6">
        <f t="shared" si="3"/>
        <v>-1.0558287532542725E-2</v>
      </c>
      <c r="L68" s="6">
        <f t="shared" si="4"/>
        <v>-4.3411448328851424E-2</v>
      </c>
      <c r="M68" s="6">
        <f t="shared" si="5"/>
        <v>8.5367319947095548E-3</v>
      </c>
      <c r="N68" s="6">
        <f t="shared" si="5"/>
        <v>-1.7816309730697352E-2</v>
      </c>
      <c r="P68" s="1"/>
      <c r="Q68" s="1"/>
      <c r="R68" s="1"/>
      <c r="S68" s="1"/>
      <c r="T68" s="1"/>
      <c r="V68" s="6"/>
      <c r="W68" s="6"/>
      <c r="X68" s="6"/>
      <c r="Y68" s="6"/>
      <c r="Z68" s="7"/>
      <c r="AA68" s="7"/>
    </row>
    <row r="69" spans="1:27">
      <c r="A69" s="5">
        <v>67</v>
      </c>
      <c r="B69" s="2">
        <v>23.54</v>
      </c>
      <c r="C69" s="2">
        <v>43.19</v>
      </c>
      <c r="D69" s="2">
        <v>84.04</v>
      </c>
      <c r="E69" s="2">
        <v>50.12</v>
      </c>
      <c r="F69" s="2">
        <v>85.59</v>
      </c>
      <c r="G69" s="13">
        <v>1473.91</v>
      </c>
      <c r="H69" s="13"/>
      <c r="I69" s="6">
        <f t="shared" ref="I69" si="6">(B69-B68)/B68</f>
        <v>-8.4245998315079732E-3</v>
      </c>
      <c r="J69" s="6">
        <f t="shared" ref="J69" si="7">(C69-C68)/C68</f>
        <v>-4.107460035523982E-2</v>
      </c>
      <c r="K69" s="6">
        <f t="shared" ref="K69" si="8">(D69-D68)/D68</f>
        <v>0.22847536909808522</v>
      </c>
      <c r="L69" s="6">
        <f t="shared" ref="L69" si="9">(E69-E68)/E68</f>
        <v>6.4257028112449863E-3</v>
      </c>
      <c r="M69" s="6">
        <f t="shared" ref="M69:N69" si="10">(F69-F68)/F68</f>
        <v>2.0386266094420697E-2</v>
      </c>
      <c r="N69" s="6">
        <f t="shared" si="10"/>
        <v>-1.9582931453087989E-2</v>
      </c>
      <c r="P69" s="1"/>
      <c r="Q69" s="1"/>
      <c r="R69" s="1"/>
      <c r="S69" s="1"/>
      <c r="T69" s="1"/>
      <c r="V69" s="6"/>
      <c r="W69" s="6"/>
      <c r="X69" s="6"/>
      <c r="Y69" s="6"/>
      <c r="Z69" s="7"/>
      <c r="AA69" s="7"/>
    </row>
    <row r="70" spans="1:27">
      <c r="V70" s="6"/>
      <c r="W70" s="6"/>
      <c r="X70" s="6"/>
      <c r="Y70" s="6"/>
      <c r="Z70" s="7"/>
      <c r="AA70" s="7"/>
    </row>
    <row r="71" spans="1:27">
      <c r="G71" s="4" t="s">
        <v>8</v>
      </c>
      <c r="H71" s="4"/>
      <c r="I71" s="6">
        <f>AVERAGE(I4:I69)</f>
        <v>6.5729488642625141E-4</v>
      </c>
      <c r="J71" s="6">
        <f t="shared" ref="J71:T71" si="11">AVERAGE(J4:J69)</f>
        <v>6.8155230435766861E-3</v>
      </c>
      <c r="K71" s="6">
        <f t="shared" si="11"/>
        <v>3.6840776232086682E-2</v>
      </c>
      <c r="L71" s="6">
        <f t="shared" si="11"/>
        <v>4.3783073968166122E-3</v>
      </c>
      <c r="M71" s="6">
        <f>AVERAGE(M4:M69)</f>
        <v>1.5295818262506001E-2</v>
      </c>
      <c r="N71" s="6">
        <f>AVERAGE(N4:N69)</f>
        <v>4.6360763243754426E-3</v>
      </c>
      <c r="O71" s="6"/>
      <c r="P71" s="6"/>
      <c r="Q71" s="6"/>
      <c r="R71" s="6"/>
      <c r="S71" s="6"/>
      <c r="T71" s="6"/>
      <c r="V71" s="6"/>
      <c r="W71" s="6"/>
      <c r="X71" s="6"/>
      <c r="Y71" s="6"/>
      <c r="Z71" s="7"/>
      <c r="AA71" s="7"/>
    </row>
    <row r="72" spans="1:27">
      <c r="G72" s="4" t="s">
        <v>9</v>
      </c>
      <c r="H72" s="4"/>
      <c r="I72" s="6">
        <f>VAR(I4:I69)</f>
        <v>1.1346421646751752E-2</v>
      </c>
      <c r="J72" s="6">
        <f t="shared" ref="J72:L72" si="12">VAR(J4:J69)</f>
        <v>4.2730999545375382E-3</v>
      </c>
      <c r="K72" s="6">
        <f t="shared" si="12"/>
        <v>2.0154288823932061E-2</v>
      </c>
      <c r="L72" s="6">
        <f t="shared" si="12"/>
        <v>6.0861291793515441E-3</v>
      </c>
      <c r="M72" s="6">
        <f>VAR(M4:M69)</f>
        <v>2.9946728858492502E-3</v>
      </c>
      <c r="N72" s="6">
        <f>VAR(N4:N69)</f>
        <v>1.2143019695134789E-3</v>
      </c>
      <c r="AA72" s="8"/>
    </row>
    <row r="73" spans="1:27" ht="13.5" customHeight="1">
      <c r="G73" s="4" t="s">
        <v>10</v>
      </c>
      <c r="H73" s="4"/>
      <c r="I73" s="6">
        <f>STDEV(I4:I69)</f>
        <v>0.10651958339550409</v>
      </c>
      <c r="J73" s="6">
        <f t="shared" ref="J73:L73" si="13">STDEV(J4:J69)</f>
        <v>6.536895252746168E-2</v>
      </c>
      <c r="K73" s="6">
        <f t="shared" si="13"/>
        <v>0.14196580160000527</v>
      </c>
      <c r="L73" s="6">
        <f t="shared" si="13"/>
        <v>7.8013647391668231E-2</v>
      </c>
      <c r="M73" s="6">
        <f>STDEV(M4:M69)</f>
        <v>5.4723604466895726E-2</v>
      </c>
      <c r="N73" s="6">
        <f>STDEV(N4:N69)</f>
        <v>3.4846835860856559E-2</v>
      </c>
      <c r="O73" s="9"/>
      <c r="AA73" s="8"/>
    </row>
    <row r="74" spans="1:27">
      <c r="G74" s="4" t="s">
        <v>23</v>
      </c>
      <c r="H74" s="4"/>
      <c r="I74" s="6">
        <f t="shared" ref="I74:N74" si="14">INDEX(LINEST(I4:I69,mkt_ret,,1),1,1)</f>
        <v>2.0315617726926782</v>
      </c>
      <c r="J74" s="6">
        <f t="shared" si="14"/>
        <v>0.96384780242754009</v>
      </c>
      <c r="K74" s="6">
        <f t="shared" si="14"/>
        <v>1.6640849753244493</v>
      </c>
      <c r="L74" s="6">
        <f t="shared" si="14"/>
        <v>0.84897584595542608</v>
      </c>
      <c r="M74" s="6">
        <f t="shared" si="14"/>
        <v>0.77953039736725971</v>
      </c>
      <c r="N74" s="6">
        <f t="shared" si="14"/>
        <v>1</v>
      </c>
    </row>
    <row r="76" spans="1:27">
      <c r="G76" s="4" t="s">
        <v>11</v>
      </c>
      <c r="H76" s="4"/>
      <c r="I76" s="1" t="s">
        <v>0</v>
      </c>
      <c r="J76" s="1" t="s">
        <v>1</v>
      </c>
      <c r="K76" s="1" t="s">
        <v>2</v>
      </c>
      <c r="L76" s="1" t="s">
        <v>3</v>
      </c>
      <c r="M76" s="1" t="s">
        <v>4</v>
      </c>
    </row>
    <row r="77" spans="1:27">
      <c r="I77" s="6">
        <f>CORREL($I$4:$I$69,I4:I69)</f>
        <v>1</v>
      </c>
      <c r="J77" s="6">
        <f t="shared" ref="J77:M77" si="15">CORREL($I$4:$I$69,J4:J69)</f>
        <v>9.4412325574610614E-2</v>
      </c>
      <c r="K77" s="6">
        <f t="shared" si="15"/>
        <v>0.48523384406767678</v>
      </c>
      <c r="L77" s="6">
        <f t="shared" si="15"/>
        <v>0.19469561011017031</v>
      </c>
      <c r="M77" s="6">
        <f t="shared" si="15"/>
        <v>0.12148178575922201</v>
      </c>
    </row>
    <row r="78" spans="1:27">
      <c r="G78" s="1" t="s">
        <v>0</v>
      </c>
      <c r="H78" s="1"/>
      <c r="J78" s="6">
        <f>CORREL($J$4:$J$69,J4:J69)</f>
        <v>1</v>
      </c>
      <c r="K78" s="6">
        <f t="shared" ref="K78:M78" si="16">CORREL($J$4:$J$69,K4:K69)</f>
        <v>0.12626977899129008</v>
      </c>
      <c r="L78" s="6">
        <f t="shared" si="16"/>
        <v>0.22499729246500649</v>
      </c>
      <c r="M78" s="6">
        <f t="shared" si="16"/>
        <v>0.29741563713122976</v>
      </c>
    </row>
    <row r="79" spans="1:27">
      <c r="G79" s="1" t="s">
        <v>1</v>
      </c>
      <c r="H79" s="1"/>
      <c r="K79" s="6">
        <f>CORREL($K$4:$K$69,K4:K69)</f>
        <v>1.0000000000000002</v>
      </c>
      <c r="L79" s="6">
        <f t="shared" ref="L79:M79" si="17">CORREL($K$4:$K$69,L4:L69)</f>
        <v>0.13715978879075072</v>
      </c>
      <c r="M79" s="6">
        <f t="shared" si="17"/>
        <v>-2.0377489759189752E-3</v>
      </c>
    </row>
    <row r="80" spans="1:27">
      <c r="G80" s="1" t="s">
        <v>2</v>
      </c>
      <c r="H80" s="1"/>
      <c r="L80" s="6">
        <f>CORREL($L$4:$L$69,L4:L69)</f>
        <v>1.0000000000000002</v>
      </c>
      <c r="M80" s="6">
        <f>CORREL($L$4:$L$69,M4:M69)</f>
        <v>0.25596086896610332</v>
      </c>
    </row>
    <row r="81" spans="7:13">
      <c r="G81" s="1" t="s">
        <v>3</v>
      </c>
      <c r="H81" s="1"/>
      <c r="M81" s="6">
        <f>CORREL($M$4:$M$69,M4:M69)</f>
        <v>1</v>
      </c>
    </row>
    <row r="82" spans="7:13">
      <c r="G82" s="1" t="s">
        <v>4</v>
      </c>
      <c r="H82" s="1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topLeftCell="A43" zoomScale="120" zoomScaleNormal="120" workbookViewId="0">
      <selection activeCell="L10" sqref="L10"/>
    </sheetView>
  </sheetViews>
  <sheetFormatPr defaultRowHeight="13.2"/>
  <cols>
    <col min="1" max="1" width="28.44140625" bestFit="1" customWidth="1"/>
    <col min="8" max="9" width="9.33203125" bestFit="1" customWidth="1"/>
    <col min="10" max="10" width="13" bestFit="1" customWidth="1"/>
    <col min="11" max="11" width="9.33203125" bestFit="1" customWidth="1"/>
    <col min="12" max="12" width="13" bestFit="1" customWidth="1"/>
  </cols>
  <sheetData>
    <row r="1" spans="1:10">
      <c r="A1" s="4" t="s">
        <v>16</v>
      </c>
    </row>
    <row r="2" spans="1:10">
      <c r="A2" s="4"/>
      <c r="E2" s="4"/>
      <c r="F2" s="1"/>
    </row>
    <row r="3" spans="1:10">
      <c r="A3" s="4"/>
      <c r="B3" s="4" t="s">
        <v>19</v>
      </c>
      <c r="C3" s="4" t="s">
        <v>20</v>
      </c>
      <c r="D3" s="4"/>
      <c r="E3" s="4"/>
      <c r="F3" s="1"/>
      <c r="I3" s="4" t="s">
        <v>13</v>
      </c>
      <c r="J3" s="1">
        <f>65</f>
        <v>65</v>
      </c>
    </row>
    <row r="4" spans="1:10">
      <c r="A4" s="4" t="s">
        <v>17</v>
      </c>
      <c r="B4" s="12">
        <v>0.05</v>
      </c>
      <c r="C4">
        <f>B4/12</f>
        <v>4.1666666666666666E-3</v>
      </c>
      <c r="E4" s="4"/>
      <c r="F4" s="1"/>
    </row>
    <row r="5" spans="1:10">
      <c r="A5" s="4" t="s">
        <v>18</v>
      </c>
      <c r="B5" s="12">
        <v>0.08</v>
      </c>
      <c r="C5">
        <f>B5/12</f>
        <v>6.6666666666666671E-3</v>
      </c>
      <c r="E5" s="4"/>
      <c r="F5" s="1"/>
    </row>
    <row r="6" spans="1:10">
      <c r="A6" s="4"/>
      <c r="E6" s="4"/>
      <c r="F6" s="1"/>
    </row>
    <row r="7" spans="1:10">
      <c r="B7" s="10" t="s">
        <v>21</v>
      </c>
      <c r="C7" s="10" t="s">
        <v>22</v>
      </c>
      <c r="D7" s="10"/>
      <c r="E7" s="4" t="s">
        <v>14</v>
      </c>
      <c r="F7" s="1" t="s">
        <v>0</v>
      </c>
      <c r="G7" s="1" t="s">
        <v>1</v>
      </c>
      <c r="H7" s="1" t="s">
        <v>2</v>
      </c>
      <c r="I7" s="1" t="s">
        <v>3</v>
      </c>
      <c r="J7" s="1" t="s">
        <v>4</v>
      </c>
    </row>
    <row r="8" spans="1:10">
      <c r="A8" s="1" t="s">
        <v>0</v>
      </c>
      <c r="B8" s="11">
        <f t="array" ref="B8:B12">TRANSPOSE(av_rets)</f>
        <v>6.5729488642625141E-4</v>
      </c>
      <c r="C8" s="11">
        <f t="array" ref="C8:C12">rf+TRANSPOSE(betas)*rp</f>
        <v>1.7710411817951188E-2</v>
      </c>
      <c r="D8" s="11"/>
      <c r="E8" s="1" t="s">
        <v>0</v>
      </c>
      <c r="F8" s="11"/>
      <c r="G8" s="11"/>
      <c r="H8" s="11"/>
      <c r="I8" s="11"/>
      <c r="J8" s="11"/>
    </row>
    <row r="9" spans="1:10">
      <c r="A9" s="1" t="s">
        <v>1</v>
      </c>
      <c r="B9" s="11">
        <v>6.8155230435766861E-3</v>
      </c>
      <c r="C9" s="11">
        <v>1.0592318682850268E-2</v>
      </c>
      <c r="D9" s="11"/>
      <c r="E9" s="1" t="s">
        <v>1</v>
      </c>
      <c r="F9" s="11"/>
      <c r="G9" s="11"/>
      <c r="H9" s="11"/>
      <c r="I9" s="11"/>
      <c r="J9" s="11"/>
    </row>
    <row r="10" spans="1:10">
      <c r="A10" s="1" t="s">
        <v>2</v>
      </c>
      <c r="B10" s="11">
        <v>3.6840776232086682E-2</v>
      </c>
      <c r="C10" s="11">
        <v>1.5260566502162995E-2</v>
      </c>
      <c r="D10" s="11"/>
      <c r="E10" s="1" t="s">
        <v>2</v>
      </c>
      <c r="F10" s="11"/>
      <c r="G10" s="11"/>
      <c r="H10" s="11"/>
      <c r="I10" s="11"/>
      <c r="J10" s="11"/>
    </row>
    <row r="11" spans="1:10">
      <c r="A11" s="1" t="s">
        <v>3</v>
      </c>
      <c r="B11" s="11">
        <v>4.3783073968166122E-3</v>
      </c>
      <c r="C11" s="11">
        <v>9.826505639702842E-3</v>
      </c>
      <c r="D11" s="11"/>
      <c r="E11" s="1" t="s">
        <v>3</v>
      </c>
      <c r="F11" s="11"/>
      <c r="G11" s="11"/>
      <c r="H11" s="11"/>
      <c r="I11" s="11"/>
      <c r="J11" s="11"/>
    </row>
    <row r="12" spans="1:10">
      <c r="A12" s="1" t="s">
        <v>4</v>
      </c>
      <c r="B12" s="11">
        <v>1.5295818262506001E-2</v>
      </c>
      <c r="C12" s="11">
        <v>9.3635359824483996E-3</v>
      </c>
      <c r="D12" s="11"/>
      <c r="E12" s="1" t="s">
        <v>4</v>
      </c>
      <c r="F12" s="11"/>
      <c r="G12" s="11"/>
      <c r="H12" s="11"/>
      <c r="I12" s="11"/>
      <c r="J12" s="11"/>
    </row>
    <row r="14" spans="1:10">
      <c r="A14" s="4" t="s">
        <v>26</v>
      </c>
    </row>
    <row r="15" spans="1:10">
      <c r="B15" s="43" t="s">
        <v>27</v>
      </c>
      <c r="C15" s="43"/>
      <c r="D15" s="26"/>
      <c r="E15" s="43" t="s">
        <v>30</v>
      </c>
      <c r="F15" s="43"/>
    </row>
    <row r="16" spans="1:10">
      <c r="A16" s="4"/>
      <c r="B16" s="14" t="s">
        <v>28</v>
      </c>
      <c r="C16" s="14" t="s">
        <v>29</v>
      </c>
      <c r="D16" s="14" t="s">
        <v>55</v>
      </c>
      <c r="E16" s="4" t="s">
        <v>31</v>
      </c>
      <c r="F16" s="4" t="s">
        <v>29</v>
      </c>
      <c r="G16" s="4" t="s">
        <v>55</v>
      </c>
    </row>
    <row r="17" spans="1:8">
      <c r="A17" s="1" t="s">
        <v>0</v>
      </c>
      <c r="B17" s="6">
        <f t="array" ref="B17:B21">mu_hist-rf</f>
        <v>-3.5093717802404151E-3</v>
      </c>
      <c r="C17" s="11">
        <f t="array" ref="C17:C21">mu_capm-rf</f>
        <v>1.3543745151284522E-2</v>
      </c>
      <c r="D17" s="8"/>
      <c r="G17" s="11"/>
    </row>
    <row r="18" spans="1:8">
      <c r="A18" s="1" t="s">
        <v>1</v>
      </c>
      <c r="B18" s="6">
        <v>2.6488563769100195E-3</v>
      </c>
      <c r="C18" s="11">
        <v>6.4256520161836009E-3</v>
      </c>
      <c r="D18" s="11"/>
      <c r="G18" s="11"/>
    </row>
    <row r="19" spans="1:8">
      <c r="A19" s="1" t="s">
        <v>2</v>
      </c>
      <c r="B19" s="6">
        <v>3.2674109565420016E-2</v>
      </c>
      <c r="C19" s="11">
        <v>1.1093899835496329E-2</v>
      </c>
      <c r="D19" s="11"/>
      <c r="G19" s="11"/>
    </row>
    <row r="20" spans="1:8">
      <c r="A20" s="1" t="s">
        <v>3</v>
      </c>
      <c r="B20" s="6">
        <v>2.1164073014994563E-4</v>
      </c>
      <c r="C20" s="11">
        <v>5.6598389730361754E-3</v>
      </c>
      <c r="D20" s="11"/>
      <c r="G20" s="11"/>
    </row>
    <row r="21" spans="1:8">
      <c r="A21" s="1" t="s">
        <v>4</v>
      </c>
      <c r="B21" s="6">
        <v>1.1129151595839333E-2</v>
      </c>
      <c r="C21" s="11">
        <v>5.196869315781733E-3</v>
      </c>
      <c r="D21" s="11"/>
      <c r="G21" s="11"/>
    </row>
    <row r="22" spans="1:8">
      <c r="A22" s="18"/>
      <c r="B22" s="19"/>
      <c r="C22" s="20" t="s">
        <v>32</v>
      </c>
      <c r="D22" s="20"/>
      <c r="E22" s="19"/>
      <c r="F22" s="19"/>
      <c r="G22" s="32"/>
    </row>
    <row r="24" spans="1:8">
      <c r="A24" s="4" t="s">
        <v>25</v>
      </c>
    </row>
    <row r="25" spans="1:8">
      <c r="A25" s="4"/>
      <c r="B25" s="44" t="s">
        <v>37</v>
      </c>
      <c r="C25" s="45"/>
      <c r="D25" s="46"/>
      <c r="E25" s="44" t="s">
        <v>38</v>
      </c>
      <c r="F25" s="45"/>
      <c r="G25" s="46"/>
      <c r="H25" s="26" t="s">
        <v>56</v>
      </c>
    </row>
    <row r="26" spans="1:8">
      <c r="B26" s="47" t="s">
        <v>33</v>
      </c>
      <c r="C26" s="48"/>
      <c r="D26" s="49"/>
      <c r="E26" s="50" t="s">
        <v>33</v>
      </c>
      <c r="F26" s="51"/>
      <c r="G26" s="52"/>
      <c r="H26" s="26" t="s">
        <v>33</v>
      </c>
    </row>
    <row r="27" spans="1:8">
      <c r="A27" s="4"/>
      <c r="B27" s="33" t="s">
        <v>28</v>
      </c>
      <c r="C27" s="34" t="s">
        <v>29</v>
      </c>
      <c r="D27" s="35" t="s">
        <v>55</v>
      </c>
      <c r="E27" s="33" t="s">
        <v>28</v>
      </c>
      <c r="F27" s="35" t="s">
        <v>29</v>
      </c>
      <c r="G27" s="34" t="s">
        <v>55</v>
      </c>
    </row>
    <row r="28" spans="1:8">
      <c r="A28" s="1" t="s">
        <v>0</v>
      </c>
      <c r="B28" s="36"/>
      <c r="C28" s="17"/>
      <c r="D28" s="17"/>
      <c r="E28" s="40">
        <v>0</v>
      </c>
      <c r="F28" s="17">
        <v>0.27949680611021938</v>
      </c>
      <c r="G28" s="37"/>
      <c r="H28" s="6"/>
    </row>
    <row r="29" spans="1:8">
      <c r="A29" s="1" t="s">
        <v>1</v>
      </c>
      <c r="B29" s="21"/>
      <c r="C29" s="31"/>
      <c r="D29" s="31"/>
      <c r="E29" s="25">
        <v>0</v>
      </c>
      <c r="F29" s="31">
        <v>0.29030809066774182</v>
      </c>
      <c r="G29" s="22"/>
      <c r="H29" s="6"/>
    </row>
    <row r="30" spans="1:8">
      <c r="A30" s="1" t="s">
        <v>2</v>
      </c>
      <c r="B30" s="21"/>
      <c r="C30" s="31"/>
      <c r="D30" s="31"/>
      <c r="E30" s="25">
        <v>0.30362994760795708</v>
      </c>
      <c r="F30" s="31">
        <v>3.776837831502286E-2</v>
      </c>
      <c r="G30" s="22"/>
      <c r="H30" s="6"/>
    </row>
    <row r="31" spans="1:8">
      <c r="A31" s="1" t="s">
        <v>3</v>
      </c>
      <c r="B31" s="21"/>
      <c r="C31" s="31"/>
      <c r="D31" s="31"/>
      <c r="E31" s="25">
        <v>0</v>
      </c>
      <c r="F31" s="31">
        <v>7.9219468187808992E-2</v>
      </c>
      <c r="G31" s="22"/>
      <c r="H31" s="6"/>
    </row>
    <row r="32" spans="1:8">
      <c r="A32" s="1" t="s">
        <v>4</v>
      </c>
      <c r="B32" s="23"/>
      <c r="C32" s="38"/>
      <c r="D32" s="38"/>
      <c r="E32" s="39">
        <v>0.69637005239204308</v>
      </c>
      <c r="F32" s="38">
        <v>0.31320725671920691</v>
      </c>
      <c r="G32" s="24"/>
      <c r="H32" s="6"/>
    </row>
    <row r="33" spans="1:7" ht="13.5" customHeight="1">
      <c r="A33" s="16" t="s">
        <v>34</v>
      </c>
      <c r="B33" s="31"/>
      <c r="C33" s="31"/>
      <c r="D33" s="31"/>
      <c r="E33" s="31">
        <f t="shared" ref="E33:F33" si="0">SUM(E28:E32)</f>
        <v>1.0000000000000002</v>
      </c>
      <c r="F33" s="31">
        <f t="shared" si="0"/>
        <v>1</v>
      </c>
      <c r="G33" s="6"/>
    </row>
    <row r="34" spans="1:7" ht="13.5" customHeight="1">
      <c r="A34" s="3"/>
      <c r="B34" s="6"/>
      <c r="C34" s="6"/>
      <c r="D34" s="6"/>
      <c r="E34" s="1"/>
      <c r="F34" s="1"/>
    </row>
    <row r="35" spans="1:7">
      <c r="A35" s="4" t="s">
        <v>35</v>
      </c>
      <c r="B35" s="11"/>
      <c r="C35" s="11"/>
      <c r="D35" s="11"/>
      <c r="E35" s="11">
        <f t="array" ref="E35">MMULT(TRANSPOSE(w_hist_ns),ex_mu_hist)</f>
        <v>1.7670846055358756E-2</v>
      </c>
      <c r="F35" s="11">
        <f t="array" ref="F35">MMULT(TRANSPOSE(w_capm_ns),ex_mu_capm)</f>
        <v>8.1459175020411542E-3</v>
      </c>
      <c r="G35" s="11"/>
    </row>
    <row r="36" spans="1:7">
      <c r="A36" s="4" t="s">
        <v>15</v>
      </c>
      <c r="B36" s="11"/>
      <c r="C36" s="11"/>
      <c r="D36" s="11"/>
      <c r="E36" s="11"/>
      <c r="F36" s="11"/>
      <c r="G36" s="11"/>
    </row>
    <row r="37" spans="1:7">
      <c r="A37" s="4" t="s">
        <v>36</v>
      </c>
      <c r="B37" s="11"/>
      <c r="C37" s="11"/>
      <c r="D37" s="11"/>
      <c r="E37" s="11"/>
      <c r="F37" s="11"/>
      <c r="G37" s="11"/>
    </row>
  </sheetData>
  <mergeCells count="6">
    <mergeCell ref="B15:C15"/>
    <mergeCell ref="E15:F15"/>
    <mergeCell ref="B25:D25"/>
    <mergeCell ref="B26:D26"/>
    <mergeCell ref="E25:G25"/>
    <mergeCell ref="E26:G26"/>
  </mergeCells>
  <phoneticPr fontId="6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1"/>
  <sheetViews>
    <sheetView zoomScale="99" zoomScaleNormal="99" workbookViewId="0">
      <pane xSplit="1" ySplit="1" topLeftCell="B967" activePane="bottomRight" state="frozen"/>
      <selection pane="topRight" activeCell="B1" sqref="B1"/>
      <selection pane="bottomLeft" activeCell="A2" sqref="A2"/>
      <selection pane="bottomRight" activeCell="E995" sqref="E995"/>
    </sheetView>
  </sheetViews>
  <sheetFormatPr defaultColWidth="9" defaultRowHeight="13.2"/>
  <cols>
    <col min="1" max="1" width="13.109375" style="1" bestFit="1" customWidth="1"/>
    <col min="2" max="3" width="9" style="1"/>
    <col min="4" max="4" width="19.44140625" customWidth="1"/>
  </cols>
  <sheetData>
    <row r="1" spans="1:4">
      <c r="A1" s="15" t="s">
        <v>39</v>
      </c>
      <c r="B1" s="15" t="s">
        <v>40</v>
      </c>
      <c r="C1" s="15" t="s">
        <v>41</v>
      </c>
      <c r="D1" s="4" t="s">
        <v>42</v>
      </c>
    </row>
    <row r="2" spans="1:4">
      <c r="A2" s="1">
        <v>1</v>
      </c>
      <c r="B2" s="1">
        <v>2.8400000000000002E-2</v>
      </c>
      <c r="C2" s="1">
        <v>2.2000000000000001E-3</v>
      </c>
      <c r="D2">
        <f>B2-C2</f>
        <v>2.6200000000000001E-2</v>
      </c>
    </row>
    <row r="3" spans="1:4">
      <c r="A3" s="1">
        <v>2</v>
      </c>
      <c r="B3" s="1">
        <v>2.81E-2</v>
      </c>
      <c r="C3" s="1">
        <v>2.5000000000000001E-3</v>
      </c>
      <c r="D3">
        <f t="shared" ref="D3:D66" si="0">B3-C3</f>
        <v>2.5600000000000001E-2</v>
      </c>
    </row>
    <row r="4" spans="1:4">
      <c r="A4" s="1">
        <v>3</v>
      </c>
      <c r="B4" s="1">
        <v>5.8999999999999999E-3</v>
      </c>
      <c r="C4" s="1">
        <v>2.3E-3</v>
      </c>
      <c r="D4">
        <f t="shared" si="0"/>
        <v>3.5999999999999999E-3</v>
      </c>
    </row>
    <row r="5" spans="1:4">
      <c r="A5" s="1">
        <v>4</v>
      </c>
      <c r="B5" s="1">
        <v>-3.1100000000000003E-2</v>
      </c>
      <c r="C5" s="1">
        <v>3.2000000000000002E-3</v>
      </c>
      <c r="D5">
        <f t="shared" si="0"/>
        <v>-3.4300000000000004E-2</v>
      </c>
    </row>
    <row r="6" spans="1:4">
      <c r="A6" s="1">
        <v>5</v>
      </c>
      <c r="B6" s="1">
        <v>2.7000000000000003E-2</v>
      </c>
      <c r="C6" s="1">
        <v>3.0999999999999999E-3</v>
      </c>
      <c r="D6">
        <f t="shared" si="0"/>
        <v>2.3900000000000005E-2</v>
      </c>
    </row>
    <row r="7" spans="1:4">
      <c r="A7" s="1">
        <v>6</v>
      </c>
      <c r="B7" s="1">
        <v>3.0499999999999999E-2</v>
      </c>
      <c r="C7" s="1">
        <v>2.8000000000000004E-3</v>
      </c>
      <c r="D7">
        <f t="shared" si="0"/>
        <v>2.7699999999999999E-2</v>
      </c>
    </row>
    <row r="8" spans="1:4">
      <c r="A8" s="1">
        <v>7</v>
      </c>
      <c r="B8" s="1">
        <v>1.5E-3</v>
      </c>
      <c r="C8" s="1">
        <v>2.5000000000000001E-3</v>
      </c>
      <c r="D8">
        <f t="shared" si="0"/>
        <v>-1E-3</v>
      </c>
    </row>
    <row r="9" spans="1:4">
      <c r="A9" s="1">
        <v>8</v>
      </c>
      <c r="B9" s="1">
        <v>4.58E-2</v>
      </c>
      <c r="C9" s="1">
        <v>2.5999999999999999E-3</v>
      </c>
      <c r="D9">
        <f t="shared" si="0"/>
        <v>4.3200000000000002E-2</v>
      </c>
    </row>
    <row r="10" spans="1:4">
      <c r="A10" s="1">
        <v>9</v>
      </c>
      <c r="B10" s="1">
        <v>6.1999999999999998E-3</v>
      </c>
      <c r="C10" s="1">
        <v>3.0000000000000001E-3</v>
      </c>
      <c r="D10">
        <f t="shared" si="0"/>
        <v>3.1999999999999997E-3</v>
      </c>
    </row>
    <row r="11" spans="1:4">
      <c r="A11" s="1">
        <v>10</v>
      </c>
      <c r="B11" s="1">
        <v>6.5999999999999991E-3</v>
      </c>
      <c r="C11" s="1">
        <v>2.5000000000000001E-3</v>
      </c>
      <c r="D11">
        <f t="shared" si="0"/>
        <v>4.0999999999999995E-3</v>
      </c>
    </row>
    <row r="12" spans="1:4">
      <c r="A12" s="1">
        <v>11</v>
      </c>
      <c r="B12" s="1">
        <v>5.7000000000000002E-2</v>
      </c>
      <c r="C12" s="1">
        <v>3.0000000000000001E-3</v>
      </c>
      <c r="D12">
        <f t="shared" si="0"/>
        <v>5.3999999999999999E-2</v>
      </c>
    </row>
    <row r="13" spans="1:4">
      <c r="A13" s="1">
        <v>12</v>
      </c>
      <c r="B13" s="1">
        <v>-2.0099999999999996E-2</v>
      </c>
      <c r="C13" s="1">
        <v>2.5999999999999999E-3</v>
      </c>
      <c r="D13">
        <f t="shared" si="0"/>
        <v>-2.2699999999999998E-2</v>
      </c>
    </row>
    <row r="14" spans="1:4">
      <c r="A14" s="1">
        <v>13</v>
      </c>
      <c r="B14" s="1">
        <v>7.3099999999999998E-2</v>
      </c>
      <c r="C14" s="1">
        <v>3.0000000000000001E-3</v>
      </c>
      <c r="D14">
        <f t="shared" si="0"/>
        <v>7.0099999999999996E-2</v>
      </c>
    </row>
    <row r="15" spans="1:4">
      <c r="A15" s="1">
        <v>14</v>
      </c>
      <c r="B15" s="1">
        <v>2.8200000000000003E-2</v>
      </c>
      <c r="C15" s="1">
        <v>2.8000000000000004E-3</v>
      </c>
      <c r="D15">
        <f t="shared" si="0"/>
        <v>2.5400000000000002E-2</v>
      </c>
    </row>
    <row r="16" spans="1:4">
      <c r="A16" s="1">
        <v>15</v>
      </c>
      <c r="B16" s="1">
        <v>4.9000000000000002E-2</v>
      </c>
      <c r="C16" s="1">
        <v>2.0999999999999999E-3</v>
      </c>
      <c r="D16">
        <f t="shared" si="0"/>
        <v>4.6900000000000004E-2</v>
      </c>
    </row>
    <row r="17" spans="1:4">
      <c r="A17" s="1">
        <v>16</v>
      </c>
      <c r="B17" s="1">
        <v>-4.1900000000000007E-2</v>
      </c>
      <c r="C17" s="1">
        <v>2.5000000000000001E-3</v>
      </c>
      <c r="D17">
        <f t="shared" si="0"/>
        <v>-4.4400000000000009E-2</v>
      </c>
    </row>
    <row r="18" spans="1:4">
      <c r="A18" s="1">
        <v>17</v>
      </c>
      <c r="B18" s="1">
        <v>6.8699999999999997E-2</v>
      </c>
      <c r="C18" s="1">
        <v>2.0999999999999999E-3</v>
      </c>
      <c r="D18">
        <f t="shared" si="0"/>
        <v>6.6599999999999993E-2</v>
      </c>
    </row>
    <row r="19" spans="1:4">
      <c r="A19" s="1">
        <v>18</v>
      </c>
      <c r="B19" s="1">
        <v>2.3700000000000002E-2</v>
      </c>
      <c r="C19" s="1">
        <v>2.2000000000000001E-3</v>
      </c>
      <c r="D19">
        <f t="shared" si="0"/>
        <v>2.1500000000000002E-2</v>
      </c>
    </row>
    <row r="20" spans="1:4">
      <c r="A20" s="1">
        <v>19</v>
      </c>
      <c r="B20" s="1">
        <v>-3.4999999999999996E-3</v>
      </c>
      <c r="C20" s="1">
        <v>2.5000000000000001E-3</v>
      </c>
      <c r="D20">
        <f t="shared" si="0"/>
        <v>-6.0000000000000001E-3</v>
      </c>
    </row>
    <row r="21" spans="1:4">
      <c r="A21" s="1">
        <v>20</v>
      </c>
      <c r="B21" s="1">
        <v>-1.44E-2</v>
      </c>
      <c r="C21" s="1">
        <v>3.3E-3</v>
      </c>
      <c r="D21">
        <f t="shared" si="0"/>
        <v>-1.77E-2</v>
      </c>
    </row>
    <row r="22" spans="1:4">
      <c r="A22" s="1">
        <v>21</v>
      </c>
      <c r="B22" s="1">
        <v>9.0899999999999995E-2</v>
      </c>
      <c r="C22" s="1">
        <v>2.8999999999999998E-3</v>
      </c>
      <c r="D22">
        <f t="shared" si="0"/>
        <v>8.7999999999999995E-2</v>
      </c>
    </row>
    <row r="23" spans="1:4">
      <c r="A23" s="1">
        <v>22</v>
      </c>
      <c r="B23" s="1">
        <v>4.3199999999999995E-2</v>
      </c>
      <c r="C23" s="1">
        <v>2.2000000000000001E-3</v>
      </c>
      <c r="D23">
        <f t="shared" si="0"/>
        <v>4.0999999999999995E-2</v>
      </c>
    </row>
    <row r="24" spans="1:4">
      <c r="A24" s="1">
        <v>23</v>
      </c>
      <c r="B24" s="1">
        <v>1.84E-2</v>
      </c>
      <c r="C24" s="1">
        <v>3.2000000000000002E-3</v>
      </c>
      <c r="D24">
        <f t="shared" si="0"/>
        <v>1.52E-2</v>
      </c>
    </row>
    <row r="25" spans="1:4">
      <c r="A25" s="1">
        <v>24</v>
      </c>
      <c r="B25" s="1">
        <v>-4.53E-2</v>
      </c>
      <c r="C25" s="1">
        <v>3.0999999999999999E-3</v>
      </c>
      <c r="D25">
        <f t="shared" si="0"/>
        <v>-4.8399999999999999E-2</v>
      </c>
    </row>
    <row r="26" spans="1:4">
      <c r="A26" s="1">
        <v>25</v>
      </c>
      <c r="B26" s="1">
        <v>1.01E-2</v>
      </c>
      <c r="C26" s="1">
        <v>3.2000000000000002E-3</v>
      </c>
      <c r="D26">
        <f t="shared" si="0"/>
        <v>6.8999999999999999E-3</v>
      </c>
    </row>
    <row r="27" spans="1:4">
      <c r="A27" s="1">
        <v>26</v>
      </c>
      <c r="B27" s="1">
        <v>6.9800000000000001E-2</v>
      </c>
      <c r="C27" s="1">
        <v>3.2000000000000002E-3</v>
      </c>
      <c r="D27">
        <f t="shared" si="0"/>
        <v>6.6600000000000006E-2</v>
      </c>
    </row>
    <row r="28" spans="1:4">
      <c r="A28" s="1">
        <v>27</v>
      </c>
      <c r="B28" s="1">
        <v>3.1400000000000004E-2</v>
      </c>
      <c r="C28" s="1">
        <v>2.7000000000000001E-3</v>
      </c>
      <c r="D28">
        <f t="shared" si="0"/>
        <v>2.8700000000000003E-2</v>
      </c>
    </row>
    <row r="29" spans="1:4">
      <c r="A29" s="1">
        <v>28</v>
      </c>
      <c r="B29" s="1">
        <v>1.8799999999999997E-2</v>
      </c>
      <c r="C29" s="1">
        <v>4.0999999999999995E-3</v>
      </c>
      <c r="D29">
        <f t="shared" si="0"/>
        <v>1.4699999999999998E-2</v>
      </c>
    </row>
    <row r="30" spans="1:4">
      <c r="A30" s="1">
        <v>29</v>
      </c>
      <c r="B30" s="1">
        <v>0.12130000000000001</v>
      </c>
      <c r="C30" s="1">
        <v>3.8E-3</v>
      </c>
      <c r="D30">
        <f t="shared" si="0"/>
        <v>0.11750000000000001</v>
      </c>
    </row>
    <row r="31" spans="1:4">
      <c r="A31" s="1">
        <v>30</v>
      </c>
      <c r="B31" s="1">
        <v>4.4000000000000003E-3</v>
      </c>
      <c r="C31" s="1">
        <v>5.9999999999999995E-4</v>
      </c>
      <c r="D31">
        <f t="shared" si="0"/>
        <v>3.8000000000000004E-3</v>
      </c>
    </row>
    <row r="32" spans="1:4">
      <c r="A32" s="1">
        <v>31</v>
      </c>
      <c r="B32" s="1">
        <v>5.21E-2</v>
      </c>
      <c r="C32" s="1">
        <v>3.4000000000000002E-3</v>
      </c>
      <c r="D32">
        <f t="shared" si="0"/>
        <v>4.87E-2</v>
      </c>
    </row>
    <row r="33" spans="1:4">
      <c r="A33" s="1">
        <v>32</v>
      </c>
      <c r="B33" s="1">
        <v>-2.0000000000000017E-4</v>
      </c>
      <c r="C33" s="1">
        <v>3.5999999999999999E-3</v>
      </c>
      <c r="D33">
        <f t="shared" si="0"/>
        <v>-3.8E-3</v>
      </c>
    </row>
    <row r="34" spans="1:4">
      <c r="A34" s="1">
        <v>33</v>
      </c>
      <c r="B34" s="1">
        <v>-7.9999999999999984E-3</v>
      </c>
      <c r="C34" s="1">
        <v>3.4000000000000002E-3</v>
      </c>
      <c r="D34">
        <f t="shared" si="0"/>
        <v>-1.1399999999999999E-2</v>
      </c>
    </row>
    <row r="35" spans="1:4">
      <c r="A35" s="1">
        <v>34</v>
      </c>
      <c r="B35" s="1">
        <v>1.7299999999999999E-2</v>
      </c>
      <c r="C35" s="1">
        <v>3.5999999999999999E-3</v>
      </c>
      <c r="D35">
        <f t="shared" si="0"/>
        <v>1.37E-2</v>
      </c>
    </row>
    <row r="36" spans="1:4">
      <c r="A36" s="1">
        <v>35</v>
      </c>
      <c r="B36" s="1">
        <v>-5.5799999999999988E-2</v>
      </c>
      <c r="C36" s="1">
        <v>4.4000000000000003E-3</v>
      </c>
      <c r="D36">
        <f t="shared" si="0"/>
        <v>-6.019999999999999E-2</v>
      </c>
    </row>
    <row r="37" spans="1:4">
      <c r="A37" s="1">
        <v>36</v>
      </c>
      <c r="B37" s="1">
        <v>9.9599999999999994E-2</v>
      </c>
      <c r="C37" s="1">
        <v>5.1999999999999998E-3</v>
      </c>
      <c r="D37">
        <f t="shared" si="0"/>
        <v>9.4399999999999998E-2</v>
      </c>
    </row>
    <row r="38" spans="1:4">
      <c r="A38" s="1">
        <v>37</v>
      </c>
      <c r="B38" s="1">
        <v>4.5700000000000005E-2</v>
      </c>
      <c r="C38" s="1">
        <v>3.3E-3</v>
      </c>
      <c r="D38">
        <f t="shared" si="0"/>
        <v>4.2400000000000007E-2</v>
      </c>
    </row>
    <row r="39" spans="1:4">
      <c r="A39" s="1">
        <v>38</v>
      </c>
      <c r="B39" s="1">
        <v>8.5600000000000009E-2</v>
      </c>
      <c r="C39" s="1">
        <v>4.0000000000000001E-3</v>
      </c>
      <c r="D39">
        <f t="shared" si="0"/>
        <v>8.1600000000000006E-2</v>
      </c>
    </row>
    <row r="40" spans="1:4">
      <c r="A40" s="1">
        <v>39</v>
      </c>
      <c r="B40" s="1">
        <v>-0.05</v>
      </c>
      <c r="C40" s="1">
        <v>3.4999999999999996E-3</v>
      </c>
      <c r="D40">
        <f t="shared" si="0"/>
        <v>-5.3500000000000006E-2</v>
      </c>
    </row>
    <row r="41" spans="1:4">
      <c r="A41" s="1">
        <v>40</v>
      </c>
      <c r="B41" s="1">
        <v>-0.19550000000000001</v>
      </c>
      <c r="C41" s="1">
        <v>4.5999999999999999E-3</v>
      </c>
      <c r="D41">
        <f t="shared" si="0"/>
        <v>-0.2001</v>
      </c>
    </row>
    <row r="42" spans="1:4">
      <c r="A42" s="1">
        <v>41</v>
      </c>
      <c r="B42" s="1">
        <v>-0.12330000000000001</v>
      </c>
      <c r="C42" s="1">
        <v>3.7000000000000002E-3</v>
      </c>
      <c r="D42">
        <f t="shared" si="0"/>
        <v>-0.127</v>
      </c>
    </row>
    <row r="43" spans="1:4">
      <c r="A43" s="1">
        <v>42</v>
      </c>
      <c r="B43" s="1">
        <v>1.8100000000000002E-2</v>
      </c>
      <c r="C43" s="1">
        <v>3.7000000000000002E-3</v>
      </c>
      <c r="D43">
        <f t="shared" si="0"/>
        <v>1.4400000000000001E-2</v>
      </c>
    </row>
    <row r="44" spans="1:4">
      <c r="A44" s="1">
        <v>43</v>
      </c>
      <c r="B44" s="1">
        <v>5.6599999999999991E-2</v>
      </c>
      <c r="C44" s="1">
        <v>1.4000000000000002E-3</v>
      </c>
      <c r="D44">
        <f t="shared" si="0"/>
        <v>5.5199999999999992E-2</v>
      </c>
    </row>
    <row r="45" spans="1:4">
      <c r="A45" s="1">
        <v>44</v>
      </c>
      <c r="B45" s="1">
        <v>2.7699999999999999E-2</v>
      </c>
      <c r="C45" s="1">
        <v>3.0000000000000001E-3</v>
      </c>
      <c r="D45">
        <f t="shared" si="0"/>
        <v>2.47E-2</v>
      </c>
    </row>
    <row r="46" spans="1:4">
      <c r="A46" s="1">
        <v>45</v>
      </c>
      <c r="B46" s="1">
        <v>7.5199999999999989E-2</v>
      </c>
      <c r="C46" s="1">
        <v>3.4999999999999996E-3</v>
      </c>
      <c r="D46">
        <f t="shared" si="0"/>
        <v>7.1699999999999986E-2</v>
      </c>
    </row>
    <row r="47" spans="1:4">
      <c r="A47" s="1">
        <v>46</v>
      </c>
      <c r="B47" s="1">
        <v>-2.0899999999999998E-2</v>
      </c>
      <c r="C47" s="1">
        <v>2.0999999999999999E-3</v>
      </c>
      <c r="D47">
        <f t="shared" si="0"/>
        <v>-2.3E-2</v>
      </c>
    </row>
    <row r="48" spans="1:4">
      <c r="A48" s="1">
        <v>47</v>
      </c>
      <c r="B48" s="1">
        <v>-1.3100000000000001E-2</v>
      </c>
      <c r="C48" s="1">
        <v>2.5999999999999999E-3</v>
      </c>
      <c r="D48">
        <f t="shared" si="0"/>
        <v>-1.5699999999999999E-2</v>
      </c>
    </row>
    <row r="49" spans="1:4">
      <c r="A49" s="1">
        <v>48</v>
      </c>
      <c r="B49" s="1">
        <v>-0.15760000000000002</v>
      </c>
      <c r="C49" s="1">
        <v>2.7000000000000001E-3</v>
      </c>
      <c r="D49">
        <f t="shared" si="0"/>
        <v>-0.16030000000000003</v>
      </c>
    </row>
    <row r="50" spans="1:4">
      <c r="A50" s="1">
        <v>49</v>
      </c>
      <c r="B50" s="1">
        <v>3.9699999999999999E-2</v>
      </c>
      <c r="C50" s="1">
        <v>2E-3</v>
      </c>
      <c r="D50">
        <f t="shared" si="0"/>
        <v>3.7699999999999997E-2</v>
      </c>
    </row>
    <row r="51" spans="1:4">
      <c r="A51" s="1">
        <v>50</v>
      </c>
      <c r="B51" s="1">
        <v>4.1000000000000003E-3</v>
      </c>
      <c r="C51" s="1">
        <v>8.9999999999999998E-4</v>
      </c>
      <c r="D51">
        <f t="shared" si="0"/>
        <v>3.2000000000000006E-3</v>
      </c>
    </row>
    <row r="52" spans="1:4">
      <c r="A52" s="1">
        <v>51</v>
      </c>
      <c r="B52" s="1">
        <v>-0.12399999999999999</v>
      </c>
      <c r="C52" s="1">
        <v>2.2000000000000001E-3</v>
      </c>
      <c r="D52">
        <f t="shared" si="0"/>
        <v>-0.12619999999999998</v>
      </c>
    </row>
    <row r="53" spans="1:4">
      <c r="A53" s="1">
        <v>52</v>
      </c>
      <c r="B53" s="1">
        <v>-8.6999999999999994E-2</v>
      </c>
      <c r="C53" s="1">
        <v>8.9999999999999998E-4</v>
      </c>
      <c r="D53">
        <f t="shared" si="0"/>
        <v>-8.7899999999999992E-2</v>
      </c>
    </row>
    <row r="54" spans="1:4">
      <c r="A54" s="1">
        <v>53</v>
      </c>
      <c r="B54" s="1">
        <v>-2.6000000000000002E-2</v>
      </c>
      <c r="C54" s="1">
        <v>1.2999999999999999E-3</v>
      </c>
      <c r="D54">
        <f t="shared" si="0"/>
        <v>-2.7300000000000001E-2</v>
      </c>
    </row>
    <row r="55" spans="1:4">
      <c r="A55" s="1">
        <v>54</v>
      </c>
      <c r="B55" s="1">
        <v>-7.8400000000000011E-2</v>
      </c>
      <c r="C55" s="1">
        <v>1.4000000000000002E-3</v>
      </c>
      <c r="D55">
        <f t="shared" si="0"/>
        <v>-7.980000000000001E-2</v>
      </c>
    </row>
    <row r="56" spans="1:4">
      <c r="A56" s="1">
        <v>55</v>
      </c>
      <c r="B56" s="1">
        <v>6.2100000000000002E-2</v>
      </c>
      <c r="C56" s="1">
        <v>1.5E-3</v>
      </c>
      <c r="D56">
        <f t="shared" si="0"/>
        <v>6.0600000000000001E-2</v>
      </c>
    </row>
    <row r="57" spans="1:4">
      <c r="A57" s="1">
        <v>56</v>
      </c>
      <c r="B57" s="1">
        <v>0.1094</v>
      </c>
      <c r="C57" s="1">
        <v>4.0000000000000002E-4</v>
      </c>
      <c r="D57">
        <f t="shared" si="0"/>
        <v>0.109</v>
      </c>
    </row>
    <row r="58" spans="1:4">
      <c r="A58" s="1">
        <v>57</v>
      </c>
      <c r="B58" s="1">
        <v>-6.4000000000000001E-2</v>
      </c>
      <c r="C58" s="1">
        <v>1.2999999999999999E-3</v>
      </c>
      <c r="D58">
        <f t="shared" si="0"/>
        <v>-6.5299999999999997E-2</v>
      </c>
    </row>
    <row r="59" spans="1:4">
      <c r="A59" s="1">
        <v>58</v>
      </c>
      <c r="B59" s="1">
        <v>-9.849999999999999E-2</v>
      </c>
      <c r="C59" s="1">
        <v>8.0000000000000004E-4</v>
      </c>
      <c r="D59">
        <f t="shared" si="0"/>
        <v>-9.9299999999999986E-2</v>
      </c>
    </row>
    <row r="60" spans="1:4">
      <c r="A60" s="1">
        <v>59</v>
      </c>
      <c r="B60" s="1">
        <v>-0.13290000000000002</v>
      </c>
      <c r="C60" s="1">
        <v>8.9999999999999998E-4</v>
      </c>
      <c r="D60">
        <f t="shared" si="0"/>
        <v>-0.13380000000000003</v>
      </c>
    </row>
    <row r="61" spans="1:4">
      <c r="A61" s="1">
        <v>60</v>
      </c>
      <c r="B61" s="1">
        <v>0.13800000000000001</v>
      </c>
      <c r="C61" s="1">
        <v>8.0000000000000004E-4</v>
      </c>
      <c r="D61">
        <f t="shared" si="0"/>
        <v>0.13720000000000002</v>
      </c>
    </row>
    <row r="62" spans="1:4">
      <c r="A62" s="1">
        <v>61</v>
      </c>
      <c r="B62" s="1">
        <v>-6.5000000000000002E-2</v>
      </c>
      <c r="C62" s="1">
        <v>5.9999999999999995E-4</v>
      </c>
      <c r="D62">
        <f t="shared" si="0"/>
        <v>-6.5600000000000006E-2</v>
      </c>
    </row>
    <row r="63" spans="1:4">
      <c r="A63" s="1">
        <v>62</v>
      </c>
      <c r="B63" s="1">
        <v>2.3E-3</v>
      </c>
      <c r="C63" s="1">
        <v>2.9999999999999997E-4</v>
      </c>
      <c r="D63">
        <f t="shared" si="0"/>
        <v>2E-3</v>
      </c>
    </row>
    <row r="64" spans="1:4">
      <c r="A64" s="1">
        <v>63</v>
      </c>
      <c r="B64" s="1">
        <v>-0.29009999999999997</v>
      </c>
      <c r="C64" s="1">
        <v>2.9999999999999997E-4</v>
      </c>
      <c r="D64">
        <f t="shared" si="0"/>
        <v>-0.29039999999999999</v>
      </c>
    </row>
    <row r="65" spans="1:4">
      <c r="A65" s="1">
        <v>64</v>
      </c>
      <c r="B65" s="1">
        <v>7.9199999999999993E-2</v>
      </c>
      <c r="C65" s="1">
        <v>1E-3</v>
      </c>
      <c r="D65">
        <f t="shared" si="0"/>
        <v>7.8199999999999992E-2</v>
      </c>
    </row>
    <row r="66" spans="1:4">
      <c r="A66" s="1">
        <v>65</v>
      </c>
      <c r="B66" s="1">
        <v>-8.8800000000000004E-2</v>
      </c>
      <c r="C66" s="1">
        <v>1.7000000000000001E-3</v>
      </c>
      <c r="D66">
        <f t="shared" si="0"/>
        <v>-9.0499999999999997E-2</v>
      </c>
    </row>
    <row r="67" spans="1:4">
      <c r="A67" s="1">
        <v>66</v>
      </c>
      <c r="B67" s="1">
        <v>-0.13340000000000002</v>
      </c>
      <c r="C67" s="1">
        <v>1.1999999999999999E-3</v>
      </c>
      <c r="D67">
        <f t="shared" ref="D67:D130" si="1">B67-C67</f>
        <v>-0.13460000000000003</v>
      </c>
    </row>
    <row r="68" spans="1:4">
      <c r="A68" s="1">
        <v>67</v>
      </c>
      <c r="B68" s="1">
        <v>-1.0800000000000001E-2</v>
      </c>
      <c r="C68" s="1">
        <v>2.3E-3</v>
      </c>
      <c r="D68">
        <f t="shared" si="1"/>
        <v>-1.3100000000000001E-2</v>
      </c>
    </row>
    <row r="69" spans="1:4">
      <c r="A69" s="1">
        <v>68</v>
      </c>
      <c r="B69" s="1">
        <v>5.6000000000000008E-2</v>
      </c>
      <c r="C69" s="1">
        <v>2.3E-3</v>
      </c>
      <c r="D69">
        <f t="shared" si="1"/>
        <v>5.3700000000000012E-2</v>
      </c>
    </row>
    <row r="70" spans="1:4">
      <c r="A70" s="1">
        <v>69</v>
      </c>
      <c r="B70" s="1">
        <v>-0.10869999999999999</v>
      </c>
      <c r="C70" s="1">
        <v>1.6000000000000001E-3</v>
      </c>
      <c r="D70">
        <f t="shared" si="1"/>
        <v>-0.1103</v>
      </c>
    </row>
    <row r="71" spans="1:4">
      <c r="A71" s="1">
        <v>70</v>
      </c>
      <c r="B71" s="1">
        <v>-0.17920000000000003</v>
      </c>
      <c r="C71" s="1">
        <v>1.1000000000000001E-3</v>
      </c>
      <c r="D71">
        <f t="shared" si="1"/>
        <v>-0.18030000000000002</v>
      </c>
    </row>
    <row r="72" spans="1:4">
      <c r="A72" s="1">
        <v>71</v>
      </c>
      <c r="B72" s="1">
        <v>-0.20749999999999999</v>
      </c>
      <c r="C72" s="1">
        <v>5.9999999999999995E-4</v>
      </c>
      <c r="D72">
        <f t="shared" si="1"/>
        <v>-0.20809999999999998</v>
      </c>
    </row>
    <row r="73" spans="1:4">
      <c r="A73" s="1">
        <v>72</v>
      </c>
      <c r="B73" s="1">
        <v>-4.8999999999999998E-3</v>
      </c>
      <c r="C73" s="1">
        <v>2.0000000000000001E-4</v>
      </c>
      <c r="D73">
        <f t="shared" si="1"/>
        <v>-5.0999999999999995E-3</v>
      </c>
    </row>
    <row r="74" spans="1:4">
      <c r="A74" s="1">
        <v>73</v>
      </c>
      <c r="B74" s="1">
        <v>0.33750000000000002</v>
      </c>
      <c r="C74" s="1">
        <v>2.9999999999999997E-4</v>
      </c>
      <c r="D74">
        <f t="shared" si="1"/>
        <v>0.3372</v>
      </c>
    </row>
    <row r="75" spans="1:4">
      <c r="A75" s="1">
        <v>74</v>
      </c>
      <c r="B75" s="1">
        <v>0.36599999999999999</v>
      </c>
      <c r="C75" s="1">
        <v>2.9999999999999997E-4</v>
      </c>
      <c r="D75">
        <f t="shared" si="1"/>
        <v>0.36569999999999997</v>
      </c>
    </row>
    <row r="76" spans="1:4">
      <c r="A76" s="1">
        <v>75</v>
      </c>
      <c r="B76" s="1">
        <v>-3.0900000000000004E-2</v>
      </c>
      <c r="C76" s="1">
        <v>2.9999999999999997E-4</v>
      </c>
      <c r="D76">
        <f t="shared" si="1"/>
        <v>-3.1200000000000006E-2</v>
      </c>
    </row>
    <row r="77" spans="1:4">
      <c r="A77" s="1">
        <v>76</v>
      </c>
      <c r="B77" s="1">
        <v>-0.13120000000000001</v>
      </c>
      <c r="C77" s="1">
        <v>2.0000000000000001E-4</v>
      </c>
      <c r="D77">
        <f t="shared" si="1"/>
        <v>-0.13140000000000002</v>
      </c>
    </row>
    <row r="78" spans="1:4">
      <c r="A78" s="1">
        <v>77</v>
      </c>
      <c r="B78" s="1">
        <v>-5.57E-2</v>
      </c>
      <c r="C78" s="1">
        <v>2.0000000000000001E-4</v>
      </c>
      <c r="D78">
        <f t="shared" si="1"/>
        <v>-5.5899999999999998E-2</v>
      </c>
    </row>
    <row r="79" spans="1:4">
      <c r="A79" s="1">
        <v>78</v>
      </c>
      <c r="B79" s="1">
        <v>4.58E-2</v>
      </c>
      <c r="C79" s="1">
        <v>1E-4</v>
      </c>
      <c r="D79">
        <f t="shared" si="1"/>
        <v>4.5699999999999998E-2</v>
      </c>
    </row>
    <row r="80" spans="1:4">
      <c r="A80" s="1">
        <v>79</v>
      </c>
      <c r="B80" s="1">
        <v>9.7999999999999997E-3</v>
      </c>
      <c r="C80" s="1">
        <v>1E-4</v>
      </c>
      <c r="D80">
        <f t="shared" si="1"/>
        <v>9.7000000000000003E-3</v>
      </c>
    </row>
    <row r="81" spans="1:4">
      <c r="A81" s="1">
        <v>80</v>
      </c>
      <c r="B81" s="1">
        <v>-0.15010000000000001</v>
      </c>
      <c r="C81" s="1">
        <v>-2.9999999999999997E-4</v>
      </c>
      <c r="D81">
        <f t="shared" si="1"/>
        <v>-0.14980000000000002</v>
      </c>
    </row>
    <row r="82" spans="1:4">
      <c r="A82" s="1">
        <v>81</v>
      </c>
      <c r="B82" s="1">
        <v>3.4000000000000002E-2</v>
      </c>
      <c r="C82" s="1">
        <v>4.0000000000000002E-4</v>
      </c>
      <c r="D82">
        <f t="shared" si="1"/>
        <v>3.3600000000000005E-2</v>
      </c>
    </row>
    <row r="83" spans="1:4">
      <c r="A83" s="1">
        <v>82</v>
      </c>
      <c r="B83" s="1">
        <v>0.38370000000000004</v>
      </c>
      <c r="C83" s="1">
        <v>1E-3</v>
      </c>
      <c r="D83">
        <f t="shared" si="1"/>
        <v>0.38270000000000004</v>
      </c>
    </row>
    <row r="84" spans="1:4">
      <c r="A84" s="1">
        <v>83</v>
      </c>
      <c r="B84" s="1">
        <v>0.21189999999999998</v>
      </c>
      <c r="C84" s="1">
        <v>4.0000000000000002E-4</v>
      </c>
      <c r="D84">
        <f t="shared" si="1"/>
        <v>0.21149999999999997</v>
      </c>
    </row>
    <row r="85" spans="1:4">
      <c r="A85" s="1">
        <v>84</v>
      </c>
      <c r="B85" s="1">
        <v>0.13439999999999999</v>
      </c>
      <c r="C85" s="1">
        <v>2.0000000000000001E-4</v>
      </c>
      <c r="D85">
        <f t="shared" si="1"/>
        <v>0.13419999999999999</v>
      </c>
    </row>
    <row r="86" spans="1:4">
      <c r="A86" s="1">
        <v>85</v>
      </c>
      <c r="B86" s="1">
        <v>-9.6100000000000019E-2</v>
      </c>
      <c r="C86" s="1">
        <v>2.0000000000000001E-4</v>
      </c>
      <c r="D86">
        <f t="shared" si="1"/>
        <v>-9.6300000000000024E-2</v>
      </c>
    </row>
    <row r="87" spans="1:4">
      <c r="A87" s="1">
        <v>86</v>
      </c>
      <c r="B87" s="1">
        <v>0.12129999999999999</v>
      </c>
      <c r="C87" s="1">
        <v>2.9999999999999997E-4</v>
      </c>
      <c r="D87">
        <f t="shared" si="1"/>
        <v>0.121</v>
      </c>
    </row>
    <row r="88" spans="1:4">
      <c r="A88" s="1">
        <v>87</v>
      </c>
      <c r="B88" s="1">
        <v>-0.1047</v>
      </c>
      <c r="C88" s="1">
        <v>2.0000000000000001E-4</v>
      </c>
      <c r="D88">
        <f t="shared" si="1"/>
        <v>-0.10490000000000001</v>
      </c>
    </row>
    <row r="89" spans="1:4">
      <c r="A89" s="1">
        <v>88</v>
      </c>
      <c r="B89" s="1">
        <v>-8.3199999999999996E-2</v>
      </c>
      <c r="C89" s="1">
        <v>1E-4</v>
      </c>
      <c r="D89">
        <f t="shared" si="1"/>
        <v>-8.3299999999999999E-2</v>
      </c>
    </row>
    <row r="90" spans="1:4">
      <c r="A90" s="1">
        <v>89</v>
      </c>
      <c r="B90" s="1">
        <v>9.9900000000000003E-2</v>
      </c>
      <c r="C90" s="1">
        <v>2.0000000000000001E-4</v>
      </c>
      <c r="D90">
        <f t="shared" si="1"/>
        <v>9.9699999999999997E-2</v>
      </c>
    </row>
    <row r="91" spans="1:4">
      <c r="A91" s="1">
        <v>90</v>
      </c>
      <c r="B91" s="1">
        <v>0.02</v>
      </c>
      <c r="C91" s="1">
        <v>2.0000000000000001E-4</v>
      </c>
      <c r="D91">
        <f t="shared" si="1"/>
        <v>1.9800000000000002E-2</v>
      </c>
    </row>
    <row r="92" spans="1:4">
      <c r="A92" s="1">
        <v>91</v>
      </c>
      <c r="B92" s="1">
        <v>0.1298</v>
      </c>
      <c r="C92" s="1">
        <v>5.0000000000000001E-4</v>
      </c>
      <c r="D92">
        <f t="shared" si="1"/>
        <v>0.1293</v>
      </c>
    </row>
    <row r="93" spans="1:4">
      <c r="A93" s="1">
        <v>92</v>
      </c>
      <c r="B93" s="1">
        <v>-2.3300000000000001E-2</v>
      </c>
      <c r="C93" s="1">
        <v>2.0000000000000001E-4</v>
      </c>
      <c r="D93">
        <f t="shared" si="1"/>
        <v>-2.35E-2</v>
      </c>
    </row>
    <row r="94" spans="1:4">
      <c r="A94" s="1">
        <v>93</v>
      </c>
      <c r="B94" s="1">
        <v>4.8000000000000004E-3</v>
      </c>
      <c r="C94" s="1">
        <v>2.0000000000000001E-4</v>
      </c>
      <c r="D94">
        <f t="shared" si="1"/>
        <v>4.6000000000000008E-3</v>
      </c>
    </row>
    <row r="95" spans="1:4">
      <c r="A95" s="1">
        <v>94</v>
      </c>
      <c r="B95" s="1">
        <v>-1.7899999999999999E-2</v>
      </c>
      <c r="C95" s="1">
        <v>1E-4</v>
      </c>
      <c r="D95">
        <f t="shared" si="1"/>
        <v>-1.7999999999999999E-2</v>
      </c>
    </row>
    <row r="96" spans="1:4">
      <c r="A96" s="1">
        <v>95</v>
      </c>
      <c r="B96" s="1">
        <v>-7.1000000000000008E-2</v>
      </c>
      <c r="C96" s="1">
        <v>1E-4</v>
      </c>
      <c r="D96">
        <f t="shared" si="1"/>
        <v>-7.110000000000001E-2</v>
      </c>
    </row>
    <row r="97" spans="1:4">
      <c r="A97" s="1">
        <v>96</v>
      </c>
      <c r="B97" s="1">
        <v>2.5199999999999997E-2</v>
      </c>
      <c r="C97" s="1">
        <v>1E-4</v>
      </c>
      <c r="D97">
        <f t="shared" si="1"/>
        <v>2.5099999999999997E-2</v>
      </c>
    </row>
    <row r="98" spans="1:4">
      <c r="A98" s="1">
        <v>97</v>
      </c>
      <c r="B98" s="1">
        <v>-0.1082</v>
      </c>
      <c r="C98" s="1">
        <v>1E-4</v>
      </c>
      <c r="D98">
        <f t="shared" si="1"/>
        <v>-0.10830000000000001</v>
      </c>
    </row>
    <row r="99" spans="1:4">
      <c r="A99" s="1">
        <v>98</v>
      </c>
      <c r="B99" s="1">
        <v>5.96E-2</v>
      </c>
      <c r="C99" s="1">
        <v>1E-4</v>
      </c>
      <c r="D99">
        <f t="shared" si="1"/>
        <v>5.9499999999999997E-2</v>
      </c>
    </row>
    <row r="100" spans="1:4">
      <c r="A100" s="1">
        <v>99</v>
      </c>
      <c r="B100" s="1">
        <v>-2.8999999999999998E-3</v>
      </c>
      <c r="C100" s="1">
        <v>1E-4</v>
      </c>
      <c r="D100">
        <f t="shared" si="1"/>
        <v>-2.9999999999999996E-3</v>
      </c>
    </row>
    <row r="101" spans="1:4">
      <c r="A101" s="1">
        <v>100</v>
      </c>
      <c r="B101" s="1">
        <v>-1.9299999999999998E-2</v>
      </c>
      <c r="C101" s="1">
        <v>1E-4</v>
      </c>
      <c r="D101">
        <f t="shared" si="1"/>
        <v>-1.9399999999999997E-2</v>
      </c>
    </row>
    <row r="102" spans="1:4">
      <c r="A102" s="1">
        <v>101</v>
      </c>
      <c r="B102" s="1">
        <v>8.4100000000000008E-2</v>
      </c>
      <c r="C102" s="1">
        <v>1E-4</v>
      </c>
      <c r="D102">
        <f t="shared" si="1"/>
        <v>8.4000000000000005E-2</v>
      </c>
    </row>
    <row r="103" spans="1:4">
      <c r="A103" s="1">
        <v>102</v>
      </c>
      <c r="B103" s="1">
        <v>3.9000000000000003E-3</v>
      </c>
      <c r="C103" s="1">
        <v>1E-4</v>
      </c>
      <c r="D103">
        <f t="shared" si="1"/>
        <v>3.8000000000000004E-3</v>
      </c>
    </row>
    <row r="104" spans="1:4">
      <c r="A104" s="1">
        <v>103</v>
      </c>
      <c r="B104" s="1">
        <v>-3.2800000000000003E-2</v>
      </c>
      <c r="C104" s="1">
        <v>1E-4</v>
      </c>
      <c r="D104">
        <f t="shared" si="1"/>
        <v>-3.2900000000000006E-2</v>
      </c>
    </row>
    <row r="105" spans="1:4">
      <c r="A105" s="1">
        <v>104</v>
      </c>
      <c r="B105" s="1">
        <v>-1.8599999999999998E-2</v>
      </c>
      <c r="C105" s="1">
        <v>2.0000000000000001E-4</v>
      </c>
      <c r="D105">
        <f t="shared" si="1"/>
        <v>-1.8799999999999997E-2</v>
      </c>
    </row>
    <row r="106" spans="1:4">
      <c r="A106" s="1">
        <v>105</v>
      </c>
      <c r="B106" s="1">
        <v>-3.7000000000000005E-2</v>
      </c>
      <c r="C106" s="1">
        <v>1E-4</v>
      </c>
      <c r="D106">
        <f t="shared" si="1"/>
        <v>-3.7100000000000008E-2</v>
      </c>
    </row>
    <row r="107" spans="1:4">
      <c r="A107" s="1">
        <v>106</v>
      </c>
      <c r="B107" s="1">
        <v>8.9200000000000002E-2</v>
      </c>
      <c r="C107" s="1">
        <v>1E-4</v>
      </c>
      <c r="D107">
        <f t="shared" si="1"/>
        <v>8.9099999999999999E-2</v>
      </c>
    </row>
    <row r="108" spans="1:4">
      <c r="A108" s="1">
        <v>107</v>
      </c>
      <c r="B108" s="1">
        <v>3.4799999999999998E-2</v>
      </c>
      <c r="C108" s="1">
        <v>1E-4</v>
      </c>
      <c r="D108">
        <f t="shared" si="1"/>
        <v>3.4699999999999995E-2</v>
      </c>
    </row>
    <row r="109" spans="1:4">
      <c r="A109" s="1">
        <v>108</v>
      </c>
      <c r="B109" s="1">
        <v>5.5299999999999995E-2</v>
      </c>
      <c r="C109" s="1">
        <v>1E-4</v>
      </c>
      <c r="D109">
        <f t="shared" si="1"/>
        <v>5.5199999999999992E-2</v>
      </c>
    </row>
    <row r="110" spans="1:4">
      <c r="A110" s="1">
        <v>109</v>
      </c>
      <c r="B110" s="1">
        <v>7.3599999999999999E-2</v>
      </c>
      <c r="C110" s="1">
        <v>1E-4</v>
      </c>
      <c r="D110">
        <f t="shared" si="1"/>
        <v>7.3499999999999996E-2</v>
      </c>
    </row>
    <row r="111" spans="1:4">
      <c r="A111" s="1">
        <v>110</v>
      </c>
      <c r="B111" s="1">
        <v>2.6099999999999998E-2</v>
      </c>
      <c r="C111" s="1">
        <v>1E-4</v>
      </c>
      <c r="D111">
        <f t="shared" si="1"/>
        <v>2.5999999999999999E-2</v>
      </c>
    </row>
    <row r="112" spans="1:4">
      <c r="A112" s="1">
        <v>111</v>
      </c>
      <c r="B112" s="1">
        <v>2.5899999999999999E-2</v>
      </c>
      <c r="C112" s="1">
        <v>1E-4</v>
      </c>
      <c r="D112">
        <f t="shared" si="1"/>
        <v>2.58E-2</v>
      </c>
    </row>
    <row r="113" spans="1:4">
      <c r="A113" s="1">
        <v>112</v>
      </c>
      <c r="B113" s="1">
        <v>7.1300000000000002E-2</v>
      </c>
      <c r="C113" s="1">
        <v>1E-4</v>
      </c>
      <c r="D113">
        <f t="shared" si="1"/>
        <v>7.1199999999999999E-2</v>
      </c>
    </row>
    <row r="114" spans="1:4">
      <c r="A114" s="1">
        <v>113</v>
      </c>
      <c r="B114" s="1">
        <v>5.1899999999999995E-2</v>
      </c>
      <c r="C114" s="1">
        <v>2.0000000000000001E-4</v>
      </c>
      <c r="D114">
        <f t="shared" si="1"/>
        <v>5.1699999999999996E-2</v>
      </c>
    </row>
    <row r="115" spans="1:4">
      <c r="A115" s="1">
        <v>114</v>
      </c>
      <c r="B115" s="1">
        <v>4.6099999999999995E-2</v>
      </c>
      <c r="C115" s="1">
        <v>1E-4</v>
      </c>
      <c r="D115">
        <f t="shared" si="1"/>
        <v>4.5999999999999992E-2</v>
      </c>
    </row>
    <row r="116" spans="1:4">
      <c r="A116" s="1">
        <v>115</v>
      </c>
      <c r="B116" s="1">
        <v>6.6099999999999992E-2</v>
      </c>
      <c r="C116" s="1">
        <v>1E-4</v>
      </c>
      <c r="D116">
        <f t="shared" si="1"/>
        <v>6.5999999999999989E-2</v>
      </c>
    </row>
    <row r="117" spans="1:4">
      <c r="A117" s="1">
        <v>116</v>
      </c>
      <c r="B117" s="1">
        <v>2.5699999999999997E-2</v>
      </c>
      <c r="C117" s="1">
        <v>1E-4</v>
      </c>
      <c r="D117">
        <f t="shared" si="1"/>
        <v>2.5599999999999998E-2</v>
      </c>
    </row>
    <row r="118" spans="1:4">
      <c r="A118" s="1">
        <v>117</v>
      </c>
      <c r="B118" s="1">
        <v>9.4000000000000004E-3</v>
      </c>
      <c r="C118" s="1">
        <v>2.0000000000000001E-4</v>
      </c>
      <c r="D118">
        <f t="shared" si="1"/>
        <v>9.1999999999999998E-3</v>
      </c>
    </row>
    <row r="119" spans="1:4">
      <c r="A119" s="1">
        <v>118</v>
      </c>
      <c r="B119" s="1">
        <v>-8.0500000000000002E-2</v>
      </c>
      <c r="C119" s="1">
        <v>2.0000000000000001E-4</v>
      </c>
      <c r="D119">
        <f t="shared" si="1"/>
        <v>-8.0700000000000008E-2</v>
      </c>
    </row>
    <row r="120" spans="1:4">
      <c r="A120" s="1">
        <v>119</v>
      </c>
      <c r="B120" s="1">
        <v>5.0299999999999991E-2</v>
      </c>
      <c r="C120" s="1">
        <v>2.0000000000000001E-4</v>
      </c>
      <c r="D120">
        <f t="shared" si="1"/>
        <v>5.0099999999999992E-2</v>
      </c>
    </row>
    <row r="121" spans="1:4">
      <c r="A121" s="1">
        <v>120</v>
      </c>
      <c r="B121" s="1">
        <v>2.5999999999999995E-2</v>
      </c>
      <c r="C121" s="1">
        <v>2.9999999999999997E-4</v>
      </c>
      <c r="D121">
        <f t="shared" si="1"/>
        <v>2.5699999999999994E-2</v>
      </c>
    </row>
    <row r="122" spans="1:4">
      <c r="A122" s="1">
        <v>121</v>
      </c>
      <c r="B122" s="1">
        <v>6.4600000000000005E-2</v>
      </c>
      <c r="C122" s="1">
        <v>1E-4</v>
      </c>
      <c r="D122">
        <f t="shared" si="1"/>
        <v>6.4500000000000002E-2</v>
      </c>
    </row>
    <row r="123" spans="1:4">
      <c r="A123" s="1">
        <v>122</v>
      </c>
      <c r="B123" s="1">
        <v>1.0800000000000001E-2</v>
      </c>
      <c r="C123" s="1">
        <v>2.0000000000000001E-4</v>
      </c>
      <c r="D123">
        <f t="shared" si="1"/>
        <v>1.06E-2</v>
      </c>
    </row>
    <row r="124" spans="1:4">
      <c r="A124" s="1">
        <v>123</v>
      </c>
      <c r="B124" s="1">
        <v>1.43E-2</v>
      </c>
      <c r="C124" s="1">
        <v>1E-4</v>
      </c>
      <c r="D124">
        <f t="shared" si="1"/>
        <v>1.4200000000000001E-2</v>
      </c>
    </row>
    <row r="125" spans="1:4">
      <c r="A125" s="1">
        <v>124</v>
      </c>
      <c r="B125" s="1">
        <v>6.9099999999999995E-2</v>
      </c>
      <c r="C125" s="1">
        <v>2.0000000000000001E-4</v>
      </c>
      <c r="D125">
        <f t="shared" si="1"/>
        <v>6.8899999999999989E-2</v>
      </c>
    </row>
    <row r="126" spans="1:4">
      <c r="A126" s="1">
        <v>125</v>
      </c>
      <c r="B126" s="1">
        <v>3.3299999999999996E-2</v>
      </c>
      <c r="C126" s="1">
        <v>1E-4</v>
      </c>
      <c r="D126">
        <f t="shared" si="1"/>
        <v>3.3199999999999993E-2</v>
      </c>
    </row>
    <row r="127" spans="1:4">
      <c r="A127" s="1">
        <v>126</v>
      </c>
      <c r="B127" s="1">
        <v>2.0999999999999999E-3</v>
      </c>
      <c r="C127" s="1">
        <v>0</v>
      </c>
      <c r="D127">
        <f t="shared" si="1"/>
        <v>2.0999999999999999E-3</v>
      </c>
    </row>
    <row r="128" spans="1:4">
      <c r="A128" s="1">
        <v>127</v>
      </c>
      <c r="B128" s="1">
        <v>3.2500000000000001E-2</v>
      </c>
      <c r="C128" s="1">
        <v>1E-4</v>
      </c>
      <c r="D128">
        <f t="shared" si="1"/>
        <v>3.2399999999999998E-2</v>
      </c>
    </row>
    <row r="129" spans="1:4">
      <c r="A129" s="1">
        <v>128</v>
      </c>
      <c r="B129" s="1">
        <v>1.3000000000000001E-2</v>
      </c>
      <c r="C129" s="1">
        <v>2.0000000000000001E-4</v>
      </c>
      <c r="D129">
        <f t="shared" si="1"/>
        <v>1.2800000000000001E-2</v>
      </c>
    </row>
    <row r="130" spans="1:4">
      <c r="A130" s="1">
        <v>129</v>
      </c>
      <c r="B130" s="1">
        <v>-3.4999999999999996E-3</v>
      </c>
      <c r="C130" s="1">
        <v>1E-4</v>
      </c>
      <c r="D130">
        <f t="shared" si="1"/>
        <v>-3.5999999999999995E-3</v>
      </c>
    </row>
    <row r="131" spans="1:4">
      <c r="A131" s="1">
        <v>130</v>
      </c>
      <c r="B131" s="1">
        <v>-7.4200000000000002E-2</v>
      </c>
      <c r="C131" s="1">
        <v>2.9999999999999997E-4</v>
      </c>
      <c r="D131">
        <f t="shared" ref="D131:D194" si="2">B131-C131</f>
        <v>-7.4499999999999997E-2</v>
      </c>
    </row>
    <row r="132" spans="1:4">
      <c r="A132" s="1">
        <v>131</v>
      </c>
      <c r="B132" s="1">
        <v>-8.6000000000000017E-3</v>
      </c>
      <c r="C132" s="1">
        <v>5.9999999999999995E-4</v>
      </c>
      <c r="D132">
        <f t="shared" si="2"/>
        <v>-9.2000000000000016E-3</v>
      </c>
    </row>
    <row r="133" spans="1:4">
      <c r="A133" s="1">
        <v>132</v>
      </c>
      <c r="B133" s="1">
        <v>-4.1599999999999998E-2</v>
      </c>
      <c r="C133" s="1">
        <v>2.9999999999999997E-4</v>
      </c>
      <c r="D133">
        <f t="shared" si="2"/>
        <v>-4.19E-2</v>
      </c>
    </row>
    <row r="134" spans="1:4">
      <c r="A134" s="1">
        <v>133</v>
      </c>
      <c r="B134" s="1">
        <v>8.8899999999999993E-2</v>
      </c>
      <c r="C134" s="1">
        <v>2.9999999999999997E-4</v>
      </c>
      <c r="D134">
        <f t="shared" si="2"/>
        <v>8.8599999999999998E-2</v>
      </c>
    </row>
    <row r="135" spans="1:4">
      <c r="A135" s="1">
        <v>134</v>
      </c>
      <c r="B135" s="1">
        <v>-4.8600000000000004E-2</v>
      </c>
      <c r="C135" s="1">
        <v>2.0000000000000001E-4</v>
      </c>
      <c r="D135">
        <f t="shared" si="2"/>
        <v>-4.8800000000000003E-2</v>
      </c>
    </row>
    <row r="136" spans="1:4">
      <c r="A136" s="1">
        <v>135</v>
      </c>
      <c r="B136" s="1">
        <v>-0.13540000000000002</v>
      </c>
      <c r="C136" s="1">
        <v>4.0000000000000002E-4</v>
      </c>
      <c r="D136">
        <f t="shared" si="2"/>
        <v>-0.13580000000000003</v>
      </c>
    </row>
    <row r="137" spans="1:4">
      <c r="A137" s="1">
        <v>136</v>
      </c>
      <c r="B137" s="1">
        <v>-9.4700000000000006E-2</v>
      </c>
      <c r="C137" s="1">
        <v>2.0000000000000001E-4</v>
      </c>
      <c r="D137">
        <f t="shared" si="2"/>
        <v>-9.4900000000000012E-2</v>
      </c>
    </row>
    <row r="138" spans="1:4">
      <c r="A138" s="1">
        <v>137</v>
      </c>
      <c r="B138" s="1">
        <v>-8.3700000000000011E-2</v>
      </c>
      <c r="C138" s="1">
        <v>2.0000000000000001E-4</v>
      </c>
      <c r="D138">
        <f t="shared" si="2"/>
        <v>-8.3900000000000016E-2</v>
      </c>
    </row>
    <row r="139" spans="1:4">
      <c r="A139" s="1">
        <v>138</v>
      </c>
      <c r="B139" s="1">
        <v>-4.0099999999999997E-2</v>
      </c>
      <c r="C139" s="1">
        <v>0</v>
      </c>
      <c r="D139">
        <f t="shared" si="2"/>
        <v>-4.0099999999999997E-2</v>
      </c>
    </row>
    <row r="140" spans="1:4">
      <c r="A140" s="1">
        <v>139</v>
      </c>
      <c r="B140" s="1">
        <v>7.6E-3</v>
      </c>
      <c r="C140" s="1">
        <v>0</v>
      </c>
      <c r="D140">
        <f t="shared" si="2"/>
        <v>7.6E-3</v>
      </c>
    </row>
    <row r="141" spans="1:4">
      <c r="A141" s="1">
        <v>140</v>
      </c>
      <c r="B141" s="1">
        <v>5.79E-2</v>
      </c>
      <c r="C141" s="1">
        <v>0</v>
      </c>
      <c r="D141">
        <f t="shared" si="2"/>
        <v>5.79E-2</v>
      </c>
    </row>
    <row r="142" spans="1:4">
      <c r="A142" s="1">
        <v>141</v>
      </c>
      <c r="B142" s="1">
        <v>-0.23710000000000001</v>
      </c>
      <c r="C142" s="1">
        <v>-1E-4</v>
      </c>
      <c r="D142">
        <f t="shared" si="2"/>
        <v>-0.23700000000000002</v>
      </c>
    </row>
    <row r="143" spans="1:4">
      <c r="A143" s="1">
        <v>142</v>
      </c>
      <c r="B143" s="1">
        <v>0.14560000000000001</v>
      </c>
      <c r="C143" s="1">
        <v>1E-4</v>
      </c>
      <c r="D143">
        <f t="shared" si="2"/>
        <v>0.14550000000000002</v>
      </c>
    </row>
    <row r="144" spans="1:4">
      <c r="A144" s="1">
        <v>143</v>
      </c>
      <c r="B144" s="1">
        <v>-3.9199999999999999E-2</v>
      </c>
      <c r="C144" s="1">
        <v>0</v>
      </c>
      <c r="D144">
        <f t="shared" si="2"/>
        <v>-3.9199999999999999E-2</v>
      </c>
    </row>
    <row r="145" spans="1:4">
      <c r="A145" s="1">
        <v>144</v>
      </c>
      <c r="B145" s="1">
        <v>0.2361</v>
      </c>
      <c r="C145" s="1">
        <v>0</v>
      </c>
      <c r="D145">
        <f t="shared" si="2"/>
        <v>0.2361</v>
      </c>
    </row>
    <row r="146" spans="1:4">
      <c r="A146" s="1">
        <v>145</v>
      </c>
      <c r="B146" s="1">
        <v>7.1900000000000006E-2</v>
      </c>
      <c r="C146" s="1">
        <v>-1E-4</v>
      </c>
      <c r="D146">
        <f t="shared" si="2"/>
        <v>7.2000000000000008E-2</v>
      </c>
    </row>
    <row r="147" spans="1:4">
      <c r="A147" s="1">
        <v>146</v>
      </c>
      <c r="B147" s="1">
        <v>-2.7200000000000002E-2</v>
      </c>
      <c r="C147" s="1">
        <v>0</v>
      </c>
      <c r="D147">
        <f t="shared" si="2"/>
        <v>-2.7200000000000002E-2</v>
      </c>
    </row>
    <row r="148" spans="1:4">
      <c r="A148" s="1">
        <v>147</v>
      </c>
      <c r="B148" s="1">
        <v>8.6E-3</v>
      </c>
      <c r="C148" s="1">
        <v>2.0000000000000001E-4</v>
      </c>
      <c r="D148">
        <f t="shared" si="2"/>
        <v>8.3999999999999995E-3</v>
      </c>
    </row>
    <row r="149" spans="1:4">
      <c r="A149" s="1">
        <v>148</v>
      </c>
      <c r="B149" s="1">
        <v>7.7799999999999994E-2</v>
      </c>
      <c r="C149" s="1">
        <v>1E-4</v>
      </c>
      <c r="D149">
        <f t="shared" si="2"/>
        <v>7.7699999999999991E-2</v>
      </c>
    </row>
    <row r="150" spans="1:4">
      <c r="A150" s="1">
        <v>149</v>
      </c>
      <c r="B150" s="1">
        <v>-1.83E-2</v>
      </c>
      <c r="C150" s="1">
        <v>-5.9999999999999995E-4</v>
      </c>
      <c r="D150">
        <f t="shared" si="2"/>
        <v>-1.77E-2</v>
      </c>
    </row>
    <row r="151" spans="1:4">
      <c r="A151" s="1">
        <v>150</v>
      </c>
      <c r="B151" s="1">
        <v>4.0599999999999997E-2</v>
      </c>
      <c r="C151" s="1">
        <v>0</v>
      </c>
      <c r="D151">
        <f t="shared" si="2"/>
        <v>4.0599999999999997E-2</v>
      </c>
    </row>
    <row r="152" spans="1:4">
      <c r="A152" s="1">
        <v>151</v>
      </c>
      <c r="B152" s="1">
        <v>-5.96E-2</v>
      </c>
      <c r="C152" s="1">
        <v>-1E-4</v>
      </c>
      <c r="D152">
        <f t="shared" si="2"/>
        <v>-5.9499999999999997E-2</v>
      </c>
    </row>
    <row r="153" spans="1:4">
      <c r="A153" s="1">
        <v>152</v>
      </c>
      <c r="B153" s="1">
        <v>3.49E-2</v>
      </c>
      <c r="C153" s="1">
        <v>1E-4</v>
      </c>
      <c r="D153">
        <f t="shared" si="2"/>
        <v>3.4799999999999998E-2</v>
      </c>
    </row>
    <row r="154" spans="1:4">
      <c r="A154" s="1">
        <v>153</v>
      </c>
      <c r="B154" s="1">
        <v>-0.1192</v>
      </c>
      <c r="C154" s="1">
        <v>-1E-4</v>
      </c>
      <c r="D154">
        <f t="shared" si="2"/>
        <v>-0.1191</v>
      </c>
    </row>
    <row r="155" spans="1:4">
      <c r="A155" s="1">
        <v>154</v>
      </c>
      <c r="B155" s="1">
        <v>-2.3E-3</v>
      </c>
      <c r="C155" s="1">
        <v>0</v>
      </c>
      <c r="D155">
        <f t="shared" si="2"/>
        <v>-2.3E-3</v>
      </c>
    </row>
    <row r="156" spans="1:4">
      <c r="A156" s="1">
        <v>155</v>
      </c>
      <c r="B156" s="1">
        <v>6.8699999999999997E-2</v>
      </c>
      <c r="C156" s="1">
        <v>1E-4</v>
      </c>
      <c r="D156">
        <f t="shared" si="2"/>
        <v>6.8599999999999994E-2</v>
      </c>
    </row>
    <row r="157" spans="1:4">
      <c r="A157" s="1">
        <v>156</v>
      </c>
      <c r="B157" s="1">
        <v>-5.28E-2</v>
      </c>
      <c r="C157" s="1">
        <v>1E-4</v>
      </c>
      <c r="D157">
        <f t="shared" si="2"/>
        <v>-5.2900000000000003E-2</v>
      </c>
    </row>
    <row r="158" spans="1:4">
      <c r="A158" s="1">
        <v>157</v>
      </c>
      <c r="B158" s="1">
        <v>0.1018</v>
      </c>
      <c r="C158" s="1">
        <v>0</v>
      </c>
      <c r="D158">
        <f t="shared" si="2"/>
        <v>0.1018</v>
      </c>
    </row>
    <row r="159" spans="1:4">
      <c r="A159" s="1">
        <v>158</v>
      </c>
      <c r="B159" s="1">
        <v>-6.6099999999999992E-2</v>
      </c>
      <c r="C159" s="1">
        <v>-1E-4</v>
      </c>
      <c r="D159">
        <f t="shared" si="2"/>
        <v>-6.5999999999999989E-2</v>
      </c>
    </row>
    <row r="160" spans="1:4">
      <c r="A160" s="1">
        <v>159</v>
      </c>
      <c r="B160" s="1">
        <v>0.15959999999999999</v>
      </c>
      <c r="C160" s="1">
        <v>1E-4</v>
      </c>
      <c r="D160">
        <f t="shared" si="2"/>
        <v>0.1595</v>
      </c>
    </row>
    <row r="161" spans="1:4">
      <c r="A161" s="1">
        <v>160</v>
      </c>
      <c r="B161" s="1">
        <v>-3.8E-3</v>
      </c>
      <c r="C161" s="1">
        <v>0</v>
      </c>
      <c r="D161">
        <f t="shared" si="2"/>
        <v>-3.8E-3</v>
      </c>
    </row>
    <row r="162" spans="1:4">
      <c r="A162" s="1">
        <v>161</v>
      </c>
      <c r="B162" s="1">
        <v>-3.6799999999999999E-2</v>
      </c>
      <c r="C162" s="1">
        <v>0</v>
      </c>
      <c r="D162">
        <f t="shared" si="2"/>
        <v>-3.6799999999999999E-2</v>
      </c>
    </row>
    <row r="163" spans="1:4">
      <c r="A163" s="1">
        <v>162</v>
      </c>
      <c r="B163" s="1">
        <v>3.0299999999999997E-2</v>
      </c>
      <c r="C163" s="1">
        <v>0</v>
      </c>
      <c r="D163">
        <f t="shared" si="2"/>
        <v>3.0299999999999997E-2</v>
      </c>
    </row>
    <row r="164" spans="1:4">
      <c r="A164" s="1">
        <v>163</v>
      </c>
      <c r="B164" s="1">
        <v>-2.4E-2</v>
      </c>
      <c r="C164" s="1">
        <v>0</v>
      </c>
      <c r="D164">
        <f t="shared" si="2"/>
        <v>-2.4E-2</v>
      </c>
    </row>
    <row r="165" spans="1:4">
      <c r="A165" s="1">
        <v>164</v>
      </c>
      <c r="B165" s="1">
        <v>1.37E-2</v>
      </c>
      <c r="C165" s="1">
        <v>0</v>
      </c>
      <c r="D165">
        <f t="shared" si="2"/>
        <v>1.37E-2</v>
      </c>
    </row>
    <row r="166" spans="1:4">
      <c r="A166" s="1">
        <v>165</v>
      </c>
      <c r="B166" s="1">
        <v>1.89E-2</v>
      </c>
      <c r="C166" s="1">
        <v>0</v>
      </c>
      <c r="D166">
        <f t="shared" si="2"/>
        <v>1.89E-2</v>
      </c>
    </row>
    <row r="167" spans="1:4">
      <c r="A167" s="1">
        <v>166</v>
      </c>
      <c r="B167" s="1">
        <v>1.1999999999999999E-3</v>
      </c>
      <c r="C167" s="1">
        <v>0</v>
      </c>
      <c r="D167">
        <f t="shared" si="2"/>
        <v>1.1999999999999999E-3</v>
      </c>
    </row>
    <row r="168" spans="1:4">
      <c r="A168" s="1">
        <v>167</v>
      </c>
      <c r="B168" s="1">
        <v>-0.22030000000000002</v>
      </c>
      <c r="C168" s="1">
        <v>-2.0000000000000001E-4</v>
      </c>
      <c r="D168">
        <f t="shared" si="2"/>
        <v>-0.22010000000000002</v>
      </c>
    </row>
    <row r="169" spans="1:4">
      <c r="A169" s="1">
        <v>168</v>
      </c>
      <c r="B169" s="1">
        <v>6.6699999999999995E-2</v>
      </c>
      <c r="C169" s="1">
        <v>0</v>
      </c>
      <c r="D169">
        <f t="shared" si="2"/>
        <v>6.6699999999999995E-2</v>
      </c>
    </row>
    <row r="170" spans="1:4">
      <c r="A170" s="1">
        <v>169</v>
      </c>
      <c r="B170" s="1">
        <v>3.2199999999999999E-2</v>
      </c>
      <c r="C170" s="1">
        <v>1E-4</v>
      </c>
      <c r="D170">
        <f t="shared" si="2"/>
        <v>3.2099999999999997E-2</v>
      </c>
    </row>
    <row r="171" spans="1:4">
      <c r="A171" s="1">
        <v>170</v>
      </c>
      <c r="B171" s="1">
        <v>2.4000000000000004E-2</v>
      </c>
      <c r="C171" s="1">
        <v>-1E-4</v>
      </c>
      <c r="D171">
        <f t="shared" si="2"/>
        <v>2.4100000000000003E-2</v>
      </c>
    </row>
    <row r="172" spans="1:4">
      <c r="A172" s="1">
        <v>171</v>
      </c>
      <c r="B172" s="1">
        <v>2.3E-2</v>
      </c>
      <c r="C172" s="1">
        <v>0</v>
      </c>
      <c r="D172">
        <f t="shared" si="2"/>
        <v>2.3E-2</v>
      </c>
    </row>
    <row r="173" spans="1:4">
      <c r="A173" s="1">
        <v>172</v>
      </c>
      <c r="B173" s="1">
        <v>2.9700000000000001E-2</v>
      </c>
      <c r="C173" s="1">
        <v>0</v>
      </c>
      <c r="D173">
        <f t="shared" si="2"/>
        <v>2.9700000000000001E-2</v>
      </c>
    </row>
    <row r="174" spans="1:4">
      <c r="A174" s="1">
        <v>173</v>
      </c>
      <c r="B174" s="1">
        <v>-1.6399999999999998E-2</v>
      </c>
      <c r="C174" s="1">
        <v>0</v>
      </c>
      <c r="D174">
        <f t="shared" si="2"/>
        <v>-1.6399999999999998E-2</v>
      </c>
    </row>
    <row r="175" spans="1:4">
      <c r="A175" s="1">
        <v>174</v>
      </c>
      <c r="B175" s="1">
        <v>6.8000000000000005E-3</v>
      </c>
      <c r="C175" s="1">
        <v>0</v>
      </c>
      <c r="D175">
        <f t="shared" si="2"/>
        <v>6.8000000000000005E-3</v>
      </c>
    </row>
    <row r="176" spans="1:4">
      <c r="A176" s="1">
        <v>175</v>
      </c>
      <c r="B176" s="1">
        <v>-4.0500000000000001E-2</v>
      </c>
      <c r="C176" s="1">
        <v>-1E-4</v>
      </c>
      <c r="D176">
        <f t="shared" si="2"/>
        <v>-4.0399999999999998E-2</v>
      </c>
    </row>
    <row r="177" spans="1:4">
      <c r="A177" s="1">
        <v>176</v>
      </c>
      <c r="B177" s="1">
        <v>-1.4800000000000001E-2</v>
      </c>
      <c r="C177" s="1">
        <v>-1E-4</v>
      </c>
      <c r="D177">
        <f t="shared" si="2"/>
        <v>-1.4700000000000001E-2</v>
      </c>
    </row>
    <row r="178" spans="1:4">
      <c r="A178" s="1">
        <v>177</v>
      </c>
      <c r="B178" s="1">
        <v>9.5999999999999992E-3</v>
      </c>
      <c r="C178" s="1">
        <v>1E-4</v>
      </c>
      <c r="D178">
        <f t="shared" si="2"/>
        <v>9.4999999999999998E-3</v>
      </c>
    </row>
    <row r="179" spans="1:4">
      <c r="A179" s="1">
        <v>178</v>
      </c>
      <c r="B179" s="1">
        <v>-5.3099999999999994E-2</v>
      </c>
      <c r="C179" s="1">
        <v>-1E-4</v>
      </c>
      <c r="D179">
        <f t="shared" si="2"/>
        <v>-5.2999999999999992E-2</v>
      </c>
    </row>
    <row r="180" spans="1:4">
      <c r="A180" s="1">
        <v>179</v>
      </c>
      <c r="B180" s="1">
        <v>1.3899999999999999E-2</v>
      </c>
      <c r="C180" s="1">
        <v>0</v>
      </c>
      <c r="D180">
        <f t="shared" si="2"/>
        <v>1.3899999999999999E-2</v>
      </c>
    </row>
    <row r="181" spans="1:4">
      <c r="A181" s="1">
        <v>180</v>
      </c>
      <c r="B181" s="1">
        <v>5.8700000000000002E-2</v>
      </c>
      <c r="C181" s="1">
        <v>0</v>
      </c>
      <c r="D181">
        <f t="shared" si="2"/>
        <v>5.8700000000000002E-2</v>
      </c>
    </row>
    <row r="182" spans="1:4">
      <c r="A182" s="1">
        <v>181</v>
      </c>
      <c r="B182" s="1">
        <v>5.9500000000000004E-2</v>
      </c>
      <c r="C182" s="1">
        <v>2.9999999999999997E-4</v>
      </c>
      <c r="D182">
        <f t="shared" si="2"/>
        <v>5.9200000000000003E-2</v>
      </c>
    </row>
    <row r="183" spans="1:4">
      <c r="A183" s="1">
        <v>182</v>
      </c>
      <c r="B183" s="1">
        <v>-5.0000000000000001E-4</v>
      </c>
      <c r="C183" s="1">
        <v>1E-4</v>
      </c>
      <c r="D183">
        <f t="shared" si="2"/>
        <v>-6.0000000000000006E-4</v>
      </c>
    </row>
    <row r="184" spans="1:4">
      <c r="A184" s="1">
        <v>183</v>
      </c>
      <c r="B184" s="1">
        <v>-7.4999999999999997E-3</v>
      </c>
      <c r="C184" s="1">
        <v>1E-4</v>
      </c>
      <c r="D184">
        <f t="shared" si="2"/>
        <v>-7.6E-3</v>
      </c>
    </row>
    <row r="185" spans="1:4">
      <c r="A185" s="1">
        <v>184</v>
      </c>
      <c r="B185" s="1">
        <v>-5.1799999999999999E-2</v>
      </c>
      <c r="C185" s="1">
        <v>0</v>
      </c>
      <c r="D185">
        <f t="shared" si="2"/>
        <v>-5.1799999999999999E-2</v>
      </c>
    </row>
    <row r="186" spans="1:4">
      <c r="A186" s="1">
        <v>185</v>
      </c>
      <c r="B186" s="1">
        <v>-1.9400000000000001E-2</v>
      </c>
      <c r="C186" s="1">
        <v>0</v>
      </c>
      <c r="D186">
        <f t="shared" si="2"/>
        <v>-1.9400000000000001E-2</v>
      </c>
    </row>
    <row r="187" spans="1:4">
      <c r="A187" s="1">
        <v>186</v>
      </c>
      <c r="B187" s="1">
        <v>-4.6699999999999998E-2</v>
      </c>
      <c r="C187" s="1">
        <v>1E-4</v>
      </c>
      <c r="D187">
        <f t="shared" si="2"/>
        <v>-4.6800000000000001E-2</v>
      </c>
    </row>
    <row r="188" spans="1:4">
      <c r="A188" s="1">
        <v>187</v>
      </c>
      <c r="B188" s="1">
        <v>7.1999999999999998E-3</v>
      </c>
      <c r="C188" s="1">
        <v>2.0000000000000001E-4</v>
      </c>
      <c r="D188">
        <f t="shared" si="2"/>
        <v>7.0000000000000001E-3</v>
      </c>
    </row>
    <row r="189" spans="1:4">
      <c r="A189" s="1">
        <v>188</v>
      </c>
      <c r="B189" s="1">
        <v>-2.41E-2</v>
      </c>
      <c r="C189" s="1">
        <v>1E-4</v>
      </c>
      <c r="D189">
        <f t="shared" si="2"/>
        <v>-2.4199999999999999E-2</v>
      </c>
    </row>
    <row r="190" spans="1:4">
      <c r="A190" s="1">
        <v>189</v>
      </c>
      <c r="B190" s="1">
        <v>-6.5700000000000008E-2</v>
      </c>
      <c r="C190" s="1">
        <v>1E-4</v>
      </c>
      <c r="D190">
        <f t="shared" si="2"/>
        <v>-6.5800000000000011E-2</v>
      </c>
    </row>
    <row r="191" spans="1:4">
      <c r="A191" s="1">
        <v>190</v>
      </c>
      <c r="B191" s="1">
        <v>-4.3100000000000006E-2</v>
      </c>
      <c r="C191" s="1">
        <v>1E-4</v>
      </c>
      <c r="D191">
        <f t="shared" si="2"/>
        <v>-4.3200000000000009E-2</v>
      </c>
    </row>
    <row r="192" spans="1:4">
      <c r="A192" s="1">
        <v>191</v>
      </c>
      <c r="B192" s="1">
        <v>6.1100000000000002E-2</v>
      </c>
      <c r="C192" s="1">
        <v>2.9999999999999997E-4</v>
      </c>
      <c r="D192">
        <f t="shared" si="2"/>
        <v>6.08E-2</v>
      </c>
    </row>
    <row r="193" spans="1:4">
      <c r="A193" s="1">
        <v>192</v>
      </c>
      <c r="B193" s="1">
        <v>2.5499999999999998E-2</v>
      </c>
      <c r="C193" s="1">
        <v>2.0000000000000001E-4</v>
      </c>
      <c r="D193">
        <f t="shared" si="2"/>
        <v>2.53E-2</v>
      </c>
    </row>
    <row r="194" spans="1:4">
      <c r="A194" s="1">
        <v>193</v>
      </c>
      <c r="B194" s="1">
        <v>3.49E-2</v>
      </c>
      <c r="C194" s="1">
        <v>2.9999999999999997E-4</v>
      </c>
      <c r="D194">
        <f t="shared" si="2"/>
        <v>3.4599999999999999E-2</v>
      </c>
    </row>
    <row r="195" spans="1:4">
      <c r="A195" s="1">
        <v>194</v>
      </c>
      <c r="B195" s="1">
        <v>1.8700000000000001E-2</v>
      </c>
      <c r="C195" s="1">
        <v>2.9999999999999997E-4</v>
      </c>
      <c r="D195">
        <f t="shared" ref="D195:D258" si="3">B195-C195</f>
        <v>1.84E-2</v>
      </c>
    </row>
    <row r="196" spans="1:4">
      <c r="A196" s="1">
        <v>195</v>
      </c>
      <c r="B196" s="1">
        <v>2.63E-2</v>
      </c>
      <c r="C196" s="1">
        <v>2.9999999999999997E-4</v>
      </c>
      <c r="D196">
        <f t="shared" si="3"/>
        <v>2.5999999999999999E-2</v>
      </c>
    </row>
    <row r="197" spans="1:4">
      <c r="A197" s="1">
        <v>196</v>
      </c>
      <c r="B197" s="1">
        <v>6.770000000000001E-2</v>
      </c>
      <c r="C197" s="1">
        <v>2.9999999999999997E-4</v>
      </c>
      <c r="D197">
        <f t="shared" si="3"/>
        <v>6.7400000000000015E-2</v>
      </c>
    </row>
    <row r="198" spans="1:4">
      <c r="A198" s="1">
        <v>197</v>
      </c>
      <c r="B198" s="1">
        <v>2.5000000000000001E-3</v>
      </c>
      <c r="C198" s="1">
        <v>2.9999999999999997E-4</v>
      </c>
      <c r="D198">
        <f t="shared" si="3"/>
        <v>2.2000000000000001E-3</v>
      </c>
    </row>
    <row r="199" spans="1:4">
      <c r="A199" s="1">
        <v>198</v>
      </c>
      <c r="B199" s="1">
        <v>5.04E-2</v>
      </c>
      <c r="C199" s="1">
        <v>2.9999999999999997E-4</v>
      </c>
      <c r="D199">
        <f t="shared" si="3"/>
        <v>5.0099999999999999E-2</v>
      </c>
    </row>
    <row r="200" spans="1:4">
      <c r="A200" s="1">
        <v>199</v>
      </c>
      <c r="B200" s="1">
        <v>7.3300000000000004E-2</v>
      </c>
      <c r="C200" s="1">
        <v>2.9999999999999997E-4</v>
      </c>
      <c r="D200">
        <f t="shared" si="3"/>
        <v>7.3000000000000009E-2</v>
      </c>
    </row>
    <row r="201" spans="1:4">
      <c r="A201" s="1">
        <v>200</v>
      </c>
      <c r="B201" s="1">
        <v>5.9900000000000002E-2</v>
      </c>
      <c r="C201" s="1">
        <v>2.9999999999999997E-4</v>
      </c>
      <c r="D201">
        <f t="shared" si="3"/>
        <v>5.96E-2</v>
      </c>
    </row>
    <row r="202" spans="1:4">
      <c r="A202" s="1">
        <v>201</v>
      </c>
      <c r="B202" s="1">
        <v>6.2100000000000002E-2</v>
      </c>
      <c r="C202" s="1">
        <v>2.9999999999999997E-4</v>
      </c>
      <c r="D202">
        <f t="shared" si="3"/>
        <v>6.1800000000000001E-2</v>
      </c>
    </row>
    <row r="203" spans="1:4">
      <c r="A203" s="1">
        <v>202</v>
      </c>
      <c r="B203" s="1">
        <v>6.9000000000000008E-3</v>
      </c>
      <c r="C203" s="1">
        <v>2.9999999999999997E-4</v>
      </c>
      <c r="D203">
        <f t="shared" si="3"/>
        <v>6.6000000000000008E-3</v>
      </c>
    </row>
    <row r="204" spans="1:4">
      <c r="A204" s="1">
        <v>203</v>
      </c>
      <c r="B204" s="1">
        <v>5.7200000000000008E-2</v>
      </c>
      <c r="C204" s="1">
        <v>2.9999999999999997E-4</v>
      </c>
      <c r="D204">
        <f t="shared" si="3"/>
        <v>5.6900000000000006E-2</v>
      </c>
    </row>
    <row r="205" spans="1:4">
      <c r="A205" s="1">
        <v>204</v>
      </c>
      <c r="B205" s="1">
        <v>1.6899999999999998E-2</v>
      </c>
      <c r="C205" s="1">
        <v>2.9999999999999997E-4</v>
      </c>
      <c r="D205">
        <f t="shared" si="3"/>
        <v>1.6599999999999997E-2</v>
      </c>
    </row>
    <row r="206" spans="1:4">
      <c r="A206" s="1">
        <v>205</v>
      </c>
      <c r="B206" s="1">
        <v>-4.6199999999999998E-2</v>
      </c>
      <c r="C206" s="1">
        <v>2.9999999999999997E-4</v>
      </c>
      <c r="D206">
        <f t="shared" si="3"/>
        <v>-4.65E-2</v>
      </c>
    </row>
    <row r="207" spans="1:4">
      <c r="A207" s="1">
        <v>206</v>
      </c>
      <c r="B207" s="1">
        <v>1.26E-2</v>
      </c>
      <c r="C207" s="1">
        <v>2.9999999999999997E-4</v>
      </c>
      <c r="D207">
        <f t="shared" si="3"/>
        <v>1.23E-2</v>
      </c>
    </row>
    <row r="208" spans="1:4">
      <c r="A208" s="1">
        <v>207</v>
      </c>
      <c r="B208" s="1">
        <v>2.4499999999999997E-2</v>
      </c>
      <c r="C208" s="1">
        <v>2.9999999999999997E-4</v>
      </c>
      <c r="D208">
        <f t="shared" si="3"/>
        <v>2.4199999999999996E-2</v>
      </c>
    </row>
    <row r="209" spans="1:4">
      <c r="A209" s="1">
        <v>208</v>
      </c>
      <c r="B209" s="1">
        <v>-1.2199999999999999E-2</v>
      </c>
      <c r="C209" s="1">
        <v>2.9999999999999997E-4</v>
      </c>
      <c r="D209">
        <f t="shared" si="3"/>
        <v>-1.2499999999999999E-2</v>
      </c>
    </row>
    <row r="210" spans="1:4">
      <c r="A210" s="1">
        <v>209</v>
      </c>
      <c r="B210" s="1">
        <v>-5.8499999999999996E-2</v>
      </c>
      <c r="C210" s="1">
        <v>2.9999999999999997E-4</v>
      </c>
      <c r="D210">
        <f t="shared" si="3"/>
        <v>-5.8799999999999998E-2</v>
      </c>
    </row>
    <row r="211" spans="1:4">
      <c r="A211" s="1">
        <v>210</v>
      </c>
      <c r="B211" s="1">
        <v>6.3600000000000004E-2</v>
      </c>
      <c r="C211" s="1">
        <v>2.9999999999999997E-4</v>
      </c>
      <c r="D211">
        <f t="shared" si="3"/>
        <v>6.3300000000000009E-2</v>
      </c>
    </row>
    <row r="212" spans="1:4">
      <c r="A212" s="1">
        <v>211</v>
      </c>
      <c r="B212" s="1">
        <v>1.8100000000000002E-2</v>
      </c>
      <c r="C212" s="1">
        <v>2.9999999999999997E-4</v>
      </c>
      <c r="D212">
        <f t="shared" si="3"/>
        <v>1.78E-2</v>
      </c>
    </row>
    <row r="213" spans="1:4">
      <c r="A213" s="1">
        <v>212</v>
      </c>
      <c r="B213" s="1">
        <v>3.7000000000000002E-3</v>
      </c>
      <c r="C213" s="1">
        <v>2.9999999999999997E-4</v>
      </c>
      <c r="D213">
        <f t="shared" si="3"/>
        <v>3.4000000000000002E-3</v>
      </c>
    </row>
    <row r="214" spans="1:4">
      <c r="A214" s="1">
        <v>213</v>
      </c>
      <c r="B214" s="1">
        <v>2.4399999999999998E-2</v>
      </c>
      <c r="C214" s="1">
        <v>2.0000000000000001E-4</v>
      </c>
      <c r="D214">
        <f t="shared" si="3"/>
        <v>2.4199999999999999E-2</v>
      </c>
    </row>
    <row r="215" spans="1:4">
      <c r="A215" s="1">
        <v>214</v>
      </c>
      <c r="B215" s="1">
        <v>-1.6299999999999999E-2</v>
      </c>
      <c r="C215" s="1">
        <v>2.9999999999999997E-4</v>
      </c>
      <c r="D215">
        <f t="shared" si="3"/>
        <v>-1.66E-2</v>
      </c>
    </row>
    <row r="216" spans="1:4">
      <c r="A216" s="1">
        <v>215</v>
      </c>
      <c r="B216" s="1">
        <v>5.1000000000000004E-2</v>
      </c>
      <c r="C216" s="1">
        <v>2.9999999999999997E-4</v>
      </c>
      <c r="D216">
        <f t="shared" si="3"/>
        <v>5.0700000000000002E-2</v>
      </c>
    </row>
    <row r="217" spans="1:4">
      <c r="A217" s="1">
        <v>216</v>
      </c>
      <c r="B217" s="1">
        <v>5.62E-2</v>
      </c>
      <c r="C217" s="1">
        <v>2.9999999999999997E-4</v>
      </c>
      <c r="D217">
        <f t="shared" si="3"/>
        <v>5.5899999999999998E-2</v>
      </c>
    </row>
    <row r="218" spans="1:4">
      <c r="A218" s="1">
        <v>217</v>
      </c>
      <c r="B218" s="1">
        <v>-1.52E-2</v>
      </c>
      <c r="C218" s="1">
        <v>2.9999999999999997E-4</v>
      </c>
      <c r="D218">
        <f t="shared" si="3"/>
        <v>-1.55E-2</v>
      </c>
    </row>
    <row r="219" spans="1:4">
      <c r="A219" s="1">
        <v>218</v>
      </c>
      <c r="B219" s="1">
        <v>1.5900000000000001E-2</v>
      </c>
      <c r="C219" s="1">
        <v>2.9999999999999997E-4</v>
      </c>
      <c r="D219">
        <f t="shared" si="3"/>
        <v>1.5600000000000001E-2</v>
      </c>
    </row>
    <row r="220" spans="1:4">
      <c r="A220" s="1">
        <v>219</v>
      </c>
      <c r="B220" s="1">
        <v>2.0000000000000001E-4</v>
      </c>
      <c r="C220" s="1">
        <v>2.0000000000000001E-4</v>
      </c>
      <c r="D220">
        <f t="shared" si="3"/>
        <v>0</v>
      </c>
    </row>
    <row r="221" spans="1:4">
      <c r="A221" s="1">
        <v>220</v>
      </c>
      <c r="B221" s="1">
        <v>2.5000000000000001E-3</v>
      </c>
      <c r="C221" s="1">
        <v>2.9999999999999997E-4</v>
      </c>
      <c r="D221">
        <f t="shared" si="3"/>
        <v>2.2000000000000001E-3</v>
      </c>
    </row>
    <row r="222" spans="1:4">
      <c r="A222" s="1">
        <v>221</v>
      </c>
      <c r="B222" s="1">
        <v>1.6500000000000001E-2</v>
      </c>
      <c r="C222" s="1">
        <v>2.9999999999999997E-4</v>
      </c>
      <c r="D222">
        <f t="shared" si="3"/>
        <v>1.6199999999999999E-2</v>
      </c>
    </row>
    <row r="223" spans="1:4">
      <c r="A223" s="1">
        <v>222</v>
      </c>
      <c r="B223" s="1">
        <v>4.1199999999999994E-2</v>
      </c>
      <c r="C223" s="1">
        <v>2.0000000000000001E-4</v>
      </c>
      <c r="D223">
        <f t="shared" si="3"/>
        <v>4.0999999999999995E-2</v>
      </c>
    </row>
    <row r="224" spans="1:4">
      <c r="A224" s="1">
        <v>223</v>
      </c>
      <c r="B224" s="1">
        <v>1.9199999999999998E-2</v>
      </c>
      <c r="C224" s="1">
        <v>2.9999999999999997E-4</v>
      </c>
      <c r="D224">
        <f t="shared" si="3"/>
        <v>1.8899999999999997E-2</v>
      </c>
    </row>
    <row r="225" spans="1:4">
      <c r="A225" s="1">
        <v>224</v>
      </c>
      <c r="B225" s="1">
        <v>6.4299999999999996E-2</v>
      </c>
      <c r="C225" s="1">
        <v>2.0000000000000001E-4</v>
      </c>
      <c r="D225">
        <f t="shared" si="3"/>
        <v>6.409999999999999E-2</v>
      </c>
    </row>
    <row r="226" spans="1:4">
      <c r="A226" s="1">
        <v>225</v>
      </c>
      <c r="B226" s="1">
        <v>-3.8699999999999998E-2</v>
      </c>
      <c r="C226" s="1">
        <v>2.0000000000000001E-4</v>
      </c>
      <c r="D226">
        <f t="shared" si="3"/>
        <v>-3.8899999999999997E-2</v>
      </c>
    </row>
    <row r="227" spans="1:4">
      <c r="A227" s="1">
        <v>226</v>
      </c>
      <c r="B227" s="1">
        <v>7.7499999999999999E-2</v>
      </c>
      <c r="C227" s="1">
        <v>2.9999999999999997E-4</v>
      </c>
      <c r="D227">
        <f t="shared" si="3"/>
        <v>7.7200000000000005E-2</v>
      </c>
    </row>
    <row r="228" spans="1:4">
      <c r="A228" s="1">
        <v>227</v>
      </c>
      <c r="B228" s="1">
        <v>1.8600000000000002E-2</v>
      </c>
      <c r="C228" s="1">
        <v>2.9999999999999997E-4</v>
      </c>
      <c r="D228">
        <f t="shared" si="3"/>
        <v>1.83E-2</v>
      </c>
    </row>
    <row r="229" spans="1:4">
      <c r="A229" s="1">
        <v>228</v>
      </c>
      <c r="B229" s="1">
        <v>3.4000000000000002E-3</v>
      </c>
      <c r="C229" s="1">
        <v>2.0000000000000001E-4</v>
      </c>
      <c r="D229">
        <f t="shared" si="3"/>
        <v>3.2000000000000002E-3</v>
      </c>
    </row>
    <row r="230" spans="1:4">
      <c r="A230" s="1">
        <v>229</v>
      </c>
      <c r="B230" s="1">
        <v>-2.2000000000000002E-2</v>
      </c>
      <c r="C230" s="1">
        <v>2.9999999999999997E-4</v>
      </c>
      <c r="D230">
        <f t="shared" si="3"/>
        <v>-2.2300000000000004E-2</v>
      </c>
    </row>
    <row r="231" spans="1:4">
      <c r="A231" s="1">
        <v>230</v>
      </c>
      <c r="B231" s="1">
        <v>6.1100000000000002E-2</v>
      </c>
      <c r="C231" s="1">
        <v>2.9999999999999997E-4</v>
      </c>
      <c r="D231">
        <f t="shared" si="3"/>
        <v>6.08E-2</v>
      </c>
    </row>
    <row r="232" spans="1:4">
      <c r="A232" s="1">
        <v>231</v>
      </c>
      <c r="B232" s="1">
        <v>4.8100000000000004E-2</v>
      </c>
      <c r="C232" s="1">
        <v>2.9999999999999997E-4</v>
      </c>
      <c r="D232">
        <f t="shared" si="3"/>
        <v>4.7800000000000002E-2</v>
      </c>
    </row>
    <row r="233" spans="1:4">
      <c r="A233" s="1">
        <v>232</v>
      </c>
      <c r="B233" s="1">
        <v>3.9E-2</v>
      </c>
      <c r="C233" s="1">
        <v>2.9999999999999997E-4</v>
      </c>
      <c r="D233">
        <f t="shared" si="3"/>
        <v>3.8699999999999998E-2</v>
      </c>
    </row>
    <row r="234" spans="1:4">
      <c r="A234" s="1">
        <v>233</v>
      </c>
      <c r="B234" s="1">
        <v>5.4499999999999993E-2</v>
      </c>
      <c r="C234" s="1">
        <v>2.0000000000000001E-4</v>
      </c>
      <c r="D234">
        <f t="shared" si="3"/>
        <v>5.4299999999999994E-2</v>
      </c>
    </row>
    <row r="235" spans="1:4">
      <c r="A235" s="1">
        <v>234</v>
      </c>
      <c r="B235" s="1">
        <v>1.18E-2</v>
      </c>
      <c r="C235" s="1">
        <v>2.9999999999999997E-4</v>
      </c>
      <c r="D235">
        <f t="shared" si="3"/>
        <v>1.15E-2</v>
      </c>
    </row>
    <row r="236" spans="1:4">
      <c r="A236" s="1">
        <v>235</v>
      </c>
      <c r="B236" s="1">
        <v>6.3299999999999995E-2</v>
      </c>
      <c r="C236" s="1">
        <v>2.9999999999999997E-4</v>
      </c>
      <c r="D236">
        <f t="shared" si="3"/>
        <v>6.3E-2</v>
      </c>
    </row>
    <row r="237" spans="1:4">
      <c r="A237" s="1">
        <v>236</v>
      </c>
      <c r="B237" s="1">
        <v>-5.779999999999999E-2</v>
      </c>
      <c r="C237" s="1">
        <v>2.9999999999999997E-4</v>
      </c>
      <c r="D237">
        <f t="shared" si="3"/>
        <v>-5.8099999999999992E-2</v>
      </c>
    </row>
    <row r="238" spans="1:4">
      <c r="A238" s="1">
        <v>237</v>
      </c>
      <c r="B238" s="1">
        <v>5.8700000000000002E-2</v>
      </c>
      <c r="C238" s="1">
        <v>2.9999999999999997E-4</v>
      </c>
      <c r="D238">
        <f t="shared" si="3"/>
        <v>5.8400000000000001E-2</v>
      </c>
    </row>
    <row r="239" spans="1:4">
      <c r="A239" s="1">
        <v>238</v>
      </c>
      <c r="B239" s="1">
        <v>4.2900000000000001E-2</v>
      </c>
      <c r="C239" s="1">
        <v>2.9999999999999997E-4</v>
      </c>
      <c r="D239">
        <f t="shared" si="3"/>
        <v>4.2599999999999999E-2</v>
      </c>
    </row>
    <row r="240" spans="1:4">
      <c r="A240" s="1">
        <v>239</v>
      </c>
      <c r="B240" s="1">
        <v>3.9899999999999998E-2</v>
      </c>
      <c r="C240" s="1">
        <v>2.9999999999999997E-4</v>
      </c>
      <c r="D240">
        <f t="shared" si="3"/>
        <v>3.9599999999999996E-2</v>
      </c>
    </row>
    <row r="241" spans="1:4">
      <c r="A241" s="1">
        <v>240</v>
      </c>
      <c r="B241" s="1">
        <v>-3.9100000000000003E-2</v>
      </c>
      <c r="C241" s="1">
        <v>2.9999999999999997E-4</v>
      </c>
      <c r="D241">
        <f t="shared" si="3"/>
        <v>-3.9400000000000004E-2</v>
      </c>
    </row>
    <row r="242" spans="1:4">
      <c r="A242" s="1">
        <v>241</v>
      </c>
      <c r="B242" s="1">
        <v>-2.5500000000000002E-2</v>
      </c>
      <c r="C242" s="1">
        <v>2.9999999999999997E-4</v>
      </c>
      <c r="D242">
        <f t="shared" si="3"/>
        <v>-2.5800000000000003E-2</v>
      </c>
    </row>
    <row r="243" spans="1:4">
      <c r="A243" s="1">
        <v>242</v>
      </c>
      <c r="B243" s="1">
        <v>-6.4000000000000001E-2</v>
      </c>
      <c r="C243" s="1">
        <v>2.9999999999999997E-4</v>
      </c>
      <c r="D243">
        <f t="shared" si="3"/>
        <v>-6.4299999999999996E-2</v>
      </c>
    </row>
    <row r="244" spans="1:4">
      <c r="A244" s="1">
        <v>243</v>
      </c>
      <c r="B244" s="1">
        <v>-0.10020000000000001</v>
      </c>
      <c r="C244" s="1">
        <v>2.9999999999999997E-4</v>
      </c>
      <c r="D244">
        <f t="shared" si="3"/>
        <v>-0.10050000000000001</v>
      </c>
    </row>
    <row r="245" spans="1:4">
      <c r="A245" s="1">
        <v>244</v>
      </c>
      <c r="B245" s="1">
        <v>-1.4199999999999999E-2</v>
      </c>
      <c r="C245" s="1">
        <v>2.9999999999999997E-4</v>
      </c>
      <c r="D245">
        <f t="shared" si="3"/>
        <v>-1.4499999999999999E-2</v>
      </c>
    </row>
    <row r="246" spans="1:4">
      <c r="A246" s="1">
        <v>245</v>
      </c>
      <c r="B246" s="1">
        <v>1.1999999999999999E-3</v>
      </c>
      <c r="C246" s="1">
        <v>2.9999999999999997E-4</v>
      </c>
      <c r="D246">
        <f t="shared" si="3"/>
        <v>8.9999999999999998E-4</v>
      </c>
    </row>
    <row r="247" spans="1:4">
      <c r="A247" s="1">
        <v>246</v>
      </c>
      <c r="B247" s="1">
        <v>5.0900000000000001E-2</v>
      </c>
      <c r="C247" s="1">
        <v>2.9999999999999997E-4</v>
      </c>
      <c r="D247">
        <f t="shared" si="3"/>
        <v>5.0599999999999999E-2</v>
      </c>
    </row>
    <row r="248" spans="1:4">
      <c r="A248" s="1">
        <v>247</v>
      </c>
      <c r="B248" s="1">
        <v>1.5100000000000001E-2</v>
      </c>
      <c r="C248" s="1">
        <v>2.9999999999999997E-4</v>
      </c>
      <c r="D248">
        <f t="shared" si="3"/>
        <v>1.4800000000000001E-2</v>
      </c>
    </row>
    <row r="249" spans="1:4">
      <c r="A249" s="1">
        <v>248</v>
      </c>
      <c r="B249" s="1">
        <v>-1.1599999999999999E-2</v>
      </c>
      <c r="C249" s="1">
        <v>2.9999999999999997E-4</v>
      </c>
      <c r="D249">
        <f t="shared" si="3"/>
        <v>-1.1899999999999999E-2</v>
      </c>
    </row>
    <row r="250" spans="1:4">
      <c r="A250" s="1">
        <v>249</v>
      </c>
      <c r="B250" s="1">
        <v>-1.7100000000000001E-2</v>
      </c>
      <c r="C250" s="1">
        <v>2.9999999999999997E-4</v>
      </c>
      <c r="D250">
        <f t="shared" si="3"/>
        <v>-1.7400000000000002E-2</v>
      </c>
    </row>
    <row r="251" spans="1:4">
      <c r="A251" s="1">
        <v>250</v>
      </c>
      <c r="B251" s="1">
        <v>-4.7899999999999998E-2</v>
      </c>
      <c r="C251" s="1">
        <v>2.9999999999999997E-4</v>
      </c>
      <c r="D251">
        <f t="shared" si="3"/>
        <v>-4.82E-2</v>
      </c>
    </row>
    <row r="252" spans="1:4">
      <c r="A252" s="1">
        <v>251</v>
      </c>
      <c r="B252" s="1">
        <v>-0.01</v>
      </c>
      <c r="C252" s="1">
        <v>2.9999999999999997E-4</v>
      </c>
      <c r="D252">
        <f t="shared" si="3"/>
        <v>-1.03E-2</v>
      </c>
    </row>
    <row r="253" spans="1:4">
      <c r="A253" s="1">
        <v>252</v>
      </c>
      <c r="B253" s="1">
        <v>5.3600000000000002E-2</v>
      </c>
      <c r="C253" s="1">
        <v>2.9999999999999997E-4</v>
      </c>
      <c r="D253">
        <f t="shared" si="3"/>
        <v>5.33E-2</v>
      </c>
    </row>
    <row r="254" spans="1:4">
      <c r="A254" s="1">
        <v>253</v>
      </c>
      <c r="B254" s="1">
        <v>4.1200000000000001E-2</v>
      </c>
      <c r="C254" s="1">
        <v>2.9999999999999997E-4</v>
      </c>
      <c r="D254">
        <f t="shared" si="3"/>
        <v>4.0899999999999999E-2</v>
      </c>
    </row>
    <row r="255" spans="1:4">
      <c r="A255" s="1">
        <v>254</v>
      </c>
      <c r="B255" s="1">
        <v>-1.7500000000000002E-2</v>
      </c>
      <c r="C255" s="1">
        <v>2.9999999999999997E-4</v>
      </c>
      <c r="D255">
        <f t="shared" si="3"/>
        <v>-1.7800000000000003E-2</v>
      </c>
    </row>
    <row r="256" spans="1:4">
      <c r="A256" s="1">
        <v>255</v>
      </c>
      <c r="B256" s="1">
        <v>-4.4000000000000003E-3</v>
      </c>
      <c r="C256" s="1">
        <v>5.9999999999999995E-4</v>
      </c>
      <c r="D256">
        <f t="shared" si="3"/>
        <v>-5.0000000000000001E-3</v>
      </c>
    </row>
    <row r="257" spans="1:4">
      <c r="A257" s="1">
        <v>256</v>
      </c>
      <c r="B257" s="1">
        <v>2.4700000000000003E-2</v>
      </c>
      <c r="C257" s="1">
        <v>5.9999999999999995E-4</v>
      </c>
      <c r="D257">
        <f t="shared" si="3"/>
        <v>2.4100000000000003E-2</v>
      </c>
    </row>
    <row r="258" spans="1:4">
      <c r="A258" s="1">
        <v>257</v>
      </c>
      <c r="B258" s="1">
        <v>-1.8199999999999997E-2</v>
      </c>
      <c r="C258" s="1">
        <v>5.9999999999999995E-4</v>
      </c>
      <c r="D258">
        <f t="shared" si="3"/>
        <v>-1.8799999999999997E-2</v>
      </c>
    </row>
    <row r="259" spans="1:4">
      <c r="A259" s="1">
        <v>258</v>
      </c>
      <c r="B259" s="1">
        <v>3.0200000000000001E-2</v>
      </c>
      <c r="C259" s="1">
        <v>8.0000000000000004E-4</v>
      </c>
      <c r="D259">
        <f t="shared" ref="D259:D322" si="4">B259-C259</f>
        <v>2.9400000000000003E-2</v>
      </c>
    </row>
    <row r="260" spans="1:4">
      <c r="A260" s="1">
        <v>259</v>
      </c>
      <c r="B260" s="1">
        <v>-3.73E-2</v>
      </c>
      <c r="C260" s="1">
        <v>7.000000000000001E-4</v>
      </c>
      <c r="D260">
        <f t="shared" si="4"/>
        <v>-3.7999999999999999E-2</v>
      </c>
    </row>
    <row r="261" spans="1:4">
      <c r="A261" s="1">
        <v>260</v>
      </c>
      <c r="B261" s="1">
        <v>-4.3400000000000001E-2</v>
      </c>
      <c r="C261" s="1">
        <v>7.000000000000001E-4</v>
      </c>
      <c r="D261">
        <f t="shared" si="4"/>
        <v>-4.41E-2</v>
      </c>
    </row>
    <row r="262" spans="1:4">
      <c r="A262" s="1">
        <v>261</v>
      </c>
      <c r="B262" s="1">
        <v>8.2799999999999999E-2</v>
      </c>
      <c r="C262" s="1">
        <v>8.9999999999999998E-4</v>
      </c>
      <c r="D262">
        <f t="shared" si="4"/>
        <v>8.1900000000000001E-2</v>
      </c>
    </row>
    <row r="263" spans="1:4">
      <c r="A263" s="1">
        <v>262</v>
      </c>
      <c r="B263" s="1">
        <v>3.78E-2</v>
      </c>
      <c r="C263" s="1">
        <v>8.0000000000000004E-4</v>
      </c>
      <c r="D263">
        <f t="shared" si="4"/>
        <v>3.6999999999999998E-2</v>
      </c>
    </row>
    <row r="264" spans="1:4">
      <c r="A264" s="1">
        <v>263</v>
      </c>
      <c r="B264" s="1">
        <v>7.46E-2</v>
      </c>
      <c r="C264" s="1">
        <v>8.0000000000000004E-4</v>
      </c>
      <c r="D264">
        <f t="shared" si="4"/>
        <v>7.3800000000000004E-2</v>
      </c>
    </row>
    <row r="265" spans="1:4">
      <c r="A265" s="1">
        <v>264</v>
      </c>
      <c r="B265" s="1">
        <v>-2.0000000000000004E-4</v>
      </c>
      <c r="C265" s="1">
        <v>8.9999999999999998E-4</v>
      </c>
      <c r="D265">
        <f t="shared" si="4"/>
        <v>-1.1000000000000001E-3</v>
      </c>
    </row>
    <row r="266" spans="1:4">
      <c r="A266" s="1">
        <v>265</v>
      </c>
      <c r="B266" s="1">
        <v>-5.04E-2</v>
      </c>
      <c r="C266" s="1">
        <v>8.0000000000000004E-4</v>
      </c>
      <c r="D266">
        <f t="shared" si="4"/>
        <v>-5.1200000000000002E-2</v>
      </c>
    </row>
    <row r="267" spans="1:4">
      <c r="A267" s="1">
        <v>266</v>
      </c>
      <c r="B267" s="1">
        <v>3.9000000000000003E-3</v>
      </c>
      <c r="C267" s="1">
        <v>8.9999999999999998E-4</v>
      </c>
      <c r="D267">
        <f t="shared" si="4"/>
        <v>3.0000000000000001E-3</v>
      </c>
    </row>
    <row r="268" spans="1:4">
      <c r="A268" s="1">
        <v>267</v>
      </c>
      <c r="B268" s="1">
        <v>-2.9500000000000002E-2</v>
      </c>
      <c r="C268" s="1">
        <v>4.0000000000000002E-4</v>
      </c>
      <c r="D268">
        <f t="shared" si="4"/>
        <v>-2.9900000000000003E-2</v>
      </c>
    </row>
    <row r="269" spans="1:4">
      <c r="A269" s="1">
        <v>268</v>
      </c>
      <c r="B269" s="1">
        <v>6.0100000000000001E-2</v>
      </c>
      <c r="C269" s="1">
        <v>4.0000000000000002E-4</v>
      </c>
      <c r="D269">
        <f t="shared" si="4"/>
        <v>5.9700000000000003E-2</v>
      </c>
    </row>
    <row r="270" spans="1:4">
      <c r="A270" s="1">
        <v>269</v>
      </c>
      <c r="B270" s="1">
        <v>-9.06E-2</v>
      </c>
      <c r="C270" s="1">
        <v>4.0000000000000002E-4</v>
      </c>
      <c r="D270">
        <f t="shared" si="4"/>
        <v>-9.0999999999999998E-2</v>
      </c>
    </row>
    <row r="271" spans="1:4">
      <c r="A271" s="1">
        <v>270</v>
      </c>
      <c r="B271" s="1">
        <v>3.2199999999999999E-2</v>
      </c>
      <c r="C271" s="1">
        <v>4.0000000000000002E-4</v>
      </c>
      <c r="D271">
        <f t="shared" si="4"/>
        <v>3.1800000000000002E-2</v>
      </c>
    </row>
    <row r="272" spans="1:4">
      <c r="A272" s="1">
        <v>271</v>
      </c>
      <c r="B272" s="1">
        <v>3.0000000000000005E-3</v>
      </c>
      <c r="C272" s="1">
        <v>1E-3</v>
      </c>
      <c r="D272">
        <f t="shared" si="4"/>
        <v>2.0000000000000005E-3</v>
      </c>
    </row>
    <row r="273" spans="1:4">
      <c r="A273" s="1">
        <v>272</v>
      </c>
      <c r="B273" s="1">
        <v>-2.9500000000000002E-2</v>
      </c>
      <c r="C273" s="1">
        <v>8.9999999999999998E-4</v>
      </c>
      <c r="D273">
        <f t="shared" si="4"/>
        <v>-3.0400000000000003E-2</v>
      </c>
    </row>
    <row r="274" spans="1:4">
      <c r="A274" s="1">
        <v>273</v>
      </c>
      <c r="B274" s="1">
        <v>4.1499999999999995E-2</v>
      </c>
      <c r="C274" s="1">
        <v>1E-3</v>
      </c>
      <c r="D274">
        <f t="shared" si="4"/>
        <v>4.0499999999999994E-2</v>
      </c>
    </row>
    <row r="275" spans="1:4">
      <c r="A275" s="1">
        <v>274</v>
      </c>
      <c r="B275" s="1">
        <v>-1.78E-2</v>
      </c>
      <c r="C275" s="1">
        <v>8.9999999999999998E-4</v>
      </c>
      <c r="D275">
        <f t="shared" si="4"/>
        <v>-1.8700000000000001E-2</v>
      </c>
    </row>
    <row r="276" spans="1:4">
      <c r="A276" s="1">
        <v>275</v>
      </c>
      <c r="B276" s="1">
        <v>-2.7399999999999997E-2</v>
      </c>
      <c r="C276" s="1">
        <v>1E-3</v>
      </c>
      <c r="D276">
        <f t="shared" si="4"/>
        <v>-2.8399999999999998E-2</v>
      </c>
    </row>
    <row r="277" spans="1:4">
      <c r="A277" s="1">
        <v>276</v>
      </c>
      <c r="B277" s="1">
        <v>3.0999999999999999E-3</v>
      </c>
      <c r="C277" s="1">
        <v>1E-3</v>
      </c>
      <c r="D277">
        <f t="shared" si="4"/>
        <v>2.0999999999999999E-3</v>
      </c>
    </row>
    <row r="278" spans="1:4">
      <c r="A278" s="1">
        <v>277</v>
      </c>
      <c r="B278" s="1">
        <v>5.5800000000000002E-2</v>
      </c>
      <c r="C278" s="1">
        <v>8.9999999999999998E-4</v>
      </c>
      <c r="D278">
        <f t="shared" si="4"/>
        <v>5.4900000000000004E-2</v>
      </c>
    </row>
    <row r="279" spans="1:4">
      <c r="A279" s="1">
        <v>278</v>
      </c>
      <c r="B279" s="1">
        <v>2.6599999999999999E-2</v>
      </c>
      <c r="C279" s="1">
        <v>8.9999999999999998E-4</v>
      </c>
      <c r="D279">
        <f t="shared" si="4"/>
        <v>2.5699999999999997E-2</v>
      </c>
    </row>
    <row r="280" spans="1:4">
      <c r="A280" s="1">
        <v>279</v>
      </c>
      <c r="B280" s="1">
        <v>3.1799999999999995E-2</v>
      </c>
      <c r="C280" s="1">
        <v>8.9999999999999998E-4</v>
      </c>
      <c r="D280">
        <f t="shared" si="4"/>
        <v>3.0899999999999993E-2</v>
      </c>
    </row>
    <row r="281" spans="1:4">
      <c r="A281" s="1">
        <v>280</v>
      </c>
      <c r="B281" s="1">
        <v>3.0600000000000002E-2</v>
      </c>
      <c r="C281" s="1">
        <v>8.9999999999999998E-4</v>
      </c>
      <c r="D281">
        <f t="shared" si="4"/>
        <v>2.9700000000000001E-2</v>
      </c>
    </row>
    <row r="282" spans="1:4">
      <c r="A282" s="1">
        <v>281</v>
      </c>
      <c r="B282" s="1">
        <v>1.8800000000000001E-2</v>
      </c>
      <c r="C282" s="1">
        <v>8.0000000000000004E-4</v>
      </c>
      <c r="D282">
        <f t="shared" si="4"/>
        <v>1.8000000000000002E-2</v>
      </c>
    </row>
    <row r="283" spans="1:4">
      <c r="A283" s="1">
        <v>282</v>
      </c>
      <c r="B283" s="1">
        <v>5.21E-2</v>
      </c>
      <c r="C283" s="1">
        <v>8.9999999999999998E-4</v>
      </c>
      <c r="D283">
        <f t="shared" si="4"/>
        <v>5.1200000000000002E-2</v>
      </c>
    </row>
    <row r="284" spans="1:4">
      <c r="A284" s="1">
        <v>283</v>
      </c>
      <c r="B284" s="1">
        <v>1.72E-2</v>
      </c>
      <c r="C284" s="1">
        <v>8.9999999999999998E-4</v>
      </c>
      <c r="D284">
        <f t="shared" si="4"/>
        <v>1.6299999999999999E-2</v>
      </c>
    </row>
    <row r="285" spans="1:4">
      <c r="A285" s="1">
        <v>284</v>
      </c>
      <c r="B285" s="1">
        <v>1.4600000000000002E-2</v>
      </c>
      <c r="C285" s="1">
        <v>8.9999999999999998E-4</v>
      </c>
      <c r="D285">
        <f t="shared" si="4"/>
        <v>1.3700000000000002E-2</v>
      </c>
    </row>
    <row r="286" spans="1:4">
      <c r="A286" s="1">
        <v>285</v>
      </c>
      <c r="B286" s="1">
        <v>1.2200000000000003E-2</v>
      </c>
      <c r="C286" s="1">
        <v>1E-3</v>
      </c>
      <c r="D286">
        <f t="shared" si="4"/>
        <v>1.1200000000000002E-2</v>
      </c>
    </row>
    <row r="287" spans="1:4">
      <c r="A287" s="1">
        <v>286</v>
      </c>
      <c r="B287" s="1">
        <v>4.0300000000000002E-2</v>
      </c>
      <c r="C287" s="1">
        <v>8.9999999999999998E-4</v>
      </c>
      <c r="D287">
        <f t="shared" si="4"/>
        <v>3.9400000000000004E-2</v>
      </c>
    </row>
    <row r="288" spans="1:4">
      <c r="A288" s="1">
        <v>287</v>
      </c>
      <c r="B288" s="1">
        <v>4.3699999999999989E-2</v>
      </c>
      <c r="C288" s="1">
        <v>1E-3</v>
      </c>
      <c r="D288">
        <f t="shared" si="4"/>
        <v>4.2699999999999988E-2</v>
      </c>
    </row>
    <row r="289" spans="1:4">
      <c r="A289" s="1">
        <v>288</v>
      </c>
      <c r="B289" s="1">
        <v>-5.79E-2</v>
      </c>
      <c r="C289" s="1">
        <v>1E-3</v>
      </c>
      <c r="D289">
        <f t="shared" si="4"/>
        <v>-5.8900000000000001E-2</v>
      </c>
    </row>
    <row r="290" spans="1:4">
      <c r="A290" s="1">
        <v>289</v>
      </c>
      <c r="B290" s="1">
        <v>1.61E-2</v>
      </c>
      <c r="C290" s="1">
        <v>1E-3</v>
      </c>
      <c r="D290">
        <f t="shared" si="4"/>
        <v>1.5099999999999999E-2</v>
      </c>
    </row>
    <row r="291" spans="1:4">
      <c r="A291" s="1">
        <v>290</v>
      </c>
      <c r="B291" s="1">
        <v>5.0699999999999995E-2</v>
      </c>
      <c r="C291" s="1">
        <v>1E-3</v>
      </c>
      <c r="D291">
        <f t="shared" si="4"/>
        <v>4.9699999999999994E-2</v>
      </c>
    </row>
    <row r="292" spans="1:4">
      <c r="A292" s="1">
        <v>291</v>
      </c>
      <c r="B292" s="1">
        <v>4.8799999999999996E-2</v>
      </c>
      <c r="C292" s="1">
        <v>1E-3</v>
      </c>
      <c r="D292">
        <f t="shared" si="4"/>
        <v>4.7799999999999995E-2</v>
      </c>
    </row>
    <row r="293" spans="1:4">
      <c r="A293" s="1">
        <v>292</v>
      </c>
      <c r="B293" s="1">
        <v>-1.1000000000000001E-3</v>
      </c>
      <c r="C293" s="1">
        <v>1.1999999999999999E-3</v>
      </c>
      <c r="D293">
        <f t="shared" si="4"/>
        <v>-2.3E-3</v>
      </c>
    </row>
    <row r="294" spans="1:4">
      <c r="A294" s="1">
        <v>293</v>
      </c>
      <c r="B294" s="1">
        <v>2.8500000000000001E-2</v>
      </c>
      <c r="C294" s="1">
        <v>1.1000000000000001E-3</v>
      </c>
      <c r="D294">
        <f t="shared" si="4"/>
        <v>2.7400000000000001E-2</v>
      </c>
    </row>
    <row r="295" spans="1:4">
      <c r="A295" s="1">
        <v>294</v>
      </c>
      <c r="B295" s="1">
        <v>5.7700000000000001E-2</v>
      </c>
      <c r="C295" s="1">
        <v>1.1000000000000001E-3</v>
      </c>
      <c r="D295">
        <f t="shared" si="4"/>
        <v>5.6600000000000004E-2</v>
      </c>
    </row>
    <row r="296" spans="1:4">
      <c r="A296" s="1">
        <v>295</v>
      </c>
      <c r="B296" s="1">
        <v>5.8200000000000002E-2</v>
      </c>
      <c r="C296" s="1">
        <v>1.2999999999999999E-3</v>
      </c>
      <c r="D296">
        <f t="shared" si="4"/>
        <v>5.6899999999999999E-2</v>
      </c>
    </row>
    <row r="297" spans="1:4">
      <c r="A297" s="1">
        <v>296</v>
      </c>
      <c r="B297" s="1">
        <v>1.4400000000000001E-2</v>
      </c>
      <c r="C297" s="1">
        <v>1E-3</v>
      </c>
      <c r="D297">
        <f t="shared" si="4"/>
        <v>1.3400000000000002E-2</v>
      </c>
    </row>
    <row r="298" spans="1:4">
      <c r="A298" s="1">
        <v>297</v>
      </c>
      <c r="B298" s="1">
        <v>-2.0900000000000002E-2</v>
      </c>
      <c r="C298" s="1">
        <v>1.1000000000000001E-3</v>
      </c>
      <c r="D298">
        <f t="shared" si="4"/>
        <v>-2.2000000000000002E-2</v>
      </c>
    </row>
    <row r="299" spans="1:4">
      <c r="A299" s="1">
        <v>298</v>
      </c>
      <c r="B299" s="1">
        <v>4.9599999999999998E-2</v>
      </c>
      <c r="C299" s="1">
        <v>1.2999999999999999E-3</v>
      </c>
      <c r="D299">
        <f t="shared" si="4"/>
        <v>4.8299999999999996E-2</v>
      </c>
    </row>
    <row r="300" spans="1:4">
      <c r="A300" s="1">
        <v>299</v>
      </c>
      <c r="B300" s="1">
        <v>-2.2599999999999999E-2</v>
      </c>
      <c r="C300" s="1">
        <v>1.1999999999999999E-3</v>
      </c>
      <c r="D300">
        <f t="shared" si="4"/>
        <v>-2.3799999999999998E-2</v>
      </c>
    </row>
    <row r="301" spans="1:4">
      <c r="A301" s="1">
        <v>300</v>
      </c>
      <c r="B301" s="1">
        <v>-2.53E-2</v>
      </c>
      <c r="C301" s="1">
        <v>1.1999999999999999E-3</v>
      </c>
      <c r="D301">
        <f t="shared" si="4"/>
        <v>-2.6499999999999999E-2</v>
      </c>
    </row>
    <row r="302" spans="1:4">
      <c r="A302" s="1">
        <v>301</v>
      </c>
      <c r="B302" s="1">
        <v>7.1199999999999999E-2</v>
      </c>
      <c r="C302" s="1">
        <v>1.2999999999999999E-3</v>
      </c>
      <c r="D302">
        <f t="shared" si="4"/>
        <v>6.9900000000000004E-2</v>
      </c>
    </row>
    <row r="303" spans="1:4">
      <c r="A303" s="1">
        <v>302</v>
      </c>
      <c r="B303" s="1">
        <v>4.5100000000000001E-2</v>
      </c>
      <c r="C303" s="1">
        <v>1.2999999999999999E-3</v>
      </c>
      <c r="D303">
        <f t="shared" si="4"/>
        <v>4.3799999999999999E-2</v>
      </c>
    </row>
    <row r="304" spans="1:4">
      <c r="A304" s="1">
        <v>303</v>
      </c>
      <c r="B304" s="1">
        <v>9.1999999999999998E-3</v>
      </c>
      <c r="C304" s="1">
        <v>1.1999999999999999E-3</v>
      </c>
      <c r="D304">
        <f t="shared" si="4"/>
        <v>8.0000000000000002E-3</v>
      </c>
    </row>
    <row r="305" spans="1:4">
      <c r="A305" s="1">
        <v>304</v>
      </c>
      <c r="B305" s="1">
        <v>-2.2399999999999996E-2</v>
      </c>
      <c r="C305" s="1">
        <v>1.6000000000000001E-3</v>
      </c>
      <c r="D305">
        <f t="shared" si="4"/>
        <v>-2.3999999999999997E-2</v>
      </c>
    </row>
    <row r="306" spans="1:4">
      <c r="A306" s="1">
        <v>305</v>
      </c>
      <c r="B306" s="1">
        <v>5.8999999999999999E-3</v>
      </c>
      <c r="C306" s="1">
        <v>1.1000000000000001E-3</v>
      </c>
      <c r="D306">
        <f t="shared" si="4"/>
        <v>4.7999999999999996E-3</v>
      </c>
    </row>
    <row r="307" spans="1:4">
      <c r="A307" s="1">
        <v>306</v>
      </c>
      <c r="B307" s="1">
        <v>3.49E-2</v>
      </c>
      <c r="C307" s="1">
        <v>1.1999999999999999E-3</v>
      </c>
      <c r="D307">
        <f t="shared" si="4"/>
        <v>3.3700000000000001E-2</v>
      </c>
    </row>
    <row r="308" spans="1:4">
      <c r="A308" s="1">
        <v>307</v>
      </c>
      <c r="B308" s="1">
        <v>1.6899999999999998E-2</v>
      </c>
      <c r="C308" s="1">
        <v>1.5E-3</v>
      </c>
      <c r="D308">
        <f t="shared" si="4"/>
        <v>1.5399999999999999E-2</v>
      </c>
    </row>
    <row r="309" spans="1:4">
      <c r="A309" s="1">
        <v>308</v>
      </c>
      <c r="B309" s="1">
        <v>-2.5000000000000001E-2</v>
      </c>
      <c r="C309" s="1">
        <v>1.1999999999999999E-3</v>
      </c>
      <c r="D309">
        <f t="shared" si="4"/>
        <v>-2.6200000000000001E-2</v>
      </c>
    </row>
    <row r="310" spans="1:4">
      <c r="A310" s="1">
        <v>309</v>
      </c>
      <c r="B310" s="1">
        <v>4.5600000000000002E-2</v>
      </c>
      <c r="C310" s="1">
        <v>1.1000000000000001E-3</v>
      </c>
      <c r="D310">
        <f t="shared" si="4"/>
        <v>4.4500000000000005E-2</v>
      </c>
    </row>
    <row r="311" spans="1:4">
      <c r="A311" s="1">
        <v>310</v>
      </c>
      <c r="B311" s="1">
        <v>-4.8899999999999999E-2</v>
      </c>
      <c r="C311" s="1">
        <v>1.1999999999999999E-3</v>
      </c>
      <c r="D311">
        <f t="shared" si="4"/>
        <v>-5.0099999999999999E-2</v>
      </c>
    </row>
    <row r="312" spans="1:4">
      <c r="A312" s="1">
        <v>311</v>
      </c>
      <c r="B312" s="1">
        <v>3.2899999999999999E-2</v>
      </c>
      <c r="C312" s="1">
        <v>1.2999999999999999E-3</v>
      </c>
      <c r="D312">
        <f t="shared" si="4"/>
        <v>3.1599999999999996E-2</v>
      </c>
    </row>
    <row r="313" spans="1:4">
      <c r="A313" s="1">
        <v>312</v>
      </c>
      <c r="B313" s="1">
        <v>3.9299999999999995E-2</v>
      </c>
      <c r="C313" s="1">
        <v>1.5E-3</v>
      </c>
      <c r="D313">
        <f t="shared" si="4"/>
        <v>3.7799999999999993E-2</v>
      </c>
    </row>
    <row r="314" spans="1:4">
      <c r="A314" s="1">
        <v>313</v>
      </c>
      <c r="B314" s="1">
        <v>1.15E-2</v>
      </c>
      <c r="C314" s="1">
        <v>1.5E-3</v>
      </c>
      <c r="D314">
        <f t="shared" si="4"/>
        <v>0.01</v>
      </c>
    </row>
    <row r="315" spans="1:4">
      <c r="A315" s="1">
        <v>314</v>
      </c>
      <c r="B315" s="1">
        <v>-6.6E-3</v>
      </c>
      <c r="C315" s="1">
        <v>1.5E-3</v>
      </c>
      <c r="D315">
        <f t="shared" si="4"/>
        <v>-8.0999999999999996E-3</v>
      </c>
    </row>
    <row r="316" spans="1:4">
      <c r="A316" s="1">
        <v>315</v>
      </c>
      <c r="B316" s="1">
        <v>-1.9000000000000003E-2</v>
      </c>
      <c r="C316" s="1">
        <v>1.6000000000000001E-3</v>
      </c>
      <c r="D316">
        <f t="shared" si="4"/>
        <v>-2.0600000000000004E-2</v>
      </c>
    </row>
    <row r="317" spans="1:4">
      <c r="A317" s="1">
        <v>316</v>
      </c>
      <c r="B317" s="1">
        <v>-5.4999999999999997E-3</v>
      </c>
      <c r="C317" s="1">
        <v>1.4000000000000002E-3</v>
      </c>
      <c r="D317">
        <f t="shared" si="4"/>
        <v>-6.8999999999999999E-3</v>
      </c>
    </row>
    <row r="318" spans="1:4">
      <c r="A318" s="1">
        <v>317</v>
      </c>
      <c r="B318" s="1">
        <v>5.8799999999999998E-2</v>
      </c>
      <c r="C318" s="1">
        <v>1E-3</v>
      </c>
      <c r="D318">
        <f t="shared" si="4"/>
        <v>5.7799999999999997E-2</v>
      </c>
    </row>
    <row r="319" spans="1:4">
      <c r="A319" s="1">
        <v>318</v>
      </c>
      <c r="B319" s="1">
        <v>3.1200000000000002E-2</v>
      </c>
      <c r="C319" s="1">
        <v>1.6000000000000001E-3</v>
      </c>
      <c r="D319">
        <f t="shared" si="4"/>
        <v>2.9600000000000001E-2</v>
      </c>
    </row>
    <row r="320" spans="1:4">
      <c r="A320" s="1">
        <v>319</v>
      </c>
      <c r="B320" s="1">
        <v>-1.2999999999999997E-3</v>
      </c>
      <c r="C320" s="1">
        <v>1.6000000000000001E-3</v>
      </c>
      <c r="D320">
        <f t="shared" si="4"/>
        <v>-2.8999999999999998E-3</v>
      </c>
    </row>
    <row r="321" spans="1:4">
      <c r="A321" s="1">
        <v>320</v>
      </c>
      <c r="B321" s="1">
        <v>-1.6999999999999999E-3</v>
      </c>
      <c r="C321" s="1">
        <v>1.4000000000000002E-3</v>
      </c>
      <c r="D321">
        <f t="shared" si="4"/>
        <v>-3.1000000000000003E-3</v>
      </c>
    </row>
    <row r="322" spans="1:4">
      <c r="A322" s="1">
        <v>321</v>
      </c>
      <c r="B322" s="1">
        <v>-1.34E-2</v>
      </c>
      <c r="C322" s="1">
        <v>1.8E-3</v>
      </c>
      <c r="D322">
        <f t="shared" si="4"/>
        <v>-1.52E-2</v>
      </c>
    </row>
    <row r="323" spans="1:4">
      <c r="A323" s="1">
        <v>322</v>
      </c>
      <c r="B323" s="1">
        <v>-2.75E-2</v>
      </c>
      <c r="C323" s="1">
        <v>1.6000000000000001E-3</v>
      </c>
      <c r="D323">
        <f t="shared" ref="D323:D386" si="5">B323-C323</f>
        <v>-2.9100000000000001E-2</v>
      </c>
    </row>
    <row r="324" spans="1:4">
      <c r="A324" s="1">
        <v>323</v>
      </c>
      <c r="B324" s="1">
        <v>7.1000000000000004E-3</v>
      </c>
      <c r="C324" s="1">
        <v>1.7000000000000001E-3</v>
      </c>
      <c r="D324">
        <f t="shared" si="5"/>
        <v>5.4000000000000003E-3</v>
      </c>
    </row>
    <row r="325" spans="1:4">
      <c r="A325" s="1">
        <v>324</v>
      </c>
      <c r="B325" s="1">
        <v>-1.6700000000000003E-2</v>
      </c>
      <c r="C325" s="1">
        <v>1.8E-3</v>
      </c>
      <c r="D325">
        <f t="shared" si="5"/>
        <v>-1.8500000000000003E-2</v>
      </c>
    </row>
    <row r="326" spans="1:4">
      <c r="A326" s="1">
        <v>325</v>
      </c>
      <c r="B326" s="1">
        <v>2.53E-2</v>
      </c>
      <c r="C326" s="1">
        <v>1.5E-3</v>
      </c>
      <c r="D326">
        <f t="shared" si="5"/>
        <v>2.3799999999999998E-2</v>
      </c>
    </row>
    <row r="327" spans="1:4">
      <c r="A327" s="1">
        <v>326</v>
      </c>
      <c r="B327" s="1">
        <v>-4.41E-2</v>
      </c>
      <c r="C327" s="1">
        <v>1.7000000000000001E-3</v>
      </c>
      <c r="D327">
        <f t="shared" si="5"/>
        <v>-4.58E-2</v>
      </c>
    </row>
    <row r="328" spans="1:4">
      <c r="A328" s="1">
        <v>327</v>
      </c>
      <c r="B328" s="1">
        <v>3.0999999999999999E-3</v>
      </c>
      <c r="C328" s="1">
        <v>1.6000000000000001E-3</v>
      </c>
      <c r="D328">
        <f t="shared" si="5"/>
        <v>1.4999999999999998E-3</v>
      </c>
    </row>
    <row r="329" spans="1:4">
      <c r="A329" s="1">
        <v>328</v>
      </c>
      <c r="B329" s="1">
        <v>4.7100000000000003E-2</v>
      </c>
      <c r="C329" s="1">
        <v>1.2999999999999999E-3</v>
      </c>
      <c r="D329">
        <f t="shared" si="5"/>
        <v>4.58E-2</v>
      </c>
    </row>
    <row r="330" spans="1:4">
      <c r="A330" s="1">
        <v>329</v>
      </c>
      <c r="B330" s="1">
        <v>2.8300000000000002E-2</v>
      </c>
      <c r="C330" s="1">
        <v>8.0000000000000004E-4</v>
      </c>
      <c r="D330">
        <f t="shared" si="5"/>
        <v>2.7500000000000004E-2</v>
      </c>
    </row>
    <row r="331" spans="1:4">
      <c r="A331" s="1">
        <v>330</v>
      </c>
      <c r="B331" s="1">
        <v>8.0000000000000004E-4</v>
      </c>
      <c r="C331" s="1">
        <v>1.2999999999999999E-3</v>
      </c>
      <c r="D331">
        <f t="shared" si="5"/>
        <v>-4.999999999999999E-4</v>
      </c>
    </row>
    <row r="332" spans="1:4">
      <c r="A332" s="1">
        <v>331</v>
      </c>
      <c r="B332" s="1">
        <v>5.2499999999999998E-2</v>
      </c>
      <c r="C332" s="1">
        <v>1.1000000000000001E-3</v>
      </c>
      <c r="D332">
        <f t="shared" si="5"/>
        <v>5.1400000000000001E-2</v>
      </c>
    </row>
    <row r="333" spans="1:4">
      <c r="A333" s="1">
        <v>332</v>
      </c>
      <c r="B333" s="1">
        <v>1.7500000000000002E-2</v>
      </c>
      <c r="C333" s="1">
        <v>7.000000000000001E-4</v>
      </c>
      <c r="D333">
        <f t="shared" si="5"/>
        <v>1.6800000000000002E-2</v>
      </c>
    </row>
    <row r="334" spans="1:4">
      <c r="A334" s="1">
        <v>333</v>
      </c>
      <c r="B334" s="1">
        <v>3.7200000000000004E-2</v>
      </c>
      <c r="C334" s="1">
        <v>8.0000000000000004E-4</v>
      </c>
      <c r="D334">
        <f t="shared" si="5"/>
        <v>3.6400000000000002E-2</v>
      </c>
    </row>
    <row r="335" spans="1:4">
      <c r="A335" s="1">
        <v>334</v>
      </c>
      <c r="B335" s="1">
        <v>4.2800000000000005E-2</v>
      </c>
      <c r="C335" s="1">
        <v>8.9999999999999998E-4</v>
      </c>
      <c r="D335">
        <f t="shared" si="5"/>
        <v>4.1900000000000007E-2</v>
      </c>
    </row>
    <row r="336" spans="1:4">
      <c r="A336" s="1">
        <v>335</v>
      </c>
      <c r="B336" s="1">
        <v>3.1599999999999996E-2</v>
      </c>
      <c r="C336" s="1">
        <v>5.0000000000000001E-4</v>
      </c>
      <c r="D336">
        <f t="shared" si="5"/>
        <v>3.1099999999999996E-2</v>
      </c>
    </row>
    <row r="337" spans="1:4">
      <c r="A337" s="1">
        <v>336</v>
      </c>
      <c r="B337" s="1">
        <v>1.1500000000000002E-2</v>
      </c>
      <c r="C337" s="1">
        <v>5.9999999999999995E-4</v>
      </c>
      <c r="D337">
        <f t="shared" si="5"/>
        <v>1.0900000000000002E-2</v>
      </c>
    </row>
    <row r="338" spans="1:4">
      <c r="A338" s="1">
        <v>337</v>
      </c>
      <c r="B338" s="1">
        <v>5.04E-2</v>
      </c>
      <c r="C338" s="1">
        <v>5.0000000000000001E-4</v>
      </c>
      <c r="D338">
        <f t="shared" si="5"/>
        <v>4.99E-2</v>
      </c>
    </row>
    <row r="339" spans="1:4">
      <c r="A339" s="1">
        <v>338</v>
      </c>
      <c r="B339" s="1">
        <v>-2.2499999999999999E-2</v>
      </c>
      <c r="C339" s="1">
        <v>5.0000000000000001E-4</v>
      </c>
      <c r="D339">
        <f t="shared" si="5"/>
        <v>-2.3E-2</v>
      </c>
    </row>
    <row r="340" spans="1:4">
      <c r="A340" s="1">
        <v>339</v>
      </c>
      <c r="B340" s="1">
        <v>6.4299999999999996E-2</v>
      </c>
      <c r="C340" s="1">
        <v>8.9999999999999998E-4</v>
      </c>
      <c r="D340">
        <f t="shared" si="5"/>
        <v>6.3399999999999998E-2</v>
      </c>
    </row>
    <row r="341" spans="1:4">
      <c r="A341" s="1">
        <v>340</v>
      </c>
      <c r="B341" s="1">
        <v>-1.6199999999999999E-2</v>
      </c>
      <c r="C341" s="1">
        <v>7.000000000000001E-4</v>
      </c>
      <c r="D341">
        <f t="shared" si="5"/>
        <v>-1.6899999999999998E-2</v>
      </c>
    </row>
    <row r="342" spans="1:4">
      <c r="A342" s="1">
        <v>341</v>
      </c>
      <c r="B342" s="1">
        <v>9.530000000000001E-2</v>
      </c>
      <c r="C342" s="1">
        <v>5.9999999999999995E-4</v>
      </c>
      <c r="D342">
        <f t="shared" si="5"/>
        <v>9.4700000000000006E-2</v>
      </c>
    </row>
    <row r="343" spans="1:4">
      <c r="A343" s="1">
        <v>342</v>
      </c>
      <c r="B343" s="1">
        <v>5.5999999999999994E-2</v>
      </c>
      <c r="C343" s="1">
        <v>8.0000000000000004E-4</v>
      </c>
      <c r="D343">
        <f t="shared" si="5"/>
        <v>5.5199999999999992E-2</v>
      </c>
    </row>
    <row r="344" spans="1:4">
      <c r="A344" s="1">
        <v>343</v>
      </c>
      <c r="B344" s="1">
        <v>6.9999999999999993E-3</v>
      </c>
      <c r="C344" s="1">
        <v>8.0000000000000004E-4</v>
      </c>
      <c r="D344">
        <f t="shared" si="5"/>
        <v>6.1999999999999989E-3</v>
      </c>
    </row>
    <row r="345" spans="1:4">
      <c r="A345" s="1">
        <v>344</v>
      </c>
      <c r="B345" s="1">
        <v>3.1300000000000001E-2</v>
      </c>
      <c r="C345" s="1">
        <v>8.9999999999999998E-4</v>
      </c>
      <c r="D345">
        <f t="shared" si="5"/>
        <v>3.04E-2</v>
      </c>
    </row>
    <row r="346" spans="1:4">
      <c r="A346" s="1">
        <v>345</v>
      </c>
      <c r="B346" s="1">
        <v>-1.0999999999999998E-3</v>
      </c>
      <c r="C346" s="1">
        <v>1E-3</v>
      </c>
      <c r="D346">
        <f t="shared" si="5"/>
        <v>-2.0999999999999999E-3</v>
      </c>
    </row>
    <row r="347" spans="1:4">
      <c r="A347" s="1">
        <v>346</v>
      </c>
      <c r="B347" s="1">
        <v>3.2300000000000002E-2</v>
      </c>
      <c r="C347" s="1">
        <v>1E-3</v>
      </c>
      <c r="D347">
        <f t="shared" si="5"/>
        <v>3.1300000000000001E-2</v>
      </c>
    </row>
    <row r="348" spans="1:4">
      <c r="A348" s="1">
        <v>347</v>
      </c>
      <c r="B348" s="1">
        <v>1.1899999999999999E-2</v>
      </c>
      <c r="C348" s="1">
        <v>1.4000000000000002E-3</v>
      </c>
      <c r="D348">
        <f t="shared" si="5"/>
        <v>1.0499999999999999E-2</v>
      </c>
    </row>
    <row r="349" spans="1:4">
      <c r="A349" s="1">
        <v>348</v>
      </c>
      <c r="B349" s="1">
        <v>6.5799999999999997E-2</v>
      </c>
      <c r="C349" s="1">
        <v>1E-3</v>
      </c>
      <c r="D349">
        <f t="shared" si="5"/>
        <v>6.4799999999999996E-2</v>
      </c>
    </row>
    <row r="350" spans="1:4">
      <c r="A350" s="1">
        <v>349</v>
      </c>
      <c r="B350" s="1">
        <v>2.0299999999999999E-2</v>
      </c>
      <c r="C350" s="1">
        <v>1E-3</v>
      </c>
      <c r="D350">
        <f t="shared" si="5"/>
        <v>1.9299999999999998E-2</v>
      </c>
    </row>
    <row r="351" spans="1:4">
      <c r="A351" s="1">
        <v>350</v>
      </c>
      <c r="B351" s="1">
        <v>4.2000000000000006E-3</v>
      </c>
      <c r="C351" s="1">
        <v>1.6000000000000001E-3</v>
      </c>
      <c r="D351">
        <f t="shared" si="5"/>
        <v>2.6000000000000007E-3</v>
      </c>
    </row>
    <row r="352" spans="1:4">
      <c r="A352" s="1">
        <v>351</v>
      </c>
      <c r="B352" s="1">
        <v>-2E-3</v>
      </c>
      <c r="C352" s="1">
        <v>1.6000000000000001E-3</v>
      </c>
      <c r="D352">
        <f t="shared" si="5"/>
        <v>-3.5999999999999999E-3</v>
      </c>
    </row>
    <row r="353" spans="1:4">
      <c r="A353" s="1">
        <v>352</v>
      </c>
      <c r="B353" s="1">
        <v>-2.5699999999999997E-2</v>
      </c>
      <c r="C353" s="1">
        <v>1.8E-3</v>
      </c>
      <c r="D353">
        <f t="shared" si="5"/>
        <v>-2.7499999999999997E-2</v>
      </c>
    </row>
    <row r="354" spans="1:4">
      <c r="A354" s="1">
        <v>353</v>
      </c>
      <c r="B354" s="1">
        <v>7.1599999999999997E-2</v>
      </c>
      <c r="C354" s="1">
        <v>1.7000000000000001E-3</v>
      </c>
      <c r="D354">
        <f t="shared" si="5"/>
        <v>6.989999999999999E-2</v>
      </c>
    </row>
    <row r="355" spans="1:4">
      <c r="A355" s="1">
        <v>354</v>
      </c>
      <c r="B355" s="1">
        <v>1.6399999999999998E-2</v>
      </c>
      <c r="C355" s="1">
        <v>1.8E-3</v>
      </c>
      <c r="D355">
        <f t="shared" si="5"/>
        <v>1.4599999999999998E-2</v>
      </c>
    </row>
    <row r="356" spans="1:4">
      <c r="A356" s="1">
        <v>355</v>
      </c>
      <c r="B356" s="1">
        <v>-2.7999999999999997E-2</v>
      </c>
      <c r="C356" s="1">
        <v>2.2000000000000001E-3</v>
      </c>
      <c r="D356">
        <f t="shared" si="5"/>
        <v>-3.0199999999999998E-2</v>
      </c>
    </row>
    <row r="357" spans="1:4">
      <c r="A357" s="1">
        <v>356</v>
      </c>
      <c r="B357" s="1">
        <v>3.95E-2</v>
      </c>
      <c r="C357" s="1">
        <v>1.9E-3</v>
      </c>
      <c r="D357">
        <f t="shared" si="5"/>
        <v>3.7600000000000001E-2</v>
      </c>
    </row>
    <row r="358" spans="1:4">
      <c r="A358" s="1">
        <v>357</v>
      </c>
      <c r="B358" s="1">
        <v>6.8199999999999997E-2</v>
      </c>
      <c r="C358" s="1">
        <v>1.5E-3</v>
      </c>
      <c r="D358">
        <f t="shared" si="5"/>
        <v>6.6699999999999995E-2</v>
      </c>
    </row>
    <row r="359" spans="1:4">
      <c r="A359" s="1">
        <v>358</v>
      </c>
      <c r="B359" s="1">
        <v>5.1000000000000004E-3</v>
      </c>
      <c r="C359" s="1">
        <v>1.9E-3</v>
      </c>
      <c r="D359">
        <f t="shared" si="5"/>
        <v>3.2000000000000006E-3</v>
      </c>
    </row>
    <row r="360" spans="1:4">
      <c r="A360" s="1">
        <v>359</v>
      </c>
      <c r="B360" s="1">
        <v>-4.9200000000000001E-2</v>
      </c>
      <c r="C360" s="1">
        <v>2.3E-3</v>
      </c>
      <c r="D360">
        <f t="shared" si="5"/>
        <v>-5.1500000000000004E-2</v>
      </c>
    </row>
    <row r="361" spans="1:4">
      <c r="A361" s="1">
        <v>360</v>
      </c>
      <c r="B361" s="1">
        <v>3.7200000000000004E-2</v>
      </c>
      <c r="C361" s="1">
        <v>2E-3</v>
      </c>
      <c r="D361">
        <f t="shared" si="5"/>
        <v>3.5200000000000002E-2</v>
      </c>
    </row>
    <row r="362" spans="1:4">
      <c r="A362" s="1">
        <v>361</v>
      </c>
      <c r="B362" s="1">
        <v>5.0799999999999998E-2</v>
      </c>
      <c r="C362" s="1">
        <v>2.2000000000000001E-3</v>
      </c>
      <c r="D362">
        <f t="shared" si="5"/>
        <v>4.8599999999999997E-2</v>
      </c>
    </row>
    <row r="363" spans="1:4">
      <c r="A363" s="1">
        <v>362</v>
      </c>
      <c r="B363" s="1">
        <v>-3.0300000000000004E-2</v>
      </c>
      <c r="C363" s="1">
        <v>1.7000000000000001E-3</v>
      </c>
      <c r="D363">
        <f t="shared" si="5"/>
        <v>-3.2000000000000001E-2</v>
      </c>
    </row>
    <row r="364" spans="1:4">
      <c r="A364" s="1">
        <v>363</v>
      </c>
      <c r="B364" s="1">
        <v>-4.9599999999999998E-2</v>
      </c>
      <c r="C364" s="1">
        <v>1.8E-3</v>
      </c>
      <c r="D364">
        <f t="shared" si="5"/>
        <v>-5.1400000000000001E-2</v>
      </c>
    </row>
    <row r="365" spans="1:4">
      <c r="A365" s="1">
        <v>364</v>
      </c>
      <c r="B365" s="1">
        <v>7.1999999999999998E-3</v>
      </c>
      <c r="C365" s="1">
        <v>2.5000000000000001E-3</v>
      </c>
      <c r="D365">
        <f t="shared" si="5"/>
        <v>4.6999999999999993E-3</v>
      </c>
    </row>
    <row r="366" spans="1:4">
      <c r="A366" s="1">
        <v>365</v>
      </c>
      <c r="B366" s="1">
        <v>4.5999999999999999E-3</v>
      </c>
      <c r="C366" s="1">
        <v>2E-3</v>
      </c>
      <c r="D366">
        <f t="shared" si="5"/>
        <v>2.5999999999999999E-3</v>
      </c>
    </row>
    <row r="367" spans="1:4">
      <c r="A367" s="1">
        <v>366</v>
      </c>
      <c r="B367" s="1">
        <v>3.49E-2</v>
      </c>
      <c r="C367" s="1">
        <v>2.3999999999999998E-3</v>
      </c>
      <c r="D367">
        <f t="shared" si="5"/>
        <v>3.2500000000000001E-2</v>
      </c>
    </row>
    <row r="368" spans="1:4">
      <c r="A368" s="1">
        <v>367</v>
      </c>
      <c r="B368" s="1">
        <v>-3.2000000000000001E-2</v>
      </c>
      <c r="C368" s="1">
        <v>2.7000000000000001E-3</v>
      </c>
      <c r="D368">
        <f t="shared" si="5"/>
        <v>-3.4700000000000002E-2</v>
      </c>
    </row>
    <row r="369" spans="1:4">
      <c r="A369" s="1">
        <v>368</v>
      </c>
      <c r="B369" s="1">
        <v>-1.8699999999999998E-2</v>
      </c>
      <c r="C369" s="1">
        <v>2.3999999999999998E-3</v>
      </c>
      <c r="D369">
        <f t="shared" si="5"/>
        <v>-2.1099999999999997E-2</v>
      </c>
    </row>
    <row r="370" spans="1:4">
      <c r="A370" s="1">
        <v>369</v>
      </c>
      <c r="B370" s="1">
        <v>2.41E-2</v>
      </c>
      <c r="C370" s="1">
        <v>2.3E-3</v>
      </c>
      <c r="D370">
        <f t="shared" si="5"/>
        <v>2.18E-2</v>
      </c>
    </row>
    <row r="371" spans="1:4">
      <c r="A371" s="1">
        <v>370</v>
      </c>
      <c r="B371" s="1">
        <v>4.5100000000000001E-2</v>
      </c>
      <c r="C371" s="1">
        <v>2.5000000000000001E-3</v>
      </c>
      <c r="D371">
        <f t="shared" si="5"/>
        <v>4.2599999999999999E-2</v>
      </c>
    </row>
    <row r="372" spans="1:4">
      <c r="A372" s="1">
        <v>371</v>
      </c>
      <c r="B372" s="1">
        <v>3.6600000000000001E-2</v>
      </c>
      <c r="C372" s="1">
        <v>2.5999999999999999E-3</v>
      </c>
      <c r="D372">
        <f t="shared" si="5"/>
        <v>3.4000000000000002E-2</v>
      </c>
    </row>
    <row r="373" spans="1:4">
      <c r="A373" s="1">
        <v>372</v>
      </c>
      <c r="B373" s="1">
        <v>-5.1000000000000004E-3</v>
      </c>
      <c r="C373" s="1">
        <v>2.3999999999999998E-3</v>
      </c>
      <c r="D373">
        <f t="shared" si="5"/>
        <v>-7.4999999999999997E-3</v>
      </c>
    </row>
    <row r="374" spans="1:4">
      <c r="A374" s="1">
        <v>373</v>
      </c>
      <c r="B374" s="1">
        <v>8.8999999999999982E-3</v>
      </c>
      <c r="C374" s="1">
        <v>3.0000000000000001E-3</v>
      </c>
      <c r="D374">
        <f t="shared" si="5"/>
        <v>5.8999999999999981E-3</v>
      </c>
    </row>
    <row r="375" spans="1:4">
      <c r="A375" s="1">
        <v>374</v>
      </c>
      <c r="B375" s="1">
        <v>-0.05</v>
      </c>
      <c r="C375" s="1">
        <v>2.5000000000000001E-3</v>
      </c>
      <c r="D375">
        <f t="shared" si="5"/>
        <v>-5.2500000000000005E-2</v>
      </c>
    </row>
    <row r="376" spans="1:4">
      <c r="A376" s="1">
        <v>375</v>
      </c>
      <c r="B376" s="1">
        <v>-5.7599999999999998E-2</v>
      </c>
      <c r="C376" s="1">
        <v>2.5999999999999999E-3</v>
      </c>
      <c r="D376">
        <f t="shared" si="5"/>
        <v>-6.0199999999999997E-2</v>
      </c>
    </row>
    <row r="377" spans="1:4">
      <c r="A377" s="1">
        <v>376</v>
      </c>
      <c r="B377" s="1">
        <v>-4.1100000000000005E-2</v>
      </c>
      <c r="C377" s="1">
        <v>2.8999999999999998E-3</v>
      </c>
      <c r="D377">
        <f t="shared" si="5"/>
        <v>-4.4000000000000004E-2</v>
      </c>
    </row>
    <row r="378" spans="1:4">
      <c r="A378" s="1">
        <v>377</v>
      </c>
      <c r="B378" s="1">
        <v>2.5499999999999998E-2</v>
      </c>
      <c r="C378" s="1">
        <v>2.8000000000000004E-3</v>
      </c>
      <c r="D378">
        <f t="shared" si="5"/>
        <v>2.2699999999999998E-2</v>
      </c>
    </row>
    <row r="379" spans="1:4">
      <c r="A379" s="1">
        <v>378</v>
      </c>
      <c r="B379" s="1">
        <v>-3.7400000000000003E-2</v>
      </c>
      <c r="C379" s="1">
        <v>2.3999999999999998E-3</v>
      </c>
      <c r="D379">
        <f t="shared" si="5"/>
        <v>-3.9800000000000002E-2</v>
      </c>
    </row>
    <row r="380" spans="1:4">
      <c r="A380" s="1">
        <v>379</v>
      </c>
      <c r="B380" s="1">
        <v>4.99E-2</v>
      </c>
      <c r="C380" s="1">
        <v>2.8000000000000004E-3</v>
      </c>
      <c r="D380">
        <f t="shared" si="5"/>
        <v>4.7100000000000003E-2</v>
      </c>
    </row>
    <row r="381" spans="1:4">
      <c r="A381" s="1">
        <v>380</v>
      </c>
      <c r="B381" s="1">
        <v>-1.4100000000000001E-2</v>
      </c>
      <c r="C381" s="1">
        <v>1.1999999999999999E-3</v>
      </c>
      <c r="D381">
        <f t="shared" si="5"/>
        <v>-1.5300000000000001E-2</v>
      </c>
    </row>
    <row r="382" spans="1:4">
      <c r="A382" s="1">
        <v>381</v>
      </c>
      <c r="B382" s="1">
        <v>3.3799999999999997E-2</v>
      </c>
      <c r="C382" s="1">
        <v>8.9999999999999998E-4</v>
      </c>
      <c r="D382">
        <f t="shared" si="5"/>
        <v>3.2899999999999999E-2</v>
      </c>
    </row>
    <row r="383" spans="1:4">
      <c r="A383" s="1">
        <v>382</v>
      </c>
      <c r="B383" s="1">
        <v>3.0800000000000001E-2</v>
      </c>
      <c r="C383" s="1">
        <v>8.0000000000000004E-4</v>
      </c>
      <c r="D383">
        <f t="shared" si="5"/>
        <v>3.0000000000000002E-2</v>
      </c>
    </row>
    <row r="384" spans="1:4">
      <c r="A384" s="1">
        <v>383</v>
      </c>
      <c r="B384" s="1">
        <v>2.46E-2</v>
      </c>
      <c r="C384" s="1">
        <v>1.1000000000000001E-3</v>
      </c>
      <c r="D384">
        <f t="shared" si="5"/>
        <v>2.35E-2</v>
      </c>
    </row>
    <row r="385" spans="1:4">
      <c r="A385" s="1">
        <v>384</v>
      </c>
      <c r="B385" s="1">
        <v>2.9499999999999998E-2</v>
      </c>
      <c r="C385" s="1">
        <v>2.9999999999999997E-4</v>
      </c>
      <c r="D385">
        <f t="shared" si="5"/>
        <v>2.9199999999999997E-2</v>
      </c>
    </row>
    <row r="386" spans="1:4">
      <c r="A386" s="1">
        <v>385</v>
      </c>
      <c r="B386" s="1">
        <v>4.4900000000000002E-2</v>
      </c>
      <c r="C386" s="1">
        <v>7.000000000000001E-4</v>
      </c>
      <c r="D386">
        <f t="shared" si="5"/>
        <v>4.4200000000000003E-2</v>
      </c>
    </row>
    <row r="387" spans="1:4">
      <c r="A387" s="1">
        <v>386</v>
      </c>
      <c r="B387" s="1">
        <v>1.9100000000000002E-2</v>
      </c>
      <c r="C387" s="1">
        <v>4.0000000000000002E-4</v>
      </c>
      <c r="D387">
        <f t="shared" ref="D387:D450" si="6">B387-C387</f>
        <v>1.8700000000000001E-2</v>
      </c>
    </row>
    <row r="388" spans="1:4">
      <c r="A388" s="1">
        <v>387</v>
      </c>
      <c r="B388" s="1">
        <v>4.8600000000000004E-2</v>
      </c>
      <c r="C388" s="1">
        <v>1.9E-3</v>
      </c>
      <c r="D388">
        <f t="shared" si="6"/>
        <v>4.6700000000000005E-2</v>
      </c>
    </row>
    <row r="389" spans="1:4">
      <c r="A389" s="1">
        <v>388</v>
      </c>
      <c r="B389" s="1">
        <v>2.75E-2</v>
      </c>
      <c r="C389" s="1">
        <v>1.8E-3</v>
      </c>
      <c r="D389">
        <f t="shared" si="6"/>
        <v>2.5700000000000001E-2</v>
      </c>
    </row>
    <row r="390" spans="1:4">
      <c r="A390" s="1">
        <v>389</v>
      </c>
      <c r="B390" s="1">
        <v>3.0499999999999999E-2</v>
      </c>
      <c r="C390" s="1">
        <v>1.1000000000000001E-3</v>
      </c>
      <c r="D390">
        <f t="shared" si="6"/>
        <v>2.9399999999999999E-2</v>
      </c>
    </row>
    <row r="391" spans="1:4">
      <c r="A391" s="1">
        <v>390</v>
      </c>
      <c r="B391" s="1">
        <v>5.2900000000000003E-2</v>
      </c>
      <c r="C391" s="1">
        <v>2.2000000000000001E-3</v>
      </c>
      <c r="D391">
        <f t="shared" si="6"/>
        <v>5.0700000000000002E-2</v>
      </c>
    </row>
    <row r="392" spans="1:4">
      <c r="A392" s="1">
        <v>391</v>
      </c>
      <c r="B392" s="1">
        <v>9.1999999999999998E-3</v>
      </c>
      <c r="C392" s="1">
        <v>2.0999999999999999E-3</v>
      </c>
      <c r="D392">
        <f t="shared" si="6"/>
        <v>7.1000000000000004E-3</v>
      </c>
    </row>
    <row r="393" spans="1:4">
      <c r="A393" s="1">
        <v>392</v>
      </c>
      <c r="B393" s="1">
        <v>1.1299999999999999E-2</v>
      </c>
      <c r="C393" s="1">
        <v>1.9E-3</v>
      </c>
      <c r="D393">
        <f t="shared" si="6"/>
        <v>9.3999999999999986E-3</v>
      </c>
    </row>
    <row r="394" spans="1:4">
      <c r="A394" s="1">
        <v>393</v>
      </c>
      <c r="B394" s="1">
        <v>4.5000000000000005E-3</v>
      </c>
      <c r="C394" s="1">
        <v>2.2000000000000001E-3</v>
      </c>
      <c r="D394">
        <f t="shared" si="6"/>
        <v>2.3000000000000004E-3</v>
      </c>
    </row>
    <row r="395" spans="1:4">
      <c r="A395" s="1">
        <v>394</v>
      </c>
      <c r="B395" s="1">
        <v>3.7900000000000003E-2</v>
      </c>
      <c r="C395" s="1">
        <v>2E-3</v>
      </c>
      <c r="D395">
        <f t="shared" si="6"/>
        <v>3.5900000000000001E-2</v>
      </c>
    </row>
    <row r="396" spans="1:4">
      <c r="A396" s="1">
        <v>395</v>
      </c>
      <c r="B396" s="1">
        <v>1.95E-2</v>
      </c>
      <c r="C396" s="1">
        <v>2.2000000000000001E-3</v>
      </c>
      <c r="D396">
        <f t="shared" si="6"/>
        <v>1.7299999999999999E-2</v>
      </c>
    </row>
    <row r="397" spans="1:4">
      <c r="A397" s="1">
        <v>396</v>
      </c>
      <c r="B397" s="1">
        <v>5.9999999999999995E-4</v>
      </c>
      <c r="C397" s="1">
        <v>2.5000000000000001E-3</v>
      </c>
      <c r="D397">
        <f t="shared" si="6"/>
        <v>-1.9000000000000002E-3</v>
      </c>
    </row>
    <row r="398" spans="1:4">
      <c r="A398" s="1">
        <v>397</v>
      </c>
      <c r="B398" s="1">
        <v>3.4200000000000001E-2</v>
      </c>
      <c r="C398" s="1">
        <v>2.5000000000000001E-3</v>
      </c>
      <c r="D398">
        <f t="shared" si="6"/>
        <v>3.1699999999999999E-2</v>
      </c>
    </row>
    <row r="399" spans="1:4">
      <c r="A399" s="1">
        <v>398</v>
      </c>
      <c r="B399" s="1">
        <v>-1.24E-2</v>
      </c>
      <c r="C399" s="1">
        <v>1.9E-3</v>
      </c>
      <c r="D399">
        <f t="shared" si="6"/>
        <v>-1.43E-2</v>
      </c>
    </row>
    <row r="400" spans="1:4">
      <c r="A400" s="1">
        <v>399</v>
      </c>
      <c r="B400" s="1">
        <v>-4.4900000000000002E-2</v>
      </c>
      <c r="C400" s="1">
        <v>3.0999999999999999E-3</v>
      </c>
      <c r="D400">
        <f t="shared" si="6"/>
        <v>-4.8000000000000001E-2</v>
      </c>
    </row>
    <row r="401" spans="1:4">
      <c r="A401" s="1">
        <v>400</v>
      </c>
      <c r="B401" s="1">
        <v>1.5700000000000002E-2</v>
      </c>
      <c r="C401" s="1">
        <v>3.0000000000000001E-3</v>
      </c>
      <c r="D401">
        <f t="shared" si="6"/>
        <v>1.2700000000000003E-2</v>
      </c>
    </row>
    <row r="402" spans="1:4">
      <c r="A402" s="1">
        <v>401</v>
      </c>
      <c r="B402" s="1">
        <v>1.8500000000000003E-2</v>
      </c>
      <c r="C402" s="1">
        <v>2.5999999999999999E-3</v>
      </c>
      <c r="D402">
        <f t="shared" si="6"/>
        <v>1.5900000000000004E-2</v>
      </c>
    </row>
    <row r="403" spans="1:4">
      <c r="A403" s="1">
        <v>402</v>
      </c>
      <c r="B403" s="1">
        <v>2.7999999999999997E-2</v>
      </c>
      <c r="C403" s="1">
        <v>3.4000000000000002E-3</v>
      </c>
      <c r="D403">
        <f t="shared" si="6"/>
        <v>2.4599999999999997E-2</v>
      </c>
    </row>
    <row r="404" spans="1:4">
      <c r="A404" s="1">
        <v>403</v>
      </c>
      <c r="B404" s="1">
        <v>-6.6400000000000001E-2</v>
      </c>
      <c r="C404" s="1">
        <v>3.3E-3</v>
      </c>
      <c r="D404">
        <f t="shared" si="6"/>
        <v>-6.9699999999999998E-2</v>
      </c>
    </row>
    <row r="405" spans="1:4">
      <c r="A405" s="1">
        <v>404</v>
      </c>
      <c r="B405" s="1">
        <v>1.4199999999999999E-2</v>
      </c>
      <c r="C405" s="1">
        <v>2.8999999999999998E-3</v>
      </c>
      <c r="D405">
        <f t="shared" si="6"/>
        <v>1.1299999999999999E-2</v>
      </c>
    </row>
    <row r="406" spans="1:4">
      <c r="A406" s="1">
        <v>405</v>
      </c>
      <c r="B406" s="1">
        <v>-1.2799999999999999E-2</v>
      </c>
      <c r="C406" s="1">
        <v>3.4999999999999996E-3</v>
      </c>
      <c r="D406">
        <f t="shared" si="6"/>
        <v>-1.6299999999999999E-2</v>
      </c>
    </row>
    <row r="407" spans="1:4">
      <c r="A407" s="1">
        <v>406</v>
      </c>
      <c r="B407" s="1">
        <v>-1.5300000000000001E-2</v>
      </c>
      <c r="C407" s="1">
        <v>1.9E-3</v>
      </c>
      <c r="D407">
        <f t="shared" si="6"/>
        <v>-1.72E-2</v>
      </c>
    </row>
    <row r="408" spans="1:4">
      <c r="A408" s="1">
        <v>407</v>
      </c>
      <c r="B408" s="1">
        <v>3.4000000000000002E-2</v>
      </c>
      <c r="C408" s="1">
        <v>2.7000000000000001E-3</v>
      </c>
      <c r="D408">
        <f t="shared" si="6"/>
        <v>3.1300000000000001E-2</v>
      </c>
    </row>
    <row r="409" spans="1:4">
      <c r="A409" s="1">
        <v>408</v>
      </c>
      <c r="B409" s="1">
        <v>2.3E-2</v>
      </c>
      <c r="C409" s="1">
        <v>2.3999999999999998E-3</v>
      </c>
      <c r="D409">
        <f t="shared" si="6"/>
        <v>2.06E-2</v>
      </c>
    </row>
    <row r="410" spans="1:4">
      <c r="A410" s="1">
        <v>409</v>
      </c>
      <c r="B410" s="1">
        <v>-2.2700000000000001E-2</v>
      </c>
      <c r="C410" s="1">
        <v>1.2999999999999999E-3</v>
      </c>
      <c r="D410">
        <f t="shared" si="6"/>
        <v>-2.4E-2</v>
      </c>
    </row>
    <row r="411" spans="1:4">
      <c r="A411" s="1">
        <v>410</v>
      </c>
      <c r="B411" s="1">
        <v>3.2300000000000002E-2</v>
      </c>
      <c r="C411" s="1">
        <v>1.7000000000000001E-3</v>
      </c>
      <c r="D411">
        <f t="shared" si="6"/>
        <v>3.0600000000000002E-2</v>
      </c>
    </row>
    <row r="412" spans="1:4">
      <c r="A412" s="1">
        <v>411</v>
      </c>
      <c r="B412" s="1">
        <v>-5.8599999999999992E-2</v>
      </c>
      <c r="C412" s="1">
        <v>1.6000000000000001E-3</v>
      </c>
      <c r="D412">
        <f t="shared" si="6"/>
        <v>-6.019999999999999E-2</v>
      </c>
    </row>
    <row r="413" spans="1:4">
      <c r="A413" s="1">
        <v>412</v>
      </c>
      <c r="B413" s="1">
        <v>-4.7999999999999996E-3</v>
      </c>
      <c r="C413" s="1">
        <v>2.2000000000000001E-3</v>
      </c>
      <c r="D413">
        <f t="shared" si="6"/>
        <v>-6.9999999999999993E-3</v>
      </c>
    </row>
    <row r="414" spans="1:4">
      <c r="A414" s="1">
        <v>413</v>
      </c>
      <c r="B414" s="1">
        <v>4.8499999999999995E-2</v>
      </c>
      <c r="C414" s="1">
        <v>1.2999999999999999E-3</v>
      </c>
      <c r="D414">
        <f t="shared" si="6"/>
        <v>4.7199999999999992E-2</v>
      </c>
    </row>
    <row r="415" spans="1:4">
      <c r="A415" s="1">
        <v>414</v>
      </c>
      <c r="B415" s="1">
        <v>4.8500000000000008E-2</v>
      </c>
      <c r="C415" s="1">
        <v>1.6000000000000001E-3</v>
      </c>
      <c r="D415">
        <f t="shared" si="6"/>
        <v>4.6900000000000011E-2</v>
      </c>
    </row>
    <row r="416" spans="1:4">
      <c r="A416" s="1">
        <v>415</v>
      </c>
      <c r="B416" s="1">
        <v>6.3900000000000012E-2</v>
      </c>
      <c r="C416" s="1">
        <v>1.9E-3</v>
      </c>
      <c r="D416">
        <f t="shared" si="6"/>
        <v>6.2000000000000013E-2</v>
      </c>
    </row>
    <row r="417" spans="1:4">
      <c r="A417" s="1">
        <v>416</v>
      </c>
      <c r="B417" s="1">
        <v>3.7000000000000005E-2</v>
      </c>
      <c r="C417" s="1">
        <v>1.4000000000000002E-3</v>
      </c>
      <c r="D417">
        <f t="shared" si="6"/>
        <v>3.5600000000000007E-2</v>
      </c>
    </row>
    <row r="418" spans="1:4">
      <c r="A418" s="1">
        <v>417</v>
      </c>
      <c r="B418" s="1">
        <v>3.0600000000000002E-2</v>
      </c>
      <c r="C418" s="1">
        <v>2E-3</v>
      </c>
      <c r="D418">
        <f t="shared" si="6"/>
        <v>2.86E-2</v>
      </c>
    </row>
    <row r="419" spans="1:4">
      <c r="A419" s="1">
        <v>418</v>
      </c>
      <c r="B419" s="1">
        <v>5.7000000000000002E-3</v>
      </c>
      <c r="C419" s="1">
        <v>1.7000000000000001E-3</v>
      </c>
      <c r="D419">
        <f t="shared" si="6"/>
        <v>4.0000000000000001E-3</v>
      </c>
    </row>
    <row r="420" spans="1:4">
      <c r="A420" s="1">
        <v>419</v>
      </c>
      <c r="B420" s="1">
        <v>2.58E-2</v>
      </c>
      <c r="C420" s="1">
        <v>1.8E-3</v>
      </c>
      <c r="D420">
        <f t="shared" si="6"/>
        <v>2.4E-2</v>
      </c>
    </row>
    <row r="421" spans="1:4">
      <c r="A421" s="1">
        <v>420</v>
      </c>
      <c r="B421" s="1">
        <v>-2.8499999999999998E-2</v>
      </c>
      <c r="C421" s="1">
        <v>2E-3</v>
      </c>
      <c r="D421">
        <f t="shared" si="6"/>
        <v>-3.0499999999999999E-2</v>
      </c>
    </row>
    <row r="422" spans="1:4">
      <c r="A422" s="1">
        <v>421</v>
      </c>
      <c r="B422" s="1">
        <v>2.9900000000000003E-2</v>
      </c>
      <c r="C422" s="1">
        <v>1.8E-3</v>
      </c>
      <c r="D422">
        <f t="shared" si="6"/>
        <v>2.8100000000000003E-2</v>
      </c>
    </row>
    <row r="423" spans="1:4">
      <c r="A423" s="1">
        <v>422</v>
      </c>
      <c r="B423" s="1">
        <v>2.69E-2</v>
      </c>
      <c r="C423" s="1">
        <v>1.4000000000000002E-3</v>
      </c>
      <c r="D423">
        <f t="shared" si="6"/>
        <v>2.5500000000000002E-2</v>
      </c>
    </row>
    <row r="424" spans="1:4">
      <c r="A424" s="1">
        <v>423</v>
      </c>
      <c r="B424" s="1">
        <v>-0.02</v>
      </c>
      <c r="C424" s="1">
        <v>1.7000000000000001E-3</v>
      </c>
      <c r="D424">
        <f t="shared" si="6"/>
        <v>-2.1700000000000001E-2</v>
      </c>
    </row>
    <row r="425" spans="1:4">
      <c r="A425" s="1">
        <v>424</v>
      </c>
      <c r="B425" s="1">
        <v>2.7399999999999997E-2</v>
      </c>
      <c r="C425" s="1">
        <v>1.9E-3</v>
      </c>
      <c r="D425">
        <f t="shared" si="6"/>
        <v>2.5499999999999998E-2</v>
      </c>
    </row>
    <row r="426" spans="1:4">
      <c r="A426" s="1">
        <v>425</v>
      </c>
      <c r="B426" s="1">
        <v>4.5400000000000003E-2</v>
      </c>
      <c r="C426" s="1">
        <v>1.5E-3</v>
      </c>
      <c r="D426">
        <f t="shared" si="6"/>
        <v>4.3900000000000002E-2</v>
      </c>
    </row>
    <row r="427" spans="1:4">
      <c r="A427" s="1">
        <v>426</v>
      </c>
      <c r="B427" s="1">
        <v>7.000000000000001E-4</v>
      </c>
      <c r="C427" s="1">
        <v>1.9E-3</v>
      </c>
      <c r="D427">
        <f t="shared" si="6"/>
        <v>-1.1999999999999999E-3</v>
      </c>
    </row>
    <row r="428" spans="1:4">
      <c r="A428" s="1">
        <v>427</v>
      </c>
      <c r="B428" s="1">
        <v>-3.6200000000000003E-2</v>
      </c>
      <c r="C428" s="1">
        <v>2.3999999999999998E-3</v>
      </c>
      <c r="D428">
        <f t="shared" si="6"/>
        <v>-3.8600000000000002E-2</v>
      </c>
    </row>
    <row r="429" spans="1:4">
      <c r="A429" s="1">
        <v>428</v>
      </c>
      <c r="B429" s="1">
        <v>1.95E-2</v>
      </c>
      <c r="C429" s="1">
        <v>2E-3</v>
      </c>
      <c r="D429">
        <f t="shared" si="6"/>
        <v>1.7500000000000002E-2</v>
      </c>
    </row>
    <row r="430" spans="1:4">
      <c r="A430" s="1">
        <v>429</v>
      </c>
      <c r="B430" s="1">
        <v>-4.7000000000000002E-3</v>
      </c>
      <c r="C430" s="1">
        <v>2E-3</v>
      </c>
      <c r="D430">
        <f t="shared" si="6"/>
        <v>-6.7000000000000002E-3</v>
      </c>
    </row>
    <row r="431" spans="1:4">
      <c r="A431" s="1">
        <v>430</v>
      </c>
      <c r="B431" s="1">
        <v>-6.3500000000000001E-2</v>
      </c>
      <c r="C431" s="1">
        <v>2.2000000000000001E-3</v>
      </c>
      <c r="D431">
        <f t="shared" si="6"/>
        <v>-6.5699999999999995E-2</v>
      </c>
    </row>
    <row r="432" spans="1:4">
      <c r="A432" s="1">
        <v>431</v>
      </c>
      <c r="B432" s="1">
        <v>-8.4700000000000011E-2</v>
      </c>
      <c r="C432" s="1">
        <v>2.3999999999999998E-3</v>
      </c>
      <c r="D432">
        <f t="shared" si="6"/>
        <v>-8.7100000000000011E-2</v>
      </c>
    </row>
    <row r="433" spans="1:4">
      <c r="A433" s="1">
        <v>432</v>
      </c>
      <c r="B433" s="1">
        <v>-8.2600000000000021E-2</v>
      </c>
      <c r="C433" s="1">
        <v>2E-3</v>
      </c>
      <c r="D433">
        <f t="shared" si="6"/>
        <v>-8.4600000000000022E-2</v>
      </c>
    </row>
    <row r="434" spans="1:4">
      <c r="A434" s="1">
        <v>433</v>
      </c>
      <c r="B434" s="1">
        <v>6.5500000000000003E-2</v>
      </c>
      <c r="C434" s="1">
        <v>2.7000000000000001E-3</v>
      </c>
      <c r="D434">
        <f t="shared" si="6"/>
        <v>6.2800000000000009E-2</v>
      </c>
    </row>
    <row r="435" spans="1:4">
      <c r="A435" s="1">
        <v>434</v>
      </c>
      <c r="B435" s="1">
        <v>2.3399999999999997E-2</v>
      </c>
      <c r="C435" s="1">
        <v>2.3E-3</v>
      </c>
      <c r="D435">
        <f t="shared" si="6"/>
        <v>2.1099999999999997E-2</v>
      </c>
    </row>
    <row r="436" spans="1:4">
      <c r="A436" s="1">
        <v>435</v>
      </c>
      <c r="B436" s="1">
        <v>-5.0200000000000002E-2</v>
      </c>
      <c r="C436" s="1">
        <v>2.0999999999999999E-3</v>
      </c>
      <c r="D436">
        <f t="shared" si="6"/>
        <v>-5.2299999999999999E-2</v>
      </c>
    </row>
    <row r="437" spans="1:4">
      <c r="A437" s="1">
        <v>436</v>
      </c>
      <c r="B437" s="1">
        <v>2.2000000000000001E-3</v>
      </c>
      <c r="C437" s="1">
        <v>2.5999999999999999E-3</v>
      </c>
      <c r="D437">
        <f t="shared" si="6"/>
        <v>-3.9999999999999975E-4</v>
      </c>
    </row>
    <row r="438" spans="1:4">
      <c r="A438" s="1">
        <v>437</v>
      </c>
      <c r="B438" s="1">
        <v>0.1101</v>
      </c>
      <c r="C438" s="1">
        <v>2E-3</v>
      </c>
      <c r="D438">
        <f t="shared" si="6"/>
        <v>0.1081</v>
      </c>
    </row>
    <row r="439" spans="1:4">
      <c r="A439" s="1">
        <v>438</v>
      </c>
      <c r="B439" s="1">
        <v>1.1899999999999999E-2</v>
      </c>
      <c r="C439" s="1">
        <v>2.3E-3</v>
      </c>
      <c r="D439">
        <f t="shared" si="6"/>
        <v>9.5999999999999992E-3</v>
      </c>
    </row>
    <row r="440" spans="1:4">
      <c r="A440" s="1">
        <v>439</v>
      </c>
      <c r="B440" s="1">
        <v>5.1799999999999999E-2</v>
      </c>
      <c r="C440" s="1">
        <v>2.5000000000000001E-3</v>
      </c>
      <c r="D440">
        <f t="shared" si="6"/>
        <v>4.9299999999999997E-2</v>
      </c>
    </row>
    <row r="441" spans="1:4">
      <c r="A441" s="1">
        <v>440</v>
      </c>
      <c r="B441" s="1">
        <v>-2.1899999999999999E-2</v>
      </c>
      <c r="C441" s="1">
        <v>2.3E-3</v>
      </c>
      <c r="D441">
        <f t="shared" si="6"/>
        <v>-2.4199999999999999E-2</v>
      </c>
    </row>
    <row r="442" spans="1:4">
      <c r="A442" s="1">
        <v>441</v>
      </c>
      <c r="B442" s="1">
        <v>3.2899999999999999E-2</v>
      </c>
      <c r="C442" s="1">
        <v>2.3E-3</v>
      </c>
      <c r="D442">
        <f t="shared" si="6"/>
        <v>3.0599999999999999E-2</v>
      </c>
    </row>
    <row r="443" spans="1:4">
      <c r="A443" s="1">
        <v>442</v>
      </c>
      <c r="B443" s="1">
        <v>4.7400000000000005E-2</v>
      </c>
      <c r="C443" s="1">
        <v>2.5000000000000001E-3</v>
      </c>
      <c r="D443">
        <f t="shared" si="6"/>
        <v>4.4900000000000002E-2</v>
      </c>
    </row>
    <row r="444" spans="1:4">
      <c r="A444" s="1">
        <v>443</v>
      </c>
      <c r="B444" s="1">
        <v>2.0099999999999996E-2</v>
      </c>
      <c r="C444" s="1">
        <v>2.3999999999999998E-3</v>
      </c>
      <c r="D444">
        <f t="shared" si="6"/>
        <v>1.7699999999999997E-2</v>
      </c>
    </row>
    <row r="445" spans="1:4">
      <c r="A445" s="1">
        <v>444</v>
      </c>
      <c r="B445" s="1">
        <v>-1.7999999999999999E-2</v>
      </c>
      <c r="C445" s="1">
        <v>2.3E-3</v>
      </c>
      <c r="D445">
        <f t="shared" si="6"/>
        <v>-2.0299999999999999E-2</v>
      </c>
    </row>
    <row r="446" spans="1:4">
      <c r="A446" s="1">
        <v>445</v>
      </c>
      <c r="B446" s="1">
        <v>-1.6999999999999999E-3</v>
      </c>
      <c r="C446" s="1">
        <v>2.7000000000000001E-3</v>
      </c>
      <c r="D446">
        <f t="shared" si="6"/>
        <v>-4.4000000000000003E-3</v>
      </c>
    </row>
    <row r="447" spans="1:4">
      <c r="A447" s="1">
        <v>446</v>
      </c>
      <c r="B447" s="1">
        <v>5.2699999999999997E-2</v>
      </c>
      <c r="C447" s="1">
        <v>2.5000000000000001E-3</v>
      </c>
      <c r="D447">
        <f t="shared" si="6"/>
        <v>5.0199999999999995E-2</v>
      </c>
    </row>
    <row r="448" spans="1:4">
      <c r="A448" s="1">
        <v>447</v>
      </c>
      <c r="B448" s="1">
        <v>-1.1899999999999999E-2</v>
      </c>
      <c r="C448" s="1">
        <v>2.7000000000000001E-3</v>
      </c>
      <c r="D448">
        <f t="shared" si="6"/>
        <v>-1.4599999999999998E-2</v>
      </c>
    </row>
    <row r="449" spans="1:4">
      <c r="A449" s="1">
        <v>448</v>
      </c>
      <c r="B449" s="1">
        <v>2.7699999999999999E-2</v>
      </c>
      <c r="C449" s="1">
        <v>2.8999999999999998E-3</v>
      </c>
      <c r="D449">
        <f t="shared" si="6"/>
        <v>2.4799999999999999E-2</v>
      </c>
    </row>
    <row r="450" spans="1:4">
      <c r="A450" s="1">
        <v>449</v>
      </c>
      <c r="B450" s="1">
        <v>-5.4999999999999997E-3</v>
      </c>
      <c r="C450" s="1">
        <v>2.7000000000000001E-3</v>
      </c>
      <c r="D450">
        <f t="shared" si="6"/>
        <v>-8.199999999999999E-3</v>
      </c>
    </row>
    <row r="451" spans="1:4">
      <c r="A451" s="1">
        <v>450</v>
      </c>
      <c r="B451" s="1">
        <v>2.1700000000000001E-2</v>
      </c>
      <c r="C451" s="1">
        <v>2.8999999999999998E-3</v>
      </c>
      <c r="D451">
        <f t="shared" ref="D451:D514" si="7">B451-C451</f>
        <v>1.8800000000000001E-2</v>
      </c>
    </row>
    <row r="452" spans="1:4">
      <c r="A452" s="1">
        <v>451</v>
      </c>
      <c r="B452" s="1">
        <v>2.5799999999999997E-2</v>
      </c>
      <c r="C452" s="1">
        <v>3.0000000000000001E-3</v>
      </c>
      <c r="D452">
        <f t="shared" si="7"/>
        <v>2.2799999999999997E-2</v>
      </c>
    </row>
    <row r="453" spans="1:4">
      <c r="A453" s="1">
        <v>452</v>
      </c>
      <c r="B453" s="1">
        <v>1.72E-2</v>
      </c>
      <c r="C453" s="1">
        <v>2.5999999999999999E-3</v>
      </c>
      <c r="D453">
        <f t="shared" si="7"/>
        <v>1.46E-2</v>
      </c>
    </row>
    <row r="454" spans="1:4">
      <c r="A454" s="1">
        <v>453</v>
      </c>
      <c r="B454" s="1">
        <v>1.7600000000000001E-2</v>
      </c>
      <c r="C454" s="1">
        <v>3.0999999999999999E-3</v>
      </c>
      <c r="D454">
        <f t="shared" si="7"/>
        <v>1.4500000000000001E-2</v>
      </c>
    </row>
    <row r="455" spans="1:4">
      <c r="A455" s="1">
        <v>454</v>
      </c>
      <c r="B455" s="1">
        <v>4.5999999999999999E-3</v>
      </c>
      <c r="C455" s="1">
        <v>2.8999999999999998E-3</v>
      </c>
      <c r="D455">
        <f t="shared" si="7"/>
        <v>1.7000000000000001E-3</v>
      </c>
    </row>
    <row r="456" spans="1:4">
      <c r="A456" s="1">
        <v>455</v>
      </c>
      <c r="B456" s="1">
        <v>1.7399999999999999E-2</v>
      </c>
      <c r="C456" s="1">
        <v>2.5999999999999999E-3</v>
      </c>
      <c r="D456">
        <f t="shared" si="7"/>
        <v>1.4799999999999999E-2</v>
      </c>
    </row>
    <row r="457" spans="1:4">
      <c r="A457" s="1">
        <v>456</v>
      </c>
      <c r="B457" s="1">
        <v>1.5100000000000001E-2</v>
      </c>
      <c r="C457" s="1">
        <v>3.0000000000000001E-3</v>
      </c>
      <c r="D457">
        <f t="shared" si="7"/>
        <v>1.21E-2</v>
      </c>
    </row>
    <row r="458" spans="1:4">
      <c r="A458" s="1">
        <v>457</v>
      </c>
      <c r="B458" s="1">
        <v>2.0099999999999996E-2</v>
      </c>
      <c r="C458" s="1">
        <v>3.0000000000000001E-3</v>
      </c>
      <c r="D458">
        <f t="shared" si="7"/>
        <v>1.7099999999999997E-2</v>
      </c>
    </row>
    <row r="459" spans="1:4">
      <c r="A459" s="1">
        <v>458</v>
      </c>
      <c r="B459" s="1">
        <v>-1.1299999999999999E-2</v>
      </c>
      <c r="C459" s="1">
        <v>2.8000000000000004E-3</v>
      </c>
      <c r="D459">
        <f t="shared" si="7"/>
        <v>-1.41E-2</v>
      </c>
    </row>
    <row r="460" spans="1:4">
      <c r="A460" s="1">
        <v>459</v>
      </c>
      <c r="B460" s="1">
        <v>3.0499999999999999E-2</v>
      </c>
      <c r="C460" s="1">
        <v>2.8000000000000004E-3</v>
      </c>
      <c r="D460">
        <f t="shared" si="7"/>
        <v>2.7699999999999999E-2</v>
      </c>
    </row>
    <row r="461" spans="1:4">
      <c r="A461" s="1">
        <v>460</v>
      </c>
      <c r="B461" s="1">
        <v>8.8999999999999982E-3</v>
      </c>
      <c r="C461" s="1">
        <v>2.8999999999999998E-3</v>
      </c>
      <c r="D461">
        <f t="shared" si="7"/>
        <v>5.9999999999999984E-3</v>
      </c>
    </row>
    <row r="462" spans="1:4">
      <c r="A462" s="1">
        <v>461</v>
      </c>
      <c r="B462" s="1">
        <v>3.0999999999999999E-3</v>
      </c>
      <c r="C462" s="1">
        <v>2.8999999999999998E-3</v>
      </c>
      <c r="D462">
        <f t="shared" si="7"/>
        <v>2.0000000000000009E-4</v>
      </c>
    </row>
    <row r="463" spans="1:4">
      <c r="A463" s="1">
        <v>462</v>
      </c>
      <c r="B463" s="1">
        <v>3.7000000000000002E-3</v>
      </c>
      <c r="C463" s="1">
        <v>3.0999999999999999E-3</v>
      </c>
      <c r="D463">
        <f t="shared" si="7"/>
        <v>6.0000000000000027E-4</v>
      </c>
    </row>
    <row r="464" spans="1:4">
      <c r="A464" s="1">
        <v>463</v>
      </c>
      <c r="B464" s="1">
        <v>3.8600000000000002E-2</v>
      </c>
      <c r="C464" s="1">
        <v>2.8000000000000004E-3</v>
      </c>
      <c r="D464">
        <f t="shared" si="7"/>
        <v>3.5799999999999998E-2</v>
      </c>
    </row>
    <row r="465" spans="1:4">
      <c r="A465" s="1">
        <v>464</v>
      </c>
      <c r="B465" s="1">
        <v>6.8999999999999999E-3</v>
      </c>
      <c r="C465" s="1">
        <v>3.0000000000000001E-3</v>
      </c>
      <c r="D465">
        <f t="shared" si="7"/>
        <v>3.8999999999999998E-3</v>
      </c>
    </row>
    <row r="466" spans="1:4">
      <c r="A466" s="1">
        <v>465</v>
      </c>
      <c r="B466" s="1">
        <v>-9.7000000000000003E-3</v>
      </c>
      <c r="C466" s="1">
        <v>3.5999999999999999E-3</v>
      </c>
      <c r="D466">
        <f t="shared" si="7"/>
        <v>-1.3299999999999999E-2</v>
      </c>
    </row>
    <row r="467" spans="1:4">
      <c r="A467" s="1">
        <v>466</v>
      </c>
      <c r="B467" s="1">
        <v>3.3700000000000001E-2</v>
      </c>
      <c r="C467" s="1">
        <v>3.0999999999999999E-3</v>
      </c>
      <c r="D467">
        <f t="shared" si="7"/>
        <v>3.0600000000000002E-2</v>
      </c>
    </row>
    <row r="468" spans="1:4">
      <c r="A468" s="1">
        <v>467</v>
      </c>
      <c r="B468" s="1">
        <v>-4.4000000000000003E-3</v>
      </c>
      <c r="C468" s="1">
        <v>3.0999999999999999E-3</v>
      </c>
      <c r="D468">
        <f t="shared" si="7"/>
        <v>-7.4999999999999997E-3</v>
      </c>
    </row>
    <row r="469" spans="1:4">
      <c r="A469" s="1">
        <v>468</v>
      </c>
      <c r="B469" s="1">
        <v>-5.1900000000000002E-2</v>
      </c>
      <c r="C469" s="1">
        <v>3.4999999999999996E-3</v>
      </c>
      <c r="D469">
        <f t="shared" si="7"/>
        <v>-5.5400000000000005E-2</v>
      </c>
    </row>
    <row r="470" spans="1:4">
      <c r="A470" s="1">
        <v>469</v>
      </c>
      <c r="B470" s="1">
        <v>1.6800000000000002E-2</v>
      </c>
      <c r="C470" s="1">
        <v>3.0999999999999999E-3</v>
      </c>
      <c r="D470">
        <f t="shared" si="7"/>
        <v>1.3700000000000002E-2</v>
      </c>
    </row>
    <row r="471" spans="1:4">
      <c r="A471" s="1">
        <v>470</v>
      </c>
      <c r="B471" s="1">
        <v>3.0899999999999997E-2</v>
      </c>
      <c r="C471" s="1">
        <v>3.3E-3</v>
      </c>
      <c r="D471">
        <f t="shared" si="7"/>
        <v>2.7599999999999996E-2</v>
      </c>
    </row>
    <row r="472" spans="1:4">
      <c r="A472" s="1">
        <v>471</v>
      </c>
      <c r="B472" s="1">
        <v>3.2000000000000001E-2</v>
      </c>
      <c r="C472" s="1">
        <v>3.0999999999999999E-3</v>
      </c>
      <c r="D472">
        <f t="shared" si="7"/>
        <v>2.8900000000000002E-2</v>
      </c>
    </row>
    <row r="473" spans="1:4">
      <c r="A473" s="1">
        <v>472</v>
      </c>
      <c r="B473" s="1">
        <v>2.9300000000000003E-2</v>
      </c>
      <c r="C473" s="1">
        <v>3.0999999999999999E-3</v>
      </c>
      <c r="D473">
        <f t="shared" si="7"/>
        <v>2.6200000000000005E-2</v>
      </c>
    </row>
    <row r="474" spans="1:4">
      <c r="A474" s="1">
        <v>473</v>
      </c>
      <c r="B474" s="1">
        <v>3.0999999999999999E-3</v>
      </c>
      <c r="C474" s="1">
        <v>3.4999999999999996E-3</v>
      </c>
      <c r="D474">
        <f t="shared" si="7"/>
        <v>-3.9999999999999975E-4</v>
      </c>
    </row>
    <row r="475" spans="1:4">
      <c r="A475" s="1">
        <v>474</v>
      </c>
      <c r="B475" s="1">
        <v>1.3500000000000002E-2</v>
      </c>
      <c r="C475" s="1">
        <v>3.3E-3</v>
      </c>
      <c r="D475">
        <f t="shared" si="7"/>
        <v>1.0200000000000001E-2</v>
      </c>
    </row>
    <row r="476" spans="1:4">
      <c r="A476" s="1">
        <v>475</v>
      </c>
      <c r="B476" s="1">
        <v>1.21E-2</v>
      </c>
      <c r="C476" s="1">
        <v>3.8E-3</v>
      </c>
      <c r="D476">
        <f t="shared" si="7"/>
        <v>8.3000000000000001E-3</v>
      </c>
    </row>
    <row r="477" spans="1:4">
      <c r="A477" s="1">
        <v>476</v>
      </c>
      <c r="B477" s="1">
        <v>-8.6E-3</v>
      </c>
      <c r="C477" s="1">
        <v>3.4999999999999996E-3</v>
      </c>
      <c r="D477">
        <f t="shared" si="7"/>
        <v>-1.21E-2</v>
      </c>
    </row>
    <row r="478" spans="1:4">
      <c r="A478" s="1">
        <v>477</v>
      </c>
      <c r="B478" s="1">
        <v>-2.0900000000000002E-2</v>
      </c>
      <c r="C478" s="1">
        <v>3.8E-3</v>
      </c>
      <c r="D478">
        <f t="shared" si="7"/>
        <v>-2.4700000000000003E-2</v>
      </c>
    </row>
    <row r="479" spans="1:4">
      <c r="A479" s="1">
        <v>478</v>
      </c>
      <c r="B479" s="1">
        <v>2.4799999999999999E-2</v>
      </c>
      <c r="C479" s="1">
        <v>3.4000000000000002E-3</v>
      </c>
      <c r="D479">
        <f t="shared" si="7"/>
        <v>2.1399999999999999E-2</v>
      </c>
    </row>
    <row r="480" spans="1:4">
      <c r="A480" s="1">
        <v>479</v>
      </c>
      <c r="B480" s="1">
        <v>-5.2499999999999998E-2</v>
      </c>
      <c r="C480" s="1">
        <v>4.0999999999999995E-3</v>
      </c>
      <c r="D480">
        <f t="shared" si="7"/>
        <v>-5.6599999999999998E-2</v>
      </c>
    </row>
    <row r="481" spans="1:4">
      <c r="A481" s="1">
        <v>480</v>
      </c>
      <c r="B481" s="1">
        <v>-1.0299999999999998E-2</v>
      </c>
      <c r="C481" s="1">
        <v>3.8E-3</v>
      </c>
      <c r="D481">
        <f t="shared" si="7"/>
        <v>-1.4099999999999998E-2</v>
      </c>
    </row>
    <row r="482" spans="1:4">
      <c r="A482" s="1">
        <v>481</v>
      </c>
      <c r="B482" s="1">
        <v>-1.29E-2</v>
      </c>
      <c r="C482" s="1">
        <v>3.4999999999999996E-3</v>
      </c>
      <c r="D482">
        <f t="shared" si="7"/>
        <v>-1.6399999999999998E-2</v>
      </c>
    </row>
    <row r="483" spans="1:4">
      <c r="A483" s="1">
        <v>482</v>
      </c>
      <c r="B483" s="1">
        <v>-7.5399999999999995E-2</v>
      </c>
      <c r="C483" s="1">
        <v>4.0999999999999995E-3</v>
      </c>
      <c r="D483">
        <f t="shared" si="7"/>
        <v>-7.9499999999999987E-2</v>
      </c>
    </row>
    <row r="484" spans="1:4">
      <c r="A484" s="1">
        <v>483</v>
      </c>
      <c r="B484" s="1">
        <v>-7.000000000000001E-3</v>
      </c>
      <c r="C484" s="1">
        <v>4.0000000000000001E-3</v>
      </c>
      <c r="D484">
        <f t="shared" si="7"/>
        <v>-1.1000000000000001E-2</v>
      </c>
    </row>
    <row r="485" spans="1:4">
      <c r="A485" s="1">
        <v>484</v>
      </c>
      <c r="B485" s="1">
        <v>4.2299999999999997E-2</v>
      </c>
      <c r="C485" s="1">
        <v>4.5000000000000005E-3</v>
      </c>
      <c r="D485">
        <f t="shared" si="7"/>
        <v>3.78E-2</v>
      </c>
    </row>
    <row r="486" spans="1:4">
      <c r="A486" s="1">
        <v>485</v>
      </c>
      <c r="B486" s="1">
        <v>1.7500000000000002E-2</v>
      </c>
      <c r="C486" s="1">
        <v>4.0000000000000001E-3</v>
      </c>
      <c r="D486">
        <f t="shared" si="7"/>
        <v>1.3500000000000002E-2</v>
      </c>
    </row>
    <row r="487" spans="1:4">
      <c r="A487" s="1">
        <v>486</v>
      </c>
      <c r="B487" s="1">
        <v>6.1999999999999998E-3</v>
      </c>
      <c r="C487" s="1">
        <v>4.0000000000000001E-3</v>
      </c>
      <c r="D487">
        <f t="shared" si="7"/>
        <v>2.1999999999999997E-3</v>
      </c>
    </row>
    <row r="488" spans="1:4">
      <c r="A488" s="1">
        <v>487</v>
      </c>
      <c r="B488" s="1">
        <v>8.5499999999999993E-2</v>
      </c>
      <c r="C488" s="1">
        <v>4.3E-3</v>
      </c>
      <c r="D488">
        <f t="shared" si="7"/>
        <v>8.1199999999999994E-2</v>
      </c>
    </row>
    <row r="489" spans="1:4">
      <c r="A489" s="1">
        <v>488</v>
      </c>
      <c r="B489" s="1">
        <v>1.0899999999999998E-2</v>
      </c>
      <c r="C489" s="1">
        <v>3.5999999999999999E-3</v>
      </c>
      <c r="D489">
        <f t="shared" si="7"/>
        <v>7.2999999999999983E-3</v>
      </c>
    </row>
    <row r="490" spans="1:4">
      <c r="A490" s="1">
        <v>489</v>
      </c>
      <c r="B490" s="1">
        <v>4.3400000000000001E-2</v>
      </c>
      <c r="C490" s="1">
        <v>3.9000000000000003E-3</v>
      </c>
      <c r="D490">
        <f t="shared" si="7"/>
        <v>3.95E-2</v>
      </c>
    </row>
    <row r="491" spans="1:4">
      <c r="A491" s="1">
        <v>490</v>
      </c>
      <c r="B491" s="1">
        <v>4.1599999999999998E-2</v>
      </c>
      <c r="C491" s="1">
        <v>3.2000000000000002E-3</v>
      </c>
      <c r="D491">
        <f t="shared" si="7"/>
        <v>3.8399999999999997E-2</v>
      </c>
    </row>
    <row r="492" spans="1:4">
      <c r="A492" s="1">
        <v>491</v>
      </c>
      <c r="B492" s="1">
        <v>-3.9299999999999995E-2</v>
      </c>
      <c r="C492" s="1">
        <v>3.3E-3</v>
      </c>
      <c r="D492">
        <f t="shared" si="7"/>
        <v>-4.2599999999999992E-2</v>
      </c>
    </row>
    <row r="493" spans="1:4">
      <c r="A493" s="1">
        <v>492</v>
      </c>
      <c r="B493" s="1">
        <v>2.69E-2</v>
      </c>
      <c r="C493" s="1">
        <v>2.7000000000000001E-3</v>
      </c>
      <c r="D493">
        <f t="shared" si="7"/>
        <v>2.4199999999999999E-2</v>
      </c>
    </row>
    <row r="494" spans="1:4">
      <c r="A494" s="1">
        <v>493</v>
      </c>
      <c r="B494" s="1">
        <v>4.9200000000000001E-2</v>
      </c>
      <c r="C494" s="1">
        <v>3.2000000000000002E-3</v>
      </c>
      <c r="D494">
        <f t="shared" si="7"/>
        <v>4.5999999999999999E-2</v>
      </c>
    </row>
    <row r="495" spans="1:4">
      <c r="A495" s="1">
        <v>494</v>
      </c>
      <c r="B495" s="1">
        <v>-6.2999999999999992E-3</v>
      </c>
      <c r="C495" s="1">
        <v>3.0999999999999999E-3</v>
      </c>
      <c r="D495">
        <f t="shared" si="7"/>
        <v>-9.3999999999999986E-3</v>
      </c>
    </row>
    <row r="496" spans="1:4">
      <c r="A496" s="1">
        <v>495</v>
      </c>
      <c r="B496" s="1">
        <v>3.4299999999999997E-2</v>
      </c>
      <c r="C496" s="1">
        <v>3.2000000000000002E-3</v>
      </c>
      <c r="D496">
        <f t="shared" si="7"/>
        <v>3.1099999999999996E-2</v>
      </c>
    </row>
    <row r="497" spans="1:4">
      <c r="A497" s="1">
        <v>496</v>
      </c>
      <c r="B497" s="1">
        <v>-2.7399999999999997E-2</v>
      </c>
      <c r="C497" s="1">
        <v>3.9000000000000003E-3</v>
      </c>
      <c r="D497">
        <f t="shared" si="7"/>
        <v>-3.1299999999999994E-2</v>
      </c>
    </row>
    <row r="498" spans="1:4">
      <c r="A498" s="1">
        <v>497</v>
      </c>
      <c r="B498" s="1">
        <v>7.9000000000000008E-3</v>
      </c>
      <c r="C498" s="1">
        <v>3.5999999999999999E-3</v>
      </c>
      <c r="D498">
        <f t="shared" si="7"/>
        <v>4.3000000000000009E-3</v>
      </c>
    </row>
    <row r="499" spans="1:4">
      <c r="A499" s="1">
        <v>498</v>
      </c>
      <c r="B499" s="1">
        <v>3.3700000000000001E-2</v>
      </c>
      <c r="C499" s="1">
        <v>3.3E-3</v>
      </c>
      <c r="D499">
        <f t="shared" si="7"/>
        <v>3.04E-2</v>
      </c>
    </row>
    <row r="500" spans="1:4">
      <c r="A500" s="1">
        <v>499</v>
      </c>
      <c r="B500" s="1">
        <v>-3.6300000000000006E-2</v>
      </c>
      <c r="C500" s="1">
        <v>4.0000000000000001E-3</v>
      </c>
      <c r="D500">
        <f t="shared" si="7"/>
        <v>-4.0300000000000002E-2</v>
      </c>
    </row>
    <row r="501" spans="1:4">
      <c r="A501" s="1">
        <v>500</v>
      </c>
      <c r="B501" s="1">
        <v>-3.3599999999999998E-2</v>
      </c>
      <c r="C501" s="1">
        <v>3.9000000000000003E-3</v>
      </c>
      <c r="D501">
        <f t="shared" si="7"/>
        <v>-3.7499999999999999E-2</v>
      </c>
    </row>
    <row r="502" spans="1:4">
      <c r="A502" s="1">
        <v>501</v>
      </c>
      <c r="B502" s="1">
        <v>5.1000000000000004E-3</v>
      </c>
      <c r="C502" s="1">
        <v>3.8E-3</v>
      </c>
      <c r="D502">
        <f t="shared" si="7"/>
        <v>1.3000000000000004E-3</v>
      </c>
    </row>
    <row r="503" spans="1:4">
      <c r="A503" s="1">
        <v>502</v>
      </c>
      <c r="B503" s="1">
        <v>9.4100000000000003E-2</v>
      </c>
      <c r="C503" s="1">
        <v>4.3E-3</v>
      </c>
      <c r="D503">
        <f t="shared" si="7"/>
        <v>8.9800000000000005E-2</v>
      </c>
    </row>
    <row r="504" spans="1:4">
      <c r="A504" s="1">
        <v>503</v>
      </c>
      <c r="B504" s="1">
        <v>2.7000000000000003E-2</v>
      </c>
      <c r="C504" s="1">
        <v>4.5000000000000005E-3</v>
      </c>
      <c r="D504">
        <f t="shared" si="7"/>
        <v>2.2500000000000003E-2</v>
      </c>
    </row>
    <row r="505" spans="1:4">
      <c r="A505" s="1">
        <v>504</v>
      </c>
      <c r="B505" s="1">
        <v>1.15E-2</v>
      </c>
      <c r="C505" s="1">
        <v>4.3E-3</v>
      </c>
      <c r="D505">
        <f t="shared" si="7"/>
        <v>7.1999999999999998E-3</v>
      </c>
    </row>
    <row r="506" spans="1:4">
      <c r="A506" s="1">
        <v>505</v>
      </c>
      <c r="B506" s="1">
        <v>-2.2000000000000002E-2</v>
      </c>
      <c r="C506" s="1">
        <v>4.7999999999999996E-3</v>
      </c>
      <c r="D506">
        <f t="shared" si="7"/>
        <v>-2.6800000000000001E-2</v>
      </c>
    </row>
    <row r="507" spans="1:4">
      <c r="A507" s="1">
        <v>506</v>
      </c>
      <c r="B507" s="1">
        <v>1.7999999999999999E-2</v>
      </c>
      <c r="C507" s="1">
        <v>4.1999999999999997E-3</v>
      </c>
      <c r="D507">
        <f t="shared" si="7"/>
        <v>1.38E-2</v>
      </c>
    </row>
    <row r="508" spans="1:4">
      <c r="A508" s="1">
        <v>507</v>
      </c>
      <c r="B508" s="1">
        <v>4.4499999999999991E-2</v>
      </c>
      <c r="C508" s="1">
        <v>4.3E-3</v>
      </c>
      <c r="D508">
        <f t="shared" si="7"/>
        <v>4.0199999999999993E-2</v>
      </c>
    </row>
    <row r="509" spans="1:4">
      <c r="A509" s="1">
        <v>508</v>
      </c>
      <c r="B509" s="1">
        <v>9.0000000000000011E-3</v>
      </c>
      <c r="C509" s="1">
        <v>4.4000000000000003E-3</v>
      </c>
      <c r="D509">
        <f t="shared" si="7"/>
        <v>4.6000000000000008E-3</v>
      </c>
    </row>
    <row r="510" spans="1:4">
      <c r="A510" s="1">
        <v>509</v>
      </c>
      <c r="B510" s="1">
        <v>5.8499999999999996E-2</v>
      </c>
      <c r="C510" s="1">
        <v>4.1999999999999997E-3</v>
      </c>
      <c r="D510">
        <f t="shared" si="7"/>
        <v>5.4299999999999994E-2</v>
      </c>
    </row>
    <row r="511" spans="1:4">
      <c r="A511" s="1">
        <v>510</v>
      </c>
      <c r="B511" s="1">
        <v>-3.39E-2</v>
      </c>
      <c r="C511" s="1">
        <v>4.3E-3</v>
      </c>
      <c r="D511">
        <f t="shared" si="7"/>
        <v>-3.8199999999999998E-2</v>
      </c>
    </row>
    <row r="512" spans="1:4">
      <c r="A512" s="1">
        <v>511</v>
      </c>
      <c r="B512" s="1">
        <v>-6.6999999999999994E-3</v>
      </c>
      <c r="C512" s="1">
        <v>5.3E-3</v>
      </c>
      <c r="D512">
        <f t="shared" si="7"/>
        <v>-1.2E-2</v>
      </c>
    </row>
    <row r="513" spans="1:4">
      <c r="A513" s="1">
        <v>512</v>
      </c>
      <c r="B513" s="1">
        <v>-5.3600000000000002E-2</v>
      </c>
      <c r="C513" s="1">
        <v>4.5999999999999999E-3</v>
      </c>
      <c r="D513">
        <f t="shared" si="7"/>
        <v>-5.8200000000000002E-2</v>
      </c>
    </row>
    <row r="514" spans="1:4">
      <c r="A514" s="1">
        <v>513</v>
      </c>
      <c r="B514" s="1">
        <v>3.0499999999999999E-2</v>
      </c>
      <c r="C514" s="1">
        <v>4.5999999999999999E-3</v>
      </c>
      <c r="D514">
        <f t="shared" si="7"/>
        <v>2.5899999999999999E-2</v>
      </c>
    </row>
    <row r="515" spans="1:4">
      <c r="A515" s="1">
        <v>514</v>
      </c>
      <c r="B515" s="1">
        <v>2.0499999999999997E-2</v>
      </c>
      <c r="C515" s="1">
        <v>5.3E-3</v>
      </c>
      <c r="D515">
        <f t="shared" ref="D515:D578" si="8">B515-C515</f>
        <v>1.5199999999999998E-2</v>
      </c>
    </row>
    <row r="516" spans="1:4">
      <c r="A516" s="1">
        <v>515</v>
      </c>
      <c r="B516" s="1">
        <v>5.0000000000000001E-3</v>
      </c>
      <c r="C516" s="1">
        <v>4.7999999999999996E-3</v>
      </c>
      <c r="D516">
        <f t="shared" si="8"/>
        <v>2.0000000000000052E-4</v>
      </c>
    </row>
    <row r="517" spans="1:4">
      <c r="A517" s="1">
        <v>516</v>
      </c>
      <c r="B517" s="1">
        <v>-6.7400000000000002E-2</v>
      </c>
      <c r="C517" s="1">
        <v>5.1000000000000004E-3</v>
      </c>
      <c r="D517">
        <f t="shared" si="8"/>
        <v>-7.2500000000000009E-2</v>
      </c>
    </row>
    <row r="518" spans="1:4">
      <c r="A518" s="1">
        <v>517</v>
      </c>
      <c r="B518" s="1">
        <v>-6.5199999999999994E-2</v>
      </c>
      <c r="C518" s="1">
        <v>5.3E-3</v>
      </c>
      <c r="D518">
        <f t="shared" si="8"/>
        <v>-7.0499999999999993E-2</v>
      </c>
    </row>
    <row r="519" spans="1:4">
      <c r="A519" s="1">
        <v>518</v>
      </c>
      <c r="B519" s="1">
        <v>5.1500000000000004E-2</v>
      </c>
      <c r="C519" s="1">
        <v>5.0000000000000001E-3</v>
      </c>
      <c r="D519">
        <f t="shared" si="8"/>
        <v>4.6500000000000007E-2</v>
      </c>
    </row>
    <row r="520" spans="1:4">
      <c r="A520" s="1">
        <v>519</v>
      </c>
      <c r="B520" s="1">
        <v>-2.2599999999999999E-2</v>
      </c>
      <c r="C520" s="1">
        <v>6.1999999999999998E-3</v>
      </c>
      <c r="D520">
        <f t="shared" si="8"/>
        <v>-2.8799999999999999E-2</v>
      </c>
    </row>
    <row r="521" spans="1:4">
      <c r="A521" s="1">
        <v>520</v>
      </c>
      <c r="B521" s="1">
        <v>5.5599999999999997E-2</v>
      </c>
      <c r="C521" s="1">
        <v>6.0000000000000001E-3</v>
      </c>
      <c r="D521">
        <f t="shared" si="8"/>
        <v>4.9599999999999998E-2</v>
      </c>
    </row>
    <row r="522" spans="1:4">
      <c r="A522" s="1">
        <v>521</v>
      </c>
      <c r="B522" s="1">
        <v>-3.2199999999999999E-2</v>
      </c>
      <c r="C522" s="1">
        <v>5.1999999999999998E-3</v>
      </c>
      <c r="D522">
        <f t="shared" si="8"/>
        <v>-3.7400000000000003E-2</v>
      </c>
    </row>
    <row r="523" spans="1:4">
      <c r="A523" s="1">
        <v>522</v>
      </c>
      <c r="B523" s="1">
        <v>-1.9699999999999999E-2</v>
      </c>
      <c r="C523" s="1">
        <v>6.4000000000000003E-3</v>
      </c>
      <c r="D523">
        <f t="shared" si="8"/>
        <v>-2.6099999999999998E-2</v>
      </c>
    </row>
    <row r="524" spans="1:4">
      <c r="A524" s="1">
        <v>523</v>
      </c>
      <c r="B524" s="1">
        <v>-7.3300000000000004E-2</v>
      </c>
      <c r="C524" s="1">
        <v>6.0000000000000001E-3</v>
      </c>
      <c r="D524">
        <f t="shared" si="8"/>
        <v>-7.9300000000000009E-2</v>
      </c>
    </row>
    <row r="525" spans="1:4">
      <c r="A525" s="1">
        <v>524</v>
      </c>
      <c r="B525" s="1">
        <v>5.67E-2</v>
      </c>
      <c r="C525" s="1">
        <v>6.1999999999999998E-3</v>
      </c>
      <c r="D525">
        <f t="shared" si="8"/>
        <v>5.0500000000000003E-2</v>
      </c>
    </row>
    <row r="526" spans="1:4">
      <c r="A526" s="1">
        <v>525</v>
      </c>
      <c r="B526" s="1">
        <v>-4.7000000000000011E-3</v>
      </c>
      <c r="C526" s="1">
        <v>5.6999999999999993E-3</v>
      </c>
      <c r="D526">
        <f t="shared" si="8"/>
        <v>-1.04E-2</v>
      </c>
    </row>
    <row r="527" spans="1:4">
      <c r="A527" s="1">
        <v>526</v>
      </c>
      <c r="B527" s="1">
        <v>-0.10529999999999999</v>
      </c>
      <c r="C527" s="1">
        <v>5.0000000000000001E-3</v>
      </c>
      <c r="D527">
        <f t="shared" si="8"/>
        <v>-0.1103</v>
      </c>
    </row>
    <row r="528" spans="1:4">
      <c r="A528" s="1">
        <v>527</v>
      </c>
      <c r="B528" s="1">
        <v>-6.4299999999999996E-2</v>
      </c>
      <c r="C528" s="1">
        <v>5.3E-3</v>
      </c>
      <c r="D528">
        <f t="shared" si="8"/>
        <v>-6.9599999999999995E-2</v>
      </c>
    </row>
    <row r="529" spans="1:4">
      <c r="A529" s="1">
        <v>528</v>
      </c>
      <c r="B529" s="1">
        <v>-5.1100000000000007E-2</v>
      </c>
      <c r="C529" s="1">
        <v>5.7999999999999996E-3</v>
      </c>
      <c r="D529">
        <f t="shared" si="8"/>
        <v>-5.6900000000000006E-2</v>
      </c>
    </row>
    <row r="530" spans="1:4">
      <c r="A530" s="1">
        <v>529</v>
      </c>
      <c r="B530" s="1">
        <v>7.4200000000000002E-2</v>
      </c>
      <c r="C530" s="1">
        <v>5.1999999999999998E-3</v>
      </c>
      <c r="D530">
        <f t="shared" si="8"/>
        <v>6.9000000000000006E-2</v>
      </c>
    </row>
    <row r="531" spans="1:4">
      <c r="A531" s="1">
        <v>530</v>
      </c>
      <c r="B531" s="1">
        <v>0.05</v>
      </c>
      <c r="C531" s="1">
        <v>5.3E-3</v>
      </c>
      <c r="D531">
        <f t="shared" si="8"/>
        <v>4.4700000000000004E-2</v>
      </c>
    </row>
    <row r="532" spans="1:4">
      <c r="A532" s="1">
        <v>531</v>
      </c>
      <c r="B532" s="1">
        <v>4.7500000000000001E-2</v>
      </c>
      <c r="C532" s="1">
        <v>5.4000000000000003E-3</v>
      </c>
      <c r="D532">
        <f t="shared" si="8"/>
        <v>4.2099999999999999E-2</v>
      </c>
    </row>
    <row r="533" spans="1:4">
      <c r="A533" s="1">
        <v>532</v>
      </c>
      <c r="B533" s="1">
        <v>-1.8199999999999997E-2</v>
      </c>
      <c r="C533" s="1">
        <v>4.5999999999999999E-3</v>
      </c>
      <c r="D533">
        <f t="shared" si="8"/>
        <v>-2.2799999999999997E-2</v>
      </c>
    </row>
    <row r="534" spans="1:4">
      <c r="A534" s="1">
        <v>533</v>
      </c>
      <c r="B534" s="1">
        <v>5.04E-2</v>
      </c>
      <c r="C534" s="1">
        <v>4.5999999999999999E-3</v>
      </c>
      <c r="D534">
        <f t="shared" si="8"/>
        <v>4.58E-2</v>
      </c>
    </row>
    <row r="535" spans="1:4">
      <c r="A535" s="1">
        <v>534</v>
      </c>
      <c r="B535" s="1">
        <v>6.0700000000000004E-2</v>
      </c>
      <c r="C535" s="1">
        <v>4.1999999999999997E-3</v>
      </c>
      <c r="D535">
        <f t="shared" si="8"/>
        <v>5.6500000000000002E-2</v>
      </c>
    </row>
    <row r="536" spans="1:4">
      <c r="A536" s="1">
        <v>535</v>
      </c>
      <c r="B536" s="1">
        <v>5.2000000000000005E-2</v>
      </c>
      <c r="C536" s="1">
        <v>3.8E-3</v>
      </c>
      <c r="D536">
        <f t="shared" si="8"/>
        <v>4.8200000000000007E-2</v>
      </c>
    </row>
    <row r="537" spans="1:4">
      <c r="A537" s="1">
        <v>536</v>
      </c>
      <c r="B537" s="1">
        <v>1.6900000000000002E-2</v>
      </c>
      <c r="C537" s="1">
        <v>3.3E-3</v>
      </c>
      <c r="D537">
        <f t="shared" si="8"/>
        <v>1.3600000000000001E-2</v>
      </c>
    </row>
    <row r="538" spans="1:4">
      <c r="A538" s="1">
        <v>537</v>
      </c>
      <c r="B538" s="1">
        <v>4.4799999999999993E-2</v>
      </c>
      <c r="C538" s="1">
        <v>3.0000000000000001E-3</v>
      </c>
      <c r="D538">
        <f t="shared" si="8"/>
        <v>4.179999999999999E-2</v>
      </c>
    </row>
    <row r="539" spans="1:4">
      <c r="A539" s="1">
        <v>538</v>
      </c>
      <c r="B539" s="1">
        <v>3.3300000000000003E-2</v>
      </c>
      <c r="C539" s="1">
        <v>2.8000000000000004E-3</v>
      </c>
      <c r="D539">
        <f t="shared" si="8"/>
        <v>3.0500000000000003E-2</v>
      </c>
    </row>
    <row r="540" spans="1:4">
      <c r="A540" s="1">
        <v>539</v>
      </c>
      <c r="B540" s="1">
        <v>-3.6400000000000002E-2</v>
      </c>
      <c r="C540" s="1">
        <v>2.8999999999999998E-3</v>
      </c>
      <c r="D540">
        <f t="shared" si="8"/>
        <v>-3.9300000000000002E-2</v>
      </c>
    </row>
    <row r="541" spans="1:4">
      <c r="A541" s="1">
        <v>540</v>
      </c>
      <c r="B541" s="1">
        <v>3.0999999999999999E-3</v>
      </c>
      <c r="C541" s="1">
        <v>3.7000000000000002E-3</v>
      </c>
      <c r="D541">
        <f t="shared" si="8"/>
        <v>-6.0000000000000027E-4</v>
      </c>
    </row>
    <row r="542" spans="1:4">
      <c r="A542" s="1">
        <v>541</v>
      </c>
      <c r="B542" s="1">
        <v>-4.0299999999999996E-2</v>
      </c>
      <c r="C542" s="1">
        <v>4.0000000000000001E-3</v>
      </c>
      <c r="D542">
        <f t="shared" si="8"/>
        <v>-4.4299999999999992E-2</v>
      </c>
    </row>
    <row r="543" spans="1:4">
      <c r="A543" s="1">
        <v>542</v>
      </c>
      <c r="B543" s="1">
        <v>4.2500000000000003E-2</v>
      </c>
      <c r="C543" s="1">
        <v>4.6999999999999993E-3</v>
      </c>
      <c r="D543">
        <f t="shared" si="8"/>
        <v>3.78E-2</v>
      </c>
    </row>
    <row r="544" spans="1:4">
      <c r="A544" s="1">
        <v>543</v>
      </c>
      <c r="B544" s="1">
        <v>-5.0000000000000001E-3</v>
      </c>
      <c r="C544" s="1">
        <v>3.7000000000000002E-3</v>
      </c>
      <c r="D544">
        <f t="shared" si="8"/>
        <v>-8.6999999999999994E-3</v>
      </c>
    </row>
    <row r="545" spans="1:4">
      <c r="A545" s="1">
        <v>544</v>
      </c>
      <c r="B545" s="1">
        <v>-4.07E-2</v>
      </c>
      <c r="C545" s="1">
        <v>3.7000000000000002E-3</v>
      </c>
      <c r="D545">
        <f t="shared" si="8"/>
        <v>-4.4400000000000002E-2</v>
      </c>
    </row>
    <row r="546" spans="1:4">
      <c r="A546" s="1">
        <v>545</v>
      </c>
      <c r="B546" s="1">
        <v>-1.2999999999999999E-3</v>
      </c>
      <c r="C546" s="1">
        <v>3.7000000000000002E-3</v>
      </c>
      <c r="D546">
        <f t="shared" si="8"/>
        <v>-5.0000000000000001E-3</v>
      </c>
    </row>
    <row r="547" spans="1:4">
      <c r="A547" s="1">
        <v>546</v>
      </c>
      <c r="B547" s="1">
        <v>9.1299999999999992E-2</v>
      </c>
      <c r="C547" s="1">
        <v>3.7000000000000002E-3</v>
      </c>
      <c r="D547">
        <f t="shared" si="8"/>
        <v>8.7599999999999997E-2</v>
      </c>
    </row>
    <row r="548" spans="1:4">
      <c r="A548" s="1">
        <v>547</v>
      </c>
      <c r="B548" s="1">
        <v>2.8399999999999998E-2</v>
      </c>
      <c r="C548" s="1">
        <v>2.8999999999999998E-3</v>
      </c>
      <c r="D548">
        <f t="shared" si="8"/>
        <v>2.5499999999999998E-2</v>
      </c>
    </row>
    <row r="549" spans="1:4">
      <c r="A549" s="1">
        <v>548</v>
      </c>
      <c r="B549" s="1">
        <v>3.1300000000000001E-2</v>
      </c>
      <c r="C549" s="1">
        <v>2.5000000000000001E-3</v>
      </c>
      <c r="D549">
        <f t="shared" si="8"/>
        <v>2.8800000000000003E-2</v>
      </c>
    </row>
    <row r="550" spans="1:4">
      <c r="A550" s="1">
        <v>549</v>
      </c>
      <c r="B550" s="1">
        <v>8.6999999999999994E-3</v>
      </c>
      <c r="C550" s="1">
        <v>2.7000000000000001E-3</v>
      </c>
      <c r="D550">
        <f t="shared" si="8"/>
        <v>5.9999999999999993E-3</v>
      </c>
    </row>
    <row r="551" spans="1:4">
      <c r="A551" s="1">
        <v>550</v>
      </c>
      <c r="B551" s="1">
        <v>5.5000000000000005E-3</v>
      </c>
      <c r="C551" s="1">
        <v>2.8999999999999998E-3</v>
      </c>
      <c r="D551">
        <f t="shared" si="8"/>
        <v>2.6000000000000007E-3</v>
      </c>
    </row>
    <row r="552" spans="1:4">
      <c r="A552" s="1">
        <v>551</v>
      </c>
      <c r="B552" s="1">
        <v>1.6400000000000001E-2</v>
      </c>
      <c r="C552" s="1">
        <v>3.0000000000000001E-3</v>
      </c>
      <c r="D552">
        <f t="shared" si="8"/>
        <v>1.3400000000000002E-2</v>
      </c>
    </row>
    <row r="553" spans="1:4">
      <c r="A553" s="1">
        <v>552</v>
      </c>
      <c r="B553" s="1">
        <v>-2.0899999999999998E-2</v>
      </c>
      <c r="C553" s="1">
        <v>2.8999999999999998E-3</v>
      </c>
      <c r="D553">
        <f t="shared" si="8"/>
        <v>-2.3799999999999998E-2</v>
      </c>
    </row>
    <row r="554" spans="1:4">
      <c r="A554" s="1">
        <v>553</v>
      </c>
      <c r="B554" s="1">
        <v>-4.3E-3</v>
      </c>
      <c r="C554" s="1">
        <v>3.0999999999999999E-3</v>
      </c>
      <c r="D554">
        <f t="shared" si="8"/>
        <v>-7.4000000000000003E-3</v>
      </c>
    </row>
    <row r="555" spans="1:4">
      <c r="A555" s="1">
        <v>554</v>
      </c>
      <c r="B555" s="1">
        <v>3.6000000000000004E-2</v>
      </c>
      <c r="C555" s="1">
        <v>2.8999999999999998E-3</v>
      </c>
      <c r="D555">
        <f t="shared" si="8"/>
        <v>3.3100000000000004E-2</v>
      </c>
    </row>
    <row r="556" spans="1:4">
      <c r="A556" s="1">
        <v>555</v>
      </c>
      <c r="B556" s="1">
        <v>-7.7000000000000002E-3</v>
      </c>
      <c r="C556" s="1">
        <v>3.4000000000000002E-3</v>
      </c>
      <c r="D556">
        <f t="shared" si="8"/>
        <v>-1.11E-2</v>
      </c>
    </row>
    <row r="557" spans="1:4">
      <c r="A557" s="1">
        <v>556</v>
      </c>
      <c r="B557" s="1">
        <v>8.6999999999999994E-3</v>
      </c>
      <c r="C557" s="1">
        <v>4.0000000000000001E-3</v>
      </c>
      <c r="D557">
        <f t="shared" si="8"/>
        <v>4.6999999999999993E-3</v>
      </c>
    </row>
    <row r="558" spans="1:4">
      <c r="A558" s="1">
        <v>557</v>
      </c>
      <c r="B558" s="1">
        <v>4.9800000000000004E-2</v>
      </c>
      <c r="C558" s="1">
        <v>3.7000000000000002E-3</v>
      </c>
      <c r="D558">
        <f t="shared" si="8"/>
        <v>4.6100000000000002E-2</v>
      </c>
    </row>
    <row r="559" spans="1:4">
      <c r="A559" s="1">
        <v>558</v>
      </c>
      <c r="B559" s="1">
        <v>1.1200000000000002E-2</v>
      </c>
      <c r="C559" s="1">
        <v>3.7000000000000002E-3</v>
      </c>
      <c r="D559">
        <f t="shared" si="8"/>
        <v>7.5000000000000015E-3</v>
      </c>
    </row>
    <row r="560" spans="1:4">
      <c r="A560" s="1">
        <v>559</v>
      </c>
      <c r="B560" s="1">
        <v>-2.7600000000000003E-2</v>
      </c>
      <c r="C560" s="1">
        <v>4.4000000000000003E-3</v>
      </c>
      <c r="D560">
        <f t="shared" si="8"/>
        <v>-3.2000000000000001E-2</v>
      </c>
    </row>
    <row r="561" spans="1:4">
      <c r="A561" s="1">
        <v>560</v>
      </c>
      <c r="B561" s="1">
        <v>-4.4500000000000005E-2</v>
      </c>
      <c r="C561" s="1">
        <v>4.0999999999999995E-3</v>
      </c>
      <c r="D561">
        <f t="shared" si="8"/>
        <v>-4.8600000000000004E-2</v>
      </c>
    </row>
    <row r="562" spans="1:4">
      <c r="A562" s="1">
        <v>561</v>
      </c>
      <c r="B562" s="1">
        <v>-7.9000000000000008E-3</v>
      </c>
      <c r="C562" s="1">
        <v>4.5999999999999999E-3</v>
      </c>
      <c r="D562">
        <f t="shared" si="8"/>
        <v>-1.2500000000000001E-2</v>
      </c>
    </row>
    <row r="563" spans="1:4">
      <c r="A563" s="1">
        <v>562</v>
      </c>
      <c r="B563" s="1">
        <v>-5.1799999999999999E-2</v>
      </c>
      <c r="C563" s="1">
        <v>5.1999999999999998E-3</v>
      </c>
      <c r="D563">
        <f t="shared" si="8"/>
        <v>-5.6999999999999995E-2</v>
      </c>
    </row>
    <row r="564" spans="1:4">
      <c r="A564" s="1">
        <v>563</v>
      </c>
      <c r="B564" s="1">
        <v>-2.4500000000000001E-2</v>
      </c>
      <c r="C564" s="1">
        <v>5.1000000000000004E-3</v>
      </c>
      <c r="D564">
        <f t="shared" si="8"/>
        <v>-2.9600000000000001E-2</v>
      </c>
    </row>
    <row r="565" spans="1:4">
      <c r="A565" s="1">
        <v>564</v>
      </c>
      <c r="B565" s="1">
        <v>-8.6999999999999994E-3</v>
      </c>
      <c r="C565" s="1">
        <v>5.1000000000000004E-3</v>
      </c>
      <c r="D565">
        <f t="shared" si="8"/>
        <v>-1.38E-2</v>
      </c>
    </row>
    <row r="566" spans="1:4">
      <c r="A566" s="1">
        <v>565</v>
      </c>
      <c r="B566" s="1">
        <v>5.7099999999999998E-2</v>
      </c>
      <c r="C566" s="1">
        <v>6.4000000000000003E-3</v>
      </c>
      <c r="D566">
        <f t="shared" si="8"/>
        <v>5.0699999999999995E-2</v>
      </c>
    </row>
    <row r="567" spans="1:4">
      <c r="A567" s="1">
        <v>566</v>
      </c>
      <c r="B567" s="1">
        <v>-2.9699999999999997E-2</v>
      </c>
      <c r="C567" s="1">
        <v>6.9999999999999993E-3</v>
      </c>
      <c r="D567">
        <f t="shared" si="8"/>
        <v>-3.6699999999999997E-2</v>
      </c>
    </row>
    <row r="568" spans="1:4">
      <c r="A568" s="1">
        <v>567</v>
      </c>
      <c r="B568" s="1">
        <v>5.3999999999999992E-2</v>
      </c>
      <c r="C568" s="1">
        <v>6.8000000000000005E-3</v>
      </c>
      <c r="D568">
        <f t="shared" si="8"/>
        <v>4.7199999999999992E-2</v>
      </c>
    </row>
    <row r="569" spans="1:4">
      <c r="A569" s="1">
        <v>568</v>
      </c>
      <c r="B569" s="1">
        <v>-3.0000000000000024E-4</v>
      </c>
      <c r="C569" s="1">
        <v>6.5000000000000006E-3</v>
      </c>
      <c r="D569">
        <f t="shared" si="8"/>
        <v>-6.8000000000000005E-3</v>
      </c>
    </row>
    <row r="570" spans="1:4">
      <c r="A570" s="1">
        <v>569</v>
      </c>
      <c r="B570" s="1">
        <v>-0.1208</v>
      </c>
      <c r="C570" s="1">
        <v>5.6000000000000008E-3</v>
      </c>
      <c r="D570">
        <f t="shared" si="8"/>
        <v>-0.12640000000000001</v>
      </c>
    </row>
    <row r="571" spans="1:4">
      <c r="A571" s="1">
        <v>570</v>
      </c>
      <c r="B571" s="1">
        <v>1.14E-2</v>
      </c>
      <c r="C571" s="1">
        <v>6.4000000000000003E-3</v>
      </c>
      <c r="D571">
        <f t="shared" si="8"/>
        <v>5.0000000000000001E-3</v>
      </c>
    </row>
    <row r="572" spans="1:4">
      <c r="A572" s="1">
        <v>571</v>
      </c>
      <c r="B572" s="1">
        <v>4.4000000000000003E-3</v>
      </c>
      <c r="C572" s="1">
        <v>6.3E-3</v>
      </c>
      <c r="D572">
        <f t="shared" si="8"/>
        <v>-1.8999999999999998E-3</v>
      </c>
    </row>
    <row r="573" spans="1:4">
      <c r="A573" s="1">
        <v>572</v>
      </c>
      <c r="B573" s="1">
        <v>2.3E-3</v>
      </c>
      <c r="C573" s="1">
        <v>5.7999999999999996E-3</v>
      </c>
      <c r="D573">
        <f t="shared" si="8"/>
        <v>-3.4999999999999996E-3</v>
      </c>
    </row>
    <row r="574" spans="1:4">
      <c r="A574" s="1">
        <v>573</v>
      </c>
      <c r="B574" s="1">
        <v>-2.3399999999999997E-2</v>
      </c>
      <c r="C574" s="1">
        <v>5.6000000000000008E-3</v>
      </c>
      <c r="D574">
        <f t="shared" si="8"/>
        <v>-2.8999999999999998E-2</v>
      </c>
    </row>
    <row r="575" spans="1:4">
      <c r="A575" s="1">
        <v>574</v>
      </c>
      <c r="B575" s="1">
        <v>-4.5999999999999999E-2</v>
      </c>
      <c r="C575" s="1">
        <v>7.4999999999999997E-3</v>
      </c>
      <c r="D575">
        <f t="shared" si="8"/>
        <v>-5.3499999999999999E-2</v>
      </c>
    </row>
    <row r="576" spans="1:4">
      <c r="A576" s="1">
        <v>575</v>
      </c>
      <c r="B576" s="1">
        <v>-4.2000000000000003E-2</v>
      </c>
      <c r="C576" s="1">
        <v>7.4999999999999997E-3</v>
      </c>
      <c r="D576">
        <f t="shared" si="8"/>
        <v>-4.9500000000000002E-2</v>
      </c>
    </row>
    <row r="577" spans="1:4">
      <c r="A577" s="1">
        <v>576</v>
      </c>
      <c r="B577" s="1">
        <v>-2.29E-2</v>
      </c>
      <c r="C577" s="1">
        <v>6.0000000000000001E-3</v>
      </c>
      <c r="D577">
        <f t="shared" si="8"/>
        <v>-2.8900000000000002E-2</v>
      </c>
    </row>
    <row r="578" spans="1:4">
      <c r="A578" s="1">
        <v>577</v>
      </c>
      <c r="B578" s="1">
        <v>-7.0900000000000005E-2</v>
      </c>
      <c r="C578" s="1">
        <v>6.9999999999999993E-3</v>
      </c>
      <c r="D578">
        <f t="shared" si="8"/>
        <v>-7.7899999999999997E-2</v>
      </c>
    </row>
    <row r="579" spans="1:4">
      <c r="A579" s="1">
        <v>578</v>
      </c>
      <c r="B579" s="1">
        <v>-8.7800000000000017E-2</v>
      </c>
      <c r="C579" s="1">
        <v>6.0000000000000001E-3</v>
      </c>
      <c r="D579">
        <f t="shared" ref="D579:D642" si="9">B579-C579</f>
        <v>-9.3800000000000022E-2</v>
      </c>
    </row>
    <row r="580" spans="1:4">
      <c r="A580" s="1">
        <v>579</v>
      </c>
      <c r="B580" s="1">
        <v>-0.10969999999999999</v>
      </c>
      <c r="C580" s="1">
        <v>8.1000000000000013E-3</v>
      </c>
      <c r="D580">
        <f t="shared" si="9"/>
        <v>-0.11779999999999999</v>
      </c>
    </row>
    <row r="581" spans="1:4">
      <c r="A581" s="1">
        <v>580</v>
      </c>
      <c r="B581" s="1">
        <v>0.16560000000000002</v>
      </c>
      <c r="C581" s="1">
        <v>5.1000000000000004E-3</v>
      </c>
      <c r="D581">
        <f t="shared" si="9"/>
        <v>0.16050000000000003</v>
      </c>
    </row>
    <row r="582" spans="1:4">
      <c r="A582" s="1">
        <v>581</v>
      </c>
      <c r="B582" s="1">
        <v>-4.0999999999999995E-2</v>
      </c>
      <c r="C582" s="1">
        <v>5.4000000000000003E-3</v>
      </c>
      <c r="D582">
        <f t="shared" si="9"/>
        <v>-4.6399999999999997E-2</v>
      </c>
    </row>
    <row r="583" spans="1:4">
      <c r="A583" s="1">
        <v>582</v>
      </c>
      <c r="B583" s="1">
        <v>-2.7000000000000003E-2</v>
      </c>
      <c r="C583" s="1">
        <v>6.9999999999999993E-3</v>
      </c>
      <c r="D583">
        <f t="shared" si="9"/>
        <v>-3.4000000000000002E-2</v>
      </c>
    </row>
    <row r="584" spans="1:4">
      <c r="A584" s="1">
        <v>583</v>
      </c>
      <c r="B584" s="1">
        <v>0.1416</v>
      </c>
      <c r="C584" s="1">
        <v>5.7999999999999996E-3</v>
      </c>
      <c r="D584">
        <f t="shared" si="9"/>
        <v>0.1358</v>
      </c>
    </row>
    <row r="585" spans="1:4">
      <c r="A585" s="1">
        <v>584</v>
      </c>
      <c r="B585" s="1">
        <v>5.8400000000000001E-2</v>
      </c>
      <c r="C585" s="1">
        <v>4.3E-3</v>
      </c>
      <c r="D585">
        <f t="shared" si="9"/>
        <v>5.4100000000000002E-2</v>
      </c>
    </row>
    <row r="586" spans="1:4">
      <c r="A586" s="1">
        <v>585</v>
      </c>
      <c r="B586" s="1">
        <v>3.0200000000000001E-2</v>
      </c>
      <c r="C586" s="1">
        <v>4.0999999999999995E-3</v>
      </c>
      <c r="D586">
        <f t="shared" si="9"/>
        <v>2.6100000000000002E-2</v>
      </c>
    </row>
    <row r="587" spans="1:4">
      <c r="A587" s="1">
        <v>586</v>
      </c>
      <c r="B587" s="1">
        <v>4.6500000000000007E-2</v>
      </c>
      <c r="C587" s="1">
        <v>4.4000000000000003E-3</v>
      </c>
      <c r="D587">
        <f t="shared" si="9"/>
        <v>4.2100000000000005E-2</v>
      </c>
    </row>
    <row r="588" spans="1:4">
      <c r="A588" s="1">
        <v>587</v>
      </c>
      <c r="B588" s="1">
        <v>5.510000000000001E-2</v>
      </c>
      <c r="C588" s="1">
        <v>4.4000000000000003E-3</v>
      </c>
      <c r="D588">
        <f t="shared" si="9"/>
        <v>5.0700000000000009E-2</v>
      </c>
    </row>
    <row r="589" spans="1:4">
      <c r="A589" s="1">
        <v>588</v>
      </c>
      <c r="B589" s="1">
        <v>5.1500000000000004E-2</v>
      </c>
      <c r="C589" s="1">
        <v>4.0999999999999995E-3</v>
      </c>
      <c r="D589">
        <f t="shared" si="9"/>
        <v>4.7400000000000005E-2</v>
      </c>
    </row>
    <row r="590" spans="1:4">
      <c r="A590" s="1">
        <v>589</v>
      </c>
      <c r="B590" s="1">
        <v>-6.0399999999999988E-2</v>
      </c>
      <c r="C590" s="1">
        <v>4.7999999999999996E-3</v>
      </c>
      <c r="D590">
        <f t="shared" si="9"/>
        <v>-6.5199999999999994E-2</v>
      </c>
    </row>
    <row r="591" spans="1:4">
      <c r="A591" s="1">
        <v>590</v>
      </c>
      <c r="B591" s="1">
        <v>-2.3599999999999999E-2</v>
      </c>
      <c r="C591" s="1">
        <v>4.7999999999999996E-3</v>
      </c>
      <c r="D591">
        <f t="shared" si="9"/>
        <v>-2.8399999999999998E-2</v>
      </c>
    </row>
    <row r="592" spans="1:4">
      <c r="A592" s="1">
        <v>591</v>
      </c>
      <c r="B592" s="1">
        <v>-3.7999999999999999E-2</v>
      </c>
      <c r="C592" s="1">
        <v>5.3E-3</v>
      </c>
      <c r="D592">
        <f t="shared" si="9"/>
        <v>-4.3299999999999998E-2</v>
      </c>
    </row>
    <row r="593" spans="1:4">
      <c r="A593" s="1">
        <v>592</v>
      </c>
      <c r="B593" s="1">
        <v>5.5899999999999998E-2</v>
      </c>
      <c r="C593" s="1">
        <v>5.6000000000000008E-3</v>
      </c>
      <c r="D593">
        <f t="shared" si="9"/>
        <v>5.0299999999999997E-2</v>
      </c>
    </row>
    <row r="594" spans="1:4">
      <c r="A594" s="1">
        <v>593</v>
      </c>
      <c r="B594" s="1">
        <v>3.1200000000000002E-2</v>
      </c>
      <c r="C594" s="1">
        <v>4.0999999999999995E-3</v>
      </c>
      <c r="D594">
        <f t="shared" si="9"/>
        <v>2.7100000000000003E-2</v>
      </c>
    </row>
    <row r="595" spans="1:4">
      <c r="A595" s="1">
        <v>594</v>
      </c>
      <c r="B595" s="1">
        <v>-1.1000000000000001E-2</v>
      </c>
      <c r="C595" s="1">
        <v>4.7999999999999996E-3</v>
      </c>
      <c r="D595">
        <f t="shared" si="9"/>
        <v>-1.5800000000000002E-2</v>
      </c>
    </row>
    <row r="596" spans="1:4">
      <c r="A596" s="1">
        <v>595</v>
      </c>
      <c r="B596" s="1">
        <v>0.126</v>
      </c>
      <c r="C596" s="1">
        <v>4.6999999999999993E-3</v>
      </c>
      <c r="D596">
        <f t="shared" si="9"/>
        <v>0.12130000000000001</v>
      </c>
    </row>
    <row r="597" spans="1:4">
      <c r="A597" s="1">
        <v>596</v>
      </c>
      <c r="B597" s="1">
        <v>7.3000000000000001E-3</v>
      </c>
      <c r="C597" s="1">
        <v>3.4000000000000002E-3</v>
      </c>
      <c r="D597">
        <f t="shared" si="9"/>
        <v>3.8999999999999998E-3</v>
      </c>
    </row>
    <row r="598" spans="1:4">
      <c r="A598" s="1">
        <v>597</v>
      </c>
      <c r="B598" s="1">
        <v>2.6799999999999997E-2</v>
      </c>
      <c r="C598" s="1">
        <v>4.0000000000000001E-3</v>
      </c>
      <c r="D598">
        <f t="shared" si="9"/>
        <v>2.2799999999999997E-2</v>
      </c>
    </row>
    <row r="599" spans="1:4">
      <c r="A599" s="1">
        <v>598</v>
      </c>
      <c r="B599" s="1">
        <v>-1.04E-2</v>
      </c>
      <c r="C599" s="1">
        <v>4.1999999999999997E-3</v>
      </c>
      <c r="D599">
        <f t="shared" si="9"/>
        <v>-1.4599999999999998E-2</v>
      </c>
    </row>
    <row r="600" spans="1:4">
      <c r="A600" s="1">
        <v>599</v>
      </c>
      <c r="B600" s="1">
        <v>-9.4000000000000004E-3</v>
      </c>
      <c r="C600" s="1">
        <v>3.7000000000000002E-3</v>
      </c>
      <c r="D600">
        <f t="shared" si="9"/>
        <v>-1.3100000000000001E-2</v>
      </c>
    </row>
    <row r="601" spans="1:4">
      <c r="A601" s="1">
        <v>600</v>
      </c>
      <c r="B601" s="1">
        <v>4.4499999999999991E-2</v>
      </c>
      <c r="C601" s="1">
        <v>4.3E-3</v>
      </c>
      <c r="D601">
        <f t="shared" si="9"/>
        <v>4.0199999999999993E-2</v>
      </c>
    </row>
    <row r="602" spans="1:4">
      <c r="A602" s="1">
        <v>601</v>
      </c>
      <c r="B602" s="1">
        <v>-6.2000000000000006E-3</v>
      </c>
      <c r="C602" s="1">
        <v>4.6999999999999993E-3</v>
      </c>
      <c r="D602">
        <f t="shared" si="9"/>
        <v>-1.09E-2</v>
      </c>
    </row>
    <row r="603" spans="1:4">
      <c r="A603" s="1">
        <v>602</v>
      </c>
      <c r="B603" s="1">
        <v>-1.4000000000000006E-3</v>
      </c>
      <c r="C603" s="1">
        <v>4.1999999999999997E-3</v>
      </c>
      <c r="D603">
        <f t="shared" si="9"/>
        <v>-5.6000000000000008E-3</v>
      </c>
    </row>
    <row r="604" spans="1:4">
      <c r="A604" s="1">
        <v>603</v>
      </c>
      <c r="B604" s="1">
        <v>2.4499999999999997E-2</v>
      </c>
      <c r="C604" s="1">
        <v>4.4000000000000003E-3</v>
      </c>
      <c r="D604">
        <f t="shared" si="9"/>
        <v>2.0099999999999996E-2</v>
      </c>
    </row>
    <row r="605" spans="1:4">
      <c r="A605" s="1">
        <v>604</v>
      </c>
      <c r="B605" s="1">
        <v>-2.0400000000000001E-2</v>
      </c>
      <c r="C605" s="1">
        <v>4.0999999999999995E-3</v>
      </c>
      <c r="D605">
        <f t="shared" si="9"/>
        <v>-2.4500000000000001E-2</v>
      </c>
    </row>
    <row r="606" spans="1:4">
      <c r="A606" s="1">
        <v>605</v>
      </c>
      <c r="B606" s="1">
        <v>5.4000000000000003E-3</v>
      </c>
      <c r="C606" s="1">
        <v>4.0000000000000001E-3</v>
      </c>
      <c r="D606">
        <f t="shared" si="9"/>
        <v>1.4000000000000002E-3</v>
      </c>
    </row>
    <row r="607" spans="1:4">
      <c r="A607" s="1">
        <v>606</v>
      </c>
      <c r="B607" s="1">
        <v>6.1600000000000002E-2</v>
      </c>
      <c r="C607" s="1">
        <v>4.0000000000000001E-3</v>
      </c>
      <c r="D607">
        <f t="shared" si="9"/>
        <v>5.7599999999999998E-2</v>
      </c>
    </row>
    <row r="608" spans="1:4">
      <c r="A608" s="1">
        <v>607</v>
      </c>
      <c r="B608" s="1">
        <v>-3.6300000000000006E-2</v>
      </c>
      <c r="C608" s="1">
        <v>3.5999999999999999E-3</v>
      </c>
      <c r="D608">
        <f t="shared" si="9"/>
        <v>-3.9900000000000005E-2</v>
      </c>
    </row>
    <row r="609" spans="1:4">
      <c r="A609" s="1">
        <v>608</v>
      </c>
      <c r="B609" s="1">
        <v>-1.5800000000000002E-2</v>
      </c>
      <c r="C609" s="1">
        <v>3.4999999999999996E-3</v>
      </c>
      <c r="D609">
        <f t="shared" si="9"/>
        <v>-1.9300000000000001E-2</v>
      </c>
    </row>
    <row r="610" spans="1:4">
      <c r="A610" s="1">
        <v>609</v>
      </c>
      <c r="B610" s="1">
        <v>-9.1999999999999998E-3</v>
      </c>
      <c r="C610" s="1">
        <v>3.8E-3</v>
      </c>
      <c r="D610">
        <f t="shared" si="9"/>
        <v>-1.2999999999999999E-2</v>
      </c>
    </row>
    <row r="611" spans="1:4">
      <c r="A611" s="1">
        <v>610</v>
      </c>
      <c r="B611" s="1">
        <v>5.0000000000000001E-3</v>
      </c>
      <c r="C611" s="1">
        <v>3.8E-3</v>
      </c>
      <c r="D611">
        <f t="shared" si="9"/>
        <v>1.2000000000000001E-3</v>
      </c>
    </row>
    <row r="612" spans="1:4">
      <c r="A612" s="1">
        <v>611</v>
      </c>
      <c r="B612" s="1">
        <v>-1.0800000000000001E-2</v>
      </c>
      <c r="C612" s="1">
        <v>3.7000000000000002E-3</v>
      </c>
      <c r="D612">
        <f t="shared" si="9"/>
        <v>-1.4500000000000001E-2</v>
      </c>
    </row>
    <row r="613" spans="1:4">
      <c r="A613" s="1">
        <v>612</v>
      </c>
      <c r="B613" s="1">
        <v>5.1400000000000008E-2</v>
      </c>
      <c r="C613" s="1">
        <v>4.0000000000000001E-3</v>
      </c>
      <c r="D613">
        <f t="shared" si="9"/>
        <v>4.7400000000000012E-2</v>
      </c>
    </row>
    <row r="614" spans="1:4">
      <c r="A614" s="1">
        <v>613</v>
      </c>
      <c r="B614" s="1">
        <v>-1.2800000000000001E-2</v>
      </c>
      <c r="C614" s="1">
        <v>4.1999999999999997E-3</v>
      </c>
      <c r="D614">
        <f t="shared" si="9"/>
        <v>-1.7000000000000001E-2</v>
      </c>
    </row>
    <row r="615" spans="1:4">
      <c r="A615" s="1">
        <v>614</v>
      </c>
      <c r="B615" s="1">
        <v>-1.34E-2</v>
      </c>
      <c r="C615" s="1">
        <v>4.4000000000000003E-3</v>
      </c>
      <c r="D615">
        <f t="shared" si="9"/>
        <v>-1.78E-2</v>
      </c>
    </row>
    <row r="616" spans="1:4">
      <c r="A616" s="1">
        <v>615</v>
      </c>
      <c r="B616" s="1">
        <v>1.5999999999999999E-3</v>
      </c>
      <c r="C616" s="1">
        <v>4.3E-3</v>
      </c>
      <c r="D616">
        <f t="shared" si="9"/>
        <v>-2.7000000000000001E-3</v>
      </c>
    </row>
    <row r="617" spans="1:4">
      <c r="A617" s="1">
        <v>616</v>
      </c>
      <c r="B617" s="1">
        <v>-3.9299999999999995E-2</v>
      </c>
      <c r="C617" s="1">
        <v>4.8999999999999998E-3</v>
      </c>
      <c r="D617">
        <f t="shared" si="9"/>
        <v>-4.4199999999999996E-2</v>
      </c>
    </row>
    <row r="618" spans="1:4">
      <c r="A618" s="1">
        <v>617</v>
      </c>
      <c r="B618" s="1">
        <v>4.5400000000000003E-2</v>
      </c>
      <c r="C618" s="1">
        <v>5.0000000000000001E-3</v>
      </c>
      <c r="D618">
        <f t="shared" si="9"/>
        <v>4.0400000000000005E-2</v>
      </c>
    </row>
    <row r="619" spans="1:4">
      <c r="A619" s="1">
        <v>618</v>
      </c>
      <c r="B619" s="1">
        <v>8.2000000000000007E-3</v>
      </c>
      <c r="C619" s="1">
        <v>4.8999999999999998E-3</v>
      </c>
      <c r="D619">
        <f t="shared" si="9"/>
        <v>3.3000000000000008E-3</v>
      </c>
    </row>
    <row r="620" spans="1:4">
      <c r="A620" s="1">
        <v>619</v>
      </c>
      <c r="B620" s="1">
        <v>-5.5199999999999999E-2</v>
      </c>
      <c r="C620" s="1">
        <v>4.8999999999999998E-3</v>
      </c>
      <c r="D620">
        <f t="shared" si="9"/>
        <v>-6.0100000000000001E-2</v>
      </c>
    </row>
    <row r="621" spans="1:4">
      <c r="A621" s="1">
        <v>620</v>
      </c>
      <c r="B621" s="1">
        <v>-9.2999999999999992E-3</v>
      </c>
      <c r="C621" s="1">
        <v>4.5999999999999999E-3</v>
      </c>
      <c r="D621">
        <f t="shared" si="9"/>
        <v>-1.3899999999999999E-2</v>
      </c>
    </row>
    <row r="622" spans="1:4">
      <c r="A622" s="1">
        <v>621</v>
      </c>
      <c r="B622" s="1">
        <v>3.4000000000000002E-2</v>
      </c>
      <c r="C622" s="1">
        <v>5.3E-3</v>
      </c>
      <c r="D622">
        <f t="shared" si="9"/>
        <v>2.8700000000000003E-2</v>
      </c>
    </row>
    <row r="623" spans="1:4">
      <c r="A623" s="1">
        <v>622</v>
      </c>
      <c r="B623" s="1">
        <v>8.2800000000000012E-2</v>
      </c>
      <c r="C623" s="1">
        <v>5.4000000000000003E-3</v>
      </c>
      <c r="D623">
        <f t="shared" si="9"/>
        <v>7.740000000000001E-2</v>
      </c>
    </row>
    <row r="624" spans="1:4">
      <c r="A624" s="1">
        <v>623</v>
      </c>
      <c r="B624" s="1">
        <v>2.3200000000000002E-2</v>
      </c>
      <c r="C624" s="1">
        <v>5.1000000000000004E-3</v>
      </c>
      <c r="D624">
        <f t="shared" si="9"/>
        <v>1.8100000000000002E-2</v>
      </c>
    </row>
    <row r="625" spans="1:4">
      <c r="A625" s="1">
        <v>624</v>
      </c>
      <c r="B625" s="1">
        <v>-1.0800000000000001E-2</v>
      </c>
      <c r="C625" s="1">
        <v>5.4000000000000003E-3</v>
      </c>
      <c r="D625">
        <f t="shared" si="9"/>
        <v>-1.6199999999999999E-2</v>
      </c>
    </row>
    <row r="626" spans="1:4">
      <c r="A626" s="1">
        <v>625</v>
      </c>
      <c r="B626" s="1">
        <v>5.67E-2</v>
      </c>
      <c r="C626" s="1">
        <v>5.6000000000000008E-3</v>
      </c>
      <c r="D626">
        <f t="shared" si="9"/>
        <v>5.11E-2</v>
      </c>
    </row>
    <row r="627" spans="1:4">
      <c r="A627" s="1">
        <v>626</v>
      </c>
      <c r="B627" s="1">
        <v>4.24E-2</v>
      </c>
      <c r="C627" s="1">
        <v>5.5000000000000005E-3</v>
      </c>
      <c r="D627">
        <f t="shared" si="9"/>
        <v>3.6900000000000002E-2</v>
      </c>
    </row>
    <row r="628" spans="1:4">
      <c r="A628" s="1">
        <v>627</v>
      </c>
      <c r="B628" s="1">
        <v>-6.9000000000000008E-3</v>
      </c>
      <c r="C628" s="1">
        <v>6.1999999999999998E-3</v>
      </c>
      <c r="D628">
        <f t="shared" si="9"/>
        <v>-1.3100000000000001E-2</v>
      </c>
    </row>
    <row r="629" spans="1:4">
      <c r="A629" s="1">
        <v>628</v>
      </c>
      <c r="B629" s="1">
        <v>-0.111</v>
      </c>
      <c r="C629" s="1">
        <v>6.8000000000000005E-3</v>
      </c>
      <c r="D629">
        <f t="shared" si="9"/>
        <v>-0.1178</v>
      </c>
    </row>
    <row r="630" spans="1:4">
      <c r="A630" s="1">
        <v>629</v>
      </c>
      <c r="B630" s="1">
        <v>3.3799999999999997E-2</v>
      </c>
      <c r="C630" s="1">
        <v>6.9999999999999993E-3</v>
      </c>
      <c r="D630">
        <f t="shared" si="9"/>
        <v>2.6799999999999997E-2</v>
      </c>
    </row>
    <row r="631" spans="1:4">
      <c r="A631" s="1">
        <v>630</v>
      </c>
      <c r="B631" s="1">
        <v>1.77E-2</v>
      </c>
      <c r="C631" s="1">
        <v>7.8000000000000005E-3</v>
      </c>
      <c r="D631">
        <f t="shared" si="9"/>
        <v>9.8999999999999991E-3</v>
      </c>
    </row>
    <row r="632" spans="1:4">
      <c r="A632" s="1">
        <v>631</v>
      </c>
      <c r="B632" s="1">
        <v>4.9499999999999995E-2</v>
      </c>
      <c r="C632" s="1">
        <v>7.7000000000000002E-3</v>
      </c>
      <c r="D632">
        <f t="shared" si="9"/>
        <v>4.1799999999999997E-2</v>
      </c>
    </row>
    <row r="633" spans="1:4">
      <c r="A633" s="1">
        <v>632</v>
      </c>
      <c r="B633" s="1">
        <v>-2.6800000000000001E-2</v>
      </c>
      <c r="C633" s="1">
        <v>7.3000000000000001E-3</v>
      </c>
      <c r="D633">
        <f t="shared" si="9"/>
        <v>-3.4099999999999998E-2</v>
      </c>
    </row>
    <row r="634" spans="1:4">
      <c r="A634" s="1">
        <v>633</v>
      </c>
      <c r="B634" s="1">
        <v>6.5600000000000006E-2</v>
      </c>
      <c r="C634" s="1">
        <v>8.1000000000000013E-3</v>
      </c>
      <c r="D634">
        <f t="shared" si="9"/>
        <v>5.7500000000000002E-2</v>
      </c>
    </row>
    <row r="635" spans="1:4">
      <c r="A635" s="1">
        <v>634</v>
      </c>
      <c r="B635" s="1">
        <v>8.5000000000000006E-3</v>
      </c>
      <c r="C635" s="1">
        <v>8.0000000000000002E-3</v>
      </c>
      <c r="D635">
        <f t="shared" si="9"/>
        <v>5.0000000000000044E-4</v>
      </c>
    </row>
    <row r="636" spans="1:4">
      <c r="A636" s="1">
        <v>635</v>
      </c>
      <c r="B636" s="1">
        <v>-1.3600000000000003E-2</v>
      </c>
      <c r="C636" s="1">
        <v>8.199999999999999E-3</v>
      </c>
      <c r="D636">
        <f t="shared" si="9"/>
        <v>-2.18E-2</v>
      </c>
    </row>
    <row r="637" spans="1:4">
      <c r="A637" s="1">
        <v>636</v>
      </c>
      <c r="B637" s="1">
        <v>4.6899999999999997E-2</v>
      </c>
      <c r="C637" s="1">
        <v>8.1000000000000013E-3</v>
      </c>
      <c r="D637">
        <f t="shared" si="9"/>
        <v>3.8799999999999994E-2</v>
      </c>
    </row>
    <row r="638" spans="1:4">
      <c r="A638" s="1">
        <v>637</v>
      </c>
      <c r="B638" s="1">
        <v>1.4999999999999999E-2</v>
      </c>
      <c r="C638" s="1">
        <v>7.7000000000000002E-3</v>
      </c>
      <c r="D638">
        <f t="shared" si="9"/>
        <v>7.2999999999999992E-3</v>
      </c>
    </row>
    <row r="639" spans="1:4">
      <c r="A639" s="1">
        <v>638</v>
      </c>
      <c r="B639" s="1">
        <v>6.4700000000000008E-2</v>
      </c>
      <c r="C639" s="1">
        <v>7.7000000000000002E-3</v>
      </c>
      <c r="D639">
        <f t="shared" si="9"/>
        <v>5.7000000000000009E-2</v>
      </c>
    </row>
    <row r="640" spans="1:4">
      <c r="A640" s="1">
        <v>639</v>
      </c>
      <c r="B640" s="1">
        <v>1.4000000000000002E-3</v>
      </c>
      <c r="C640" s="1">
        <v>8.3000000000000001E-3</v>
      </c>
      <c r="D640">
        <f t="shared" si="9"/>
        <v>-6.8999999999999999E-3</v>
      </c>
    </row>
    <row r="641" spans="1:4">
      <c r="A641" s="1">
        <v>640</v>
      </c>
      <c r="B641" s="1">
        <v>-7.2700000000000001E-2</v>
      </c>
      <c r="C641" s="1">
        <v>8.6999999999999994E-3</v>
      </c>
      <c r="D641">
        <f t="shared" si="9"/>
        <v>-8.14E-2</v>
      </c>
    </row>
    <row r="642" spans="1:4">
      <c r="A642" s="1">
        <v>641</v>
      </c>
      <c r="B642" s="1">
        <v>6.3600000000000004E-2</v>
      </c>
      <c r="C642" s="1">
        <v>9.8999999999999991E-3</v>
      </c>
      <c r="D642">
        <f t="shared" si="9"/>
        <v>5.3700000000000005E-2</v>
      </c>
    </row>
    <row r="643" spans="1:4">
      <c r="A643" s="1">
        <v>642</v>
      </c>
      <c r="B643" s="1">
        <v>2.8200000000000003E-2</v>
      </c>
      <c r="C643" s="1">
        <v>9.4999999999999998E-3</v>
      </c>
      <c r="D643">
        <f t="shared" ref="D643:D706" si="10">B643-C643</f>
        <v>1.8700000000000001E-2</v>
      </c>
    </row>
    <row r="644" spans="1:4">
      <c r="A644" s="1">
        <v>643</v>
      </c>
      <c r="B644" s="1">
        <v>6.5599999999999992E-2</v>
      </c>
      <c r="C644" s="1">
        <v>8.0000000000000002E-3</v>
      </c>
      <c r="D644">
        <f t="shared" si="10"/>
        <v>5.7599999999999991E-2</v>
      </c>
    </row>
    <row r="645" spans="1:4">
      <c r="A645" s="1">
        <v>644</v>
      </c>
      <c r="B645" s="1">
        <v>9.999999999999998E-4</v>
      </c>
      <c r="C645" s="1">
        <v>8.8999999999999999E-3</v>
      </c>
      <c r="D645">
        <f t="shared" si="10"/>
        <v>-7.9000000000000008E-3</v>
      </c>
    </row>
    <row r="646" spans="1:4">
      <c r="A646" s="1">
        <v>645</v>
      </c>
      <c r="B646" s="1">
        <v>-0.1202</v>
      </c>
      <c r="C646" s="1">
        <v>1.21E-2</v>
      </c>
      <c r="D646">
        <f t="shared" si="10"/>
        <v>-0.1323</v>
      </c>
    </row>
    <row r="647" spans="1:4">
      <c r="A647" s="1">
        <v>646</v>
      </c>
      <c r="B647" s="1">
        <v>5.2300000000000006E-2</v>
      </c>
      <c r="C647" s="1">
        <v>1.26E-2</v>
      </c>
      <c r="D647">
        <f t="shared" si="10"/>
        <v>3.9700000000000006E-2</v>
      </c>
    </row>
    <row r="648" spans="1:4">
      <c r="A648" s="1">
        <v>647</v>
      </c>
      <c r="B648" s="1">
        <v>6.0100000000000001E-2</v>
      </c>
      <c r="C648" s="1">
        <v>8.1000000000000013E-3</v>
      </c>
      <c r="D648">
        <f t="shared" si="10"/>
        <v>5.1999999999999998E-2</v>
      </c>
    </row>
    <row r="649" spans="1:4">
      <c r="A649" s="1">
        <v>648</v>
      </c>
      <c r="B649" s="1">
        <v>3.7699999999999997E-2</v>
      </c>
      <c r="C649" s="1">
        <v>6.0999999999999995E-3</v>
      </c>
      <c r="D649">
        <f t="shared" si="10"/>
        <v>3.1599999999999996E-2</v>
      </c>
    </row>
    <row r="650" spans="1:4">
      <c r="A650" s="1">
        <v>649</v>
      </c>
      <c r="B650" s="1">
        <v>6.9400000000000003E-2</v>
      </c>
      <c r="C650" s="1">
        <v>5.3E-3</v>
      </c>
      <c r="D650">
        <f t="shared" si="10"/>
        <v>6.4100000000000004E-2</v>
      </c>
    </row>
    <row r="651" spans="1:4">
      <c r="A651" s="1">
        <v>650</v>
      </c>
      <c r="B651" s="1">
        <v>2.3599999999999999E-2</v>
      </c>
      <c r="C651" s="1">
        <v>6.4000000000000003E-3</v>
      </c>
      <c r="D651">
        <f t="shared" si="10"/>
        <v>1.72E-2</v>
      </c>
    </row>
    <row r="652" spans="1:4">
      <c r="A652" s="1">
        <v>651</v>
      </c>
      <c r="B652" s="1">
        <v>2.9500000000000002E-2</v>
      </c>
      <c r="C652" s="1">
        <v>7.4999999999999997E-3</v>
      </c>
      <c r="D652">
        <f t="shared" si="10"/>
        <v>2.2000000000000002E-2</v>
      </c>
    </row>
    <row r="653" spans="1:4">
      <c r="A653" s="1">
        <v>652</v>
      </c>
      <c r="B653" s="1">
        <v>2.0099999999999996E-2</v>
      </c>
      <c r="C653" s="1">
        <v>9.4999999999999998E-3</v>
      </c>
      <c r="D653">
        <f t="shared" si="10"/>
        <v>1.0599999999999997E-2</v>
      </c>
    </row>
    <row r="654" spans="1:4">
      <c r="A654" s="1">
        <v>653</v>
      </c>
      <c r="B654" s="1">
        <v>0.10489999999999998</v>
      </c>
      <c r="C654" s="1">
        <v>9.5999999999999992E-3</v>
      </c>
      <c r="D654">
        <f t="shared" si="10"/>
        <v>9.5299999999999982E-2</v>
      </c>
    </row>
    <row r="655" spans="1:4">
      <c r="A655" s="1">
        <v>654</v>
      </c>
      <c r="B655" s="1">
        <v>-3.44E-2</v>
      </c>
      <c r="C655" s="1">
        <v>1.3100000000000001E-2</v>
      </c>
      <c r="D655">
        <f t="shared" si="10"/>
        <v>-4.7500000000000001E-2</v>
      </c>
    </row>
    <row r="656" spans="1:4">
      <c r="A656" s="1">
        <v>655</v>
      </c>
      <c r="B656" s="1">
        <v>-4.0099999999999997E-2</v>
      </c>
      <c r="C656" s="1">
        <v>1.04E-2</v>
      </c>
      <c r="D656">
        <f t="shared" si="10"/>
        <v>-5.0499999999999996E-2</v>
      </c>
    </row>
    <row r="657" spans="1:4">
      <c r="A657" s="1">
        <v>656</v>
      </c>
      <c r="B657" s="1">
        <v>1.55E-2</v>
      </c>
      <c r="C657" s="1">
        <v>1.0700000000000001E-2</v>
      </c>
      <c r="D657">
        <f t="shared" si="10"/>
        <v>4.7999999999999987E-3</v>
      </c>
    </row>
    <row r="658" spans="1:4">
      <c r="A658" s="1">
        <v>657</v>
      </c>
      <c r="B658" s="1">
        <v>4.6199999999999998E-2</v>
      </c>
      <c r="C658" s="1">
        <v>1.21E-2</v>
      </c>
      <c r="D658">
        <f t="shared" si="10"/>
        <v>3.4099999999999998E-2</v>
      </c>
    </row>
    <row r="659" spans="1:4">
      <c r="A659" s="1">
        <v>658</v>
      </c>
      <c r="B659" s="1">
        <v>-1.1299999999999999E-2</v>
      </c>
      <c r="C659" s="1">
        <v>1.0800000000000001E-2</v>
      </c>
      <c r="D659">
        <f t="shared" si="10"/>
        <v>-2.2100000000000002E-2</v>
      </c>
    </row>
    <row r="660" spans="1:4">
      <c r="A660" s="1">
        <v>659</v>
      </c>
      <c r="B660" s="1">
        <v>1.3599999999999999E-2</v>
      </c>
      <c r="C660" s="1">
        <v>1.15E-2</v>
      </c>
      <c r="D660">
        <f t="shared" si="10"/>
        <v>2.0999999999999994E-3</v>
      </c>
    </row>
    <row r="661" spans="1:4">
      <c r="A661" s="1">
        <v>660</v>
      </c>
      <c r="B661" s="1">
        <v>-1.0200000000000001E-2</v>
      </c>
      <c r="C661" s="1">
        <v>1.3500000000000002E-2</v>
      </c>
      <c r="D661">
        <f t="shared" si="10"/>
        <v>-2.3700000000000002E-2</v>
      </c>
    </row>
    <row r="662" spans="1:4">
      <c r="A662" s="1">
        <v>661</v>
      </c>
      <c r="B662" s="1">
        <v>-3.1000000000000003E-3</v>
      </c>
      <c r="C662" s="1">
        <v>1.24E-2</v>
      </c>
      <c r="D662">
        <f t="shared" si="10"/>
        <v>-1.55E-2</v>
      </c>
    </row>
    <row r="663" spans="1:4">
      <c r="A663" s="1">
        <v>662</v>
      </c>
      <c r="B663" s="1">
        <v>-5.6299999999999996E-2</v>
      </c>
      <c r="C663" s="1">
        <v>1.2800000000000001E-2</v>
      </c>
      <c r="D663">
        <f t="shared" si="10"/>
        <v>-6.9099999999999995E-2</v>
      </c>
    </row>
    <row r="664" spans="1:4">
      <c r="A664" s="1">
        <v>663</v>
      </c>
      <c r="B664" s="1">
        <v>-6.3799999999999996E-2</v>
      </c>
      <c r="C664" s="1">
        <v>1.24E-2</v>
      </c>
      <c r="D664">
        <f t="shared" si="10"/>
        <v>-7.619999999999999E-2</v>
      </c>
    </row>
    <row r="665" spans="1:4">
      <c r="A665" s="1">
        <v>664</v>
      </c>
      <c r="B665" s="1">
        <v>6.0199999999999997E-2</v>
      </c>
      <c r="C665" s="1">
        <v>1.21E-2</v>
      </c>
      <c r="D665">
        <f t="shared" si="10"/>
        <v>4.8099999999999997E-2</v>
      </c>
    </row>
    <row r="666" spans="1:4">
      <c r="A666" s="1">
        <v>665</v>
      </c>
      <c r="B666" s="1">
        <v>4.5899999999999996E-2</v>
      </c>
      <c r="C666" s="1">
        <v>1.0700000000000001E-2</v>
      </c>
      <c r="D666">
        <f t="shared" si="10"/>
        <v>3.5199999999999995E-2</v>
      </c>
    </row>
    <row r="667" spans="1:4">
      <c r="A667" s="1">
        <v>666</v>
      </c>
      <c r="B667" s="1">
        <v>-2.81E-2</v>
      </c>
      <c r="C667" s="1">
        <v>8.6999999999999994E-3</v>
      </c>
      <c r="D667">
        <f t="shared" si="10"/>
        <v>-3.6799999999999999E-2</v>
      </c>
    </row>
    <row r="668" spans="1:4">
      <c r="A668" s="1">
        <v>667</v>
      </c>
      <c r="B668" s="1">
        <v>-2.6200000000000001E-2</v>
      </c>
      <c r="C668" s="1">
        <v>8.0000000000000002E-3</v>
      </c>
      <c r="D668">
        <f t="shared" si="10"/>
        <v>-3.4200000000000001E-2</v>
      </c>
    </row>
    <row r="669" spans="1:4">
      <c r="A669" s="1">
        <v>668</v>
      </c>
      <c r="B669" s="1">
        <v>-5.1100000000000007E-2</v>
      </c>
      <c r="C669" s="1">
        <v>9.1999999999999998E-3</v>
      </c>
      <c r="D669">
        <f t="shared" si="10"/>
        <v>-6.0300000000000006E-2</v>
      </c>
    </row>
    <row r="670" spans="1:4">
      <c r="A670" s="1">
        <v>669</v>
      </c>
      <c r="B670" s="1">
        <v>-1.01E-2</v>
      </c>
      <c r="C670" s="1">
        <v>9.7999999999999997E-3</v>
      </c>
      <c r="D670">
        <f t="shared" si="10"/>
        <v>-1.9900000000000001E-2</v>
      </c>
    </row>
    <row r="671" spans="1:4">
      <c r="A671" s="1">
        <v>670</v>
      </c>
      <c r="B671" s="1">
        <v>4.3299999999999998E-2</v>
      </c>
      <c r="C671" s="1">
        <v>1.1299999999999999E-2</v>
      </c>
      <c r="D671">
        <f t="shared" si="10"/>
        <v>3.2000000000000001E-2</v>
      </c>
    </row>
    <row r="672" spans="1:4">
      <c r="A672" s="1">
        <v>671</v>
      </c>
      <c r="B672" s="1">
        <v>-2.8199999999999999E-2</v>
      </c>
      <c r="C672" s="1">
        <v>1.06E-2</v>
      </c>
      <c r="D672">
        <f t="shared" si="10"/>
        <v>-3.8800000000000001E-2</v>
      </c>
    </row>
    <row r="673" spans="1:4">
      <c r="A673" s="1">
        <v>672</v>
      </c>
      <c r="B673" s="1">
        <v>-2.3900000000000001E-2</v>
      </c>
      <c r="C673" s="1">
        <v>9.5999999999999992E-3</v>
      </c>
      <c r="D673">
        <f t="shared" si="10"/>
        <v>-3.3500000000000002E-2</v>
      </c>
    </row>
    <row r="674" spans="1:4">
      <c r="A674" s="1">
        <v>673</v>
      </c>
      <c r="B674" s="1">
        <v>-2.0499999999999997E-2</v>
      </c>
      <c r="C674" s="1">
        <v>1.0500000000000001E-2</v>
      </c>
      <c r="D674">
        <f t="shared" si="10"/>
        <v>-3.1E-2</v>
      </c>
    </row>
    <row r="675" spans="1:4">
      <c r="A675" s="1">
        <v>674</v>
      </c>
      <c r="B675" s="1">
        <v>0.11900000000000001</v>
      </c>
      <c r="C675" s="1">
        <v>7.6E-3</v>
      </c>
      <c r="D675">
        <f t="shared" si="10"/>
        <v>0.11140000000000001</v>
      </c>
    </row>
    <row r="676" spans="1:4">
      <c r="A676" s="1">
        <v>675</v>
      </c>
      <c r="B676" s="1">
        <v>1.6799999999999999E-2</v>
      </c>
      <c r="C676" s="1">
        <v>5.1000000000000004E-3</v>
      </c>
      <c r="D676">
        <f t="shared" si="10"/>
        <v>1.1699999999999999E-2</v>
      </c>
    </row>
    <row r="677" spans="1:4">
      <c r="A677" s="1">
        <v>676</v>
      </c>
      <c r="B677" s="1">
        <v>0.1186</v>
      </c>
      <c r="C677" s="1">
        <v>5.8999999999999999E-3</v>
      </c>
      <c r="D677">
        <f t="shared" si="10"/>
        <v>0.11269999999999999</v>
      </c>
    </row>
    <row r="678" spans="1:4">
      <c r="A678" s="1">
        <v>677</v>
      </c>
      <c r="B678" s="1">
        <v>5.1899999999999995E-2</v>
      </c>
      <c r="C678" s="1">
        <v>6.3E-3</v>
      </c>
      <c r="D678">
        <f t="shared" si="10"/>
        <v>4.5599999999999995E-2</v>
      </c>
    </row>
    <row r="679" spans="1:4">
      <c r="A679" s="1">
        <v>678</v>
      </c>
      <c r="B679" s="1">
        <v>1.4500000000000002E-2</v>
      </c>
      <c r="C679" s="1">
        <v>6.7000000000000002E-3</v>
      </c>
      <c r="D679">
        <f t="shared" si="10"/>
        <v>7.8000000000000022E-3</v>
      </c>
    </row>
    <row r="680" spans="1:4">
      <c r="A680" s="1">
        <v>679</v>
      </c>
      <c r="B680" s="1">
        <v>4.1899999999999993E-2</v>
      </c>
      <c r="C680" s="1">
        <v>6.8999999999999999E-3</v>
      </c>
      <c r="D680">
        <f t="shared" si="10"/>
        <v>3.4999999999999989E-2</v>
      </c>
    </row>
    <row r="681" spans="1:4">
      <c r="A681" s="1">
        <v>680</v>
      </c>
      <c r="B681" s="1">
        <v>3.0200000000000001E-2</v>
      </c>
      <c r="C681" s="1">
        <v>6.1999999999999998E-3</v>
      </c>
      <c r="D681">
        <f t="shared" si="10"/>
        <v>2.4E-2</v>
      </c>
    </row>
    <row r="682" spans="1:4">
      <c r="A682" s="1">
        <v>681</v>
      </c>
      <c r="B682" s="1">
        <v>3.4699999999999995E-2</v>
      </c>
      <c r="C682" s="1">
        <v>6.3E-3</v>
      </c>
      <c r="D682">
        <f t="shared" si="10"/>
        <v>2.8399999999999995E-2</v>
      </c>
    </row>
    <row r="683" spans="1:4">
      <c r="A683" s="1">
        <v>682</v>
      </c>
      <c r="B683" s="1">
        <v>7.4200000000000002E-2</v>
      </c>
      <c r="C683" s="1">
        <v>7.0999999999999995E-3</v>
      </c>
      <c r="D683">
        <f t="shared" si="10"/>
        <v>6.7100000000000007E-2</v>
      </c>
    </row>
    <row r="684" spans="1:4">
      <c r="A684" s="1">
        <v>683</v>
      </c>
      <c r="B684" s="1">
        <v>1.3199999999999998E-2</v>
      </c>
      <c r="C684" s="1">
        <v>6.8999999999999999E-3</v>
      </c>
      <c r="D684">
        <f t="shared" si="10"/>
        <v>6.2999999999999983E-3</v>
      </c>
    </row>
    <row r="685" spans="1:4">
      <c r="A685" s="1">
        <v>684</v>
      </c>
      <c r="B685" s="1">
        <v>3.78E-2</v>
      </c>
      <c r="C685" s="1">
        <v>6.7000000000000002E-3</v>
      </c>
      <c r="D685">
        <f t="shared" si="10"/>
        <v>3.1099999999999999E-2</v>
      </c>
    </row>
    <row r="686" spans="1:4">
      <c r="A686" s="1">
        <v>685</v>
      </c>
      <c r="B686" s="1">
        <v>-3.1600000000000003E-2</v>
      </c>
      <c r="C686" s="1">
        <v>7.4000000000000003E-3</v>
      </c>
      <c r="D686">
        <f t="shared" si="10"/>
        <v>-3.9000000000000007E-2</v>
      </c>
    </row>
    <row r="687" spans="1:4">
      <c r="A687" s="1">
        <v>686</v>
      </c>
      <c r="B687" s="1">
        <v>3.5000000000000005E-3</v>
      </c>
      <c r="C687" s="1">
        <v>7.6E-3</v>
      </c>
      <c r="D687">
        <f t="shared" si="10"/>
        <v>-4.0999999999999995E-3</v>
      </c>
    </row>
    <row r="688" spans="1:4">
      <c r="A688" s="1">
        <v>687</v>
      </c>
      <c r="B688" s="1">
        <v>1.61E-2</v>
      </c>
      <c r="C688" s="1">
        <v>7.6E-3</v>
      </c>
      <c r="D688">
        <f t="shared" si="10"/>
        <v>8.5000000000000006E-3</v>
      </c>
    </row>
    <row r="689" spans="1:4">
      <c r="A689" s="1">
        <v>688</v>
      </c>
      <c r="B689" s="1">
        <v>-2.7999999999999997E-2</v>
      </c>
      <c r="C689" s="1">
        <v>7.6E-3</v>
      </c>
      <c r="D689">
        <f t="shared" si="10"/>
        <v>-3.56E-2</v>
      </c>
    </row>
    <row r="690" spans="1:4">
      <c r="A690" s="1">
        <v>689</v>
      </c>
      <c r="B690" s="1">
        <v>2.9600000000000001E-2</v>
      </c>
      <c r="C690" s="1">
        <v>6.9999999999999993E-3</v>
      </c>
      <c r="D690">
        <f t="shared" si="10"/>
        <v>2.2600000000000002E-2</v>
      </c>
    </row>
    <row r="691" spans="1:4">
      <c r="A691" s="1">
        <v>690</v>
      </c>
      <c r="B691" s="1">
        <v>-1.0500000000000001E-2</v>
      </c>
      <c r="C691" s="1">
        <v>7.3000000000000001E-3</v>
      </c>
      <c r="D691">
        <f t="shared" si="10"/>
        <v>-1.78E-2</v>
      </c>
    </row>
    <row r="692" spans="1:4">
      <c r="A692" s="1">
        <v>691</v>
      </c>
      <c r="B692" s="1">
        <v>-1.3000000000000001E-2</v>
      </c>
      <c r="C692" s="1">
        <v>7.6E-3</v>
      </c>
      <c r="D692">
        <f t="shared" si="10"/>
        <v>-2.06E-2</v>
      </c>
    </row>
    <row r="693" spans="1:4">
      <c r="A693" s="1">
        <v>692</v>
      </c>
      <c r="B693" s="1">
        <v>-3.9100000000000003E-2</v>
      </c>
      <c r="C693" s="1">
        <v>7.0999999999999995E-3</v>
      </c>
      <c r="D693">
        <f t="shared" si="10"/>
        <v>-4.6200000000000005E-2</v>
      </c>
    </row>
    <row r="694" spans="1:4">
      <c r="A694" s="1">
        <v>693</v>
      </c>
      <c r="B694" s="1">
        <v>1.3399999999999999E-2</v>
      </c>
      <c r="C694" s="1">
        <v>7.3000000000000001E-3</v>
      </c>
      <c r="D694">
        <f t="shared" si="10"/>
        <v>6.0999999999999987E-3</v>
      </c>
    </row>
    <row r="695" spans="1:4">
      <c r="A695" s="1">
        <v>694</v>
      </c>
      <c r="B695" s="1">
        <v>2.5000000000000001E-3</v>
      </c>
      <c r="C695" s="1">
        <v>8.1000000000000013E-3</v>
      </c>
      <c r="D695">
        <f t="shared" si="10"/>
        <v>-5.6000000000000008E-3</v>
      </c>
    </row>
    <row r="696" spans="1:4">
      <c r="A696" s="1">
        <v>695</v>
      </c>
      <c r="B696" s="1">
        <v>-5.2299999999999992E-2</v>
      </c>
      <c r="C696" s="1">
        <v>7.8000000000000005E-3</v>
      </c>
      <c r="D696">
        <f t="shared" si="10"/>
        <v>-6.0099999999999994E-2</v>
      </c>
    </row>
    <row r="697" spans="1:4">
      <c r="A697" s="1">
        <v>696</v>
      </c>
      <c r="B697" s="1">
        <v>2.3399999999999997E-2</v>
      </c>
      <c r="C697" s="1">
        <v>7.4999999999999997E-3</v>
      </c>
      <c r="D697">
        <f t="shared" si="10"/>
        <v>1.5899999999999997E-2</v>
      </c>
    </row>
    <row r="698" spans="1:4">
      <c r="A698" s="1">
        <v>697</v>
      </c>
      <c r="B698" s="1">
        <v>-2.06E-2</v>
      </c>
      <c r="C698" s="1">
        <v>8.199999999999999E-3</v>
      </c>
      <c r="D698">
        <f t="shared" si="10"/>
        <v>-2.8799999999999999E-2</v>
      </c>
    </row>
    <row r="699" spans="1:4">
      <c r="A699" s="1">
        <v>698</v>
      </c>
      <c r="B699" s="1">
        <v>0.11269999999999999</v>
      </c>
      <c r="C699" s="1">
        <v>8.3000000000000001E-3</v>
      </c>
      <c r="D699">
        <f t="shared" si="10"/>
        <v>0.10439999999999999</v>
      </c>
    </row>
    <row r="700" spans="1:4">
      <c r="A700" s="1">
        <v>699</v>
      </c>
      <c r="B700" s="1">
        <v>4.0000000000000034E-4</v>
      </c>
      <c r="C700" s="1">
        <v>8.6E-3</v>
      </c>
      <c r="D700">
        <f t="shared" si="10"/>
        <v>-8.199999999999999E-3</v>
      </c>
    </row>
    <row r="701" spans="1:4">
      <c r="A701" s="1">
        <v>700</v>
      </c>
      <c r="B701" s="1">
        <v>-1.0000000000000009E-4</v>
      </c>
      <c r="C701" s="1">
        <v>0.01</v>
      </c>
      <c r="D701">
        <f t="shared" si="10"/>
        <v>-1.01E-2</v>
      </c>
    </row>
    <row r="702" spans="1:4">
      <c r="A702" s="1">
        <v>701</v>
      </c>
      <c r="B702" s="1">
        <v>-1.0700000000000001E-2</v>
      </c>
      <c r="C702" s="1">
        <v>7.3000000000000001E-3</v>
      </c>
      <c r="D702">
        <f t="shared" si="10"/>
        <v>-1.8000000000000002E-2</v>
      </c>
    </row>
    <row r="703" spans="1:4">
      <c r="A703" s="1">
        <v>702</v>
      </c>
      <c r="B703" s="1">
        <v>2.3700000000000002E-2</v>
      </c>
      <c r="C703" s="1">
        <v>6.4000000000000003E-3</v>
      </c>
      <c r="D703">
        <f t="shared" si="10"/>
        <v>1.7300000000000003E-2</v>
      </c>
    </row>
    <row r="704" spans="1:4">
      <c r="A704" s="1">
        <v>703</v>
      </c>
      <c r="B704" s="1">
        <v>8.5699999999999998E-2</v>
      </c>
      <c r="C704" s="1">
        <v>6.5000000000000006E-3</v>
      </c>
      <c r="D704">
        <f t="shared" si="10"/>
        <v>7.9199999999999993E-2</v>
      </c>
    </row>
    <row r="705" spans="1:4">
      <c r="A705" s="1">
        <v>704</v>
      </c>
      <c r="B705" s="1">
        <v>1.6899999999999998E-2</v>
      </c>
      <c r="C705" s="1">
        <v>5.7999999999999996E-3</v>
      </c>
      <c r="D705">
        <f t="shared" si="10"/>
        <v>1.1099999999999999E-2</v>
      </c>
    </row>
    <row r="706" spans="1:4">
      <c r="A706" s="1">
        <v>705</v>
      </c>
      <c r="B706" s="1">
        <v>-1.7000000000000003E-3</v>
      </c>
      <c r="C706" s="1">
        <v>6.1999999999999998E-3</v>
      </c>
      <c r="D706">
        <f t="shared" si="10"/>
        <v>-7.9000000000000008E-3</v>
      </c>
    </row>
    <row r="707" spans="1:4">
      <c r="A707" s="1">
        <v>706</v>
      </c>
      <c r="B707" s="1">
        <v>-2.1999999999999997E-3</v>
      </c>
      <c r="C707" s="1">
        <v>7.1999999999999998E-3</v>
      </c>
      <c r="D707">
        <f t="shared" ref="D707:D770" si="11">B707-C707</f>
        <v>-9.3999999999999986E-3</v>
      </c>
    </row>
    <row r="708" spans="1:4">
      <c r="A708" s="1">
        <v>707</v>
      </c>
      <c r="B708" s="1">
        <v>5.5800000000000002E-2</v>
      </c>
      <c r="C708" s="1">
        <v>6.6E-3</v>
      </c>
      <c r="D708">
        <f t="shared" si="11"/>
        <v>4.9200000000000001E-2</v>
      </c>
    </row>
    <row r="709" spans="1:4">
      <c r="A709" s="1">
        <v>708</v>
      </c>
      <c r="B709" s="1">
        <v>1.7100000000000001E-2</v>
      </c>
      <c r="C709" s="1">
        <v>5.5000000000000005E-3</v>
      </c>
      <c r="D709">
        <f t="shared" si="11"/>
        <v>1.1599999999999999E-2</v>
      </c>
    </row>
    <row r="710" spans="1:4">
      <c r="A710" s="1">
        <v>709</v>
      </c>
      <c r="B710" s="1">
        <v>-3.0000000000000024E-4</v>
      </c>
      <c r="C710" s="1">
        <v>6.1999999999999998E-3</v>
      </c>
      <c r="D710">
        <f t="shared" si="11"/>
        <v>-6.4999999999999997E-3</v>
      </c>
    </row>
    <row r="711" spans="1:4">
      <c r="A711" s="1">
        <v>710</v>
      </c>
      <c r="B711" s="1">
        <v>-4.7999999999999996E-3</v>
      </c>
      <c r="C711" s="1">
        <v>5.5000000000000005E-3</v>
      </c>
      <c r="D711">
        <f t="shared" si="11"/>
        <v>-1.03E-2</v>
      </c>
    </row>
    <row r="712" spans="1:4">
      <c r="A712" s="1">
        <v>711</v>
      </c>
      <c r="B712" s="1">
        <v>-3.9800000000000002E-2</v>
      </c>
      <c r="C712" s="1">
        <v>6.0000000000000001E-3</v>
      </c>
      <c r="D712">
        <f t="shared" si="11"/>
        <v>-4.58E-2</v>
      </c>
    </row>
    <row r="713" spans="1:4">
      <c r="A713" s="1">
        <v>712</v>
      </c>
      <c r="B713" s="1">
        <v>4.4400000000000002E-2</v>
      </c>
      <c r="C713" s="1">
        <v>6.5000000000000006E-3</v>
      </c>
      <c r="D713">
        <f t="shared" si="11"/>
        <v>3.7900000000000003E-2</v>
      </c>
    </row>
    <row r="714" spans="1:4">
      <c r="A714" s="1">
        <v>713</v>
      </c>
      <c r="B714" s="1">
        <v>6.9199999999999998E-2</v>
      </c>
      <c r="C714" s="1">
        <v>6.0999999999999995E-3</v>
      </c>
      <c r="D714">
        <f t="shared" si="11"/>
        <v>6.3100000000000003E-2</v>
      </c>
    </row>
    <row r="715" spans="1:4">
      <c r="A715" s="1">
        <v>714</v>
      </c>
      <c r="B715" s="1">
        <v>4.3100000000000006E-2</v>
      </c>
      <c r="C715" s="1">
        <v>6.5000000000000006E-3</v>
      </c>
      <c r="D715">
        <f t="shared" si="11"/>
        <v>3.6600000000000008E-2</v>
      </c>
    </row>
    <row r="716" spans="1:4">
      <c r="A716" s="1">
        <v>715</v>
      </c>
      <c r="B716" s="1">
        <v>9.7999999999999997E-3</v>
      </c>
      <c r="C716" s="1">
        <v>5.6000000000000008E-3</v>
      </c>
      <c r="D716">
        <f t="shared" si="11"/>
        <v>4.1999999999999989E-3</v>
      </c>
    </row>
    <row r="717" spans="1:4">
      <c r="A717" s="1">
        <v>716</v>
      </c>
      <c r="B717" s="1">
        <v>7.2499999999999995E-2</v>
      </c>
      <c r="C717" s="1">
        <v>5.3E-3</v>
      </c>
      <c r="D717">
        <f t="shared" si="11"/>
        <v>6.7199999999999996E-2</v>
      </c>
    </row>
    <row r="718" spans="1:4">
      <c r="A718" s="1">
        <v>717</v>
      </c>
      <c r="B718" s="1">
        <v>5.3899999999999997E-2</v>
      </c>
      <c r="C718" s="1">
        <v>6.0000000000000001E-3</v>
      </c>
      <c r="D718">
        <f t="shared" si="11"/>
        <v>4.7899999999999998E-2</v>
      </c>
    </row>
    <row r="719" spans="1:4">
      <c r="A719" s="1">
        <v>718</v>
      </c>
      <c r="B719" s="1">
        <v>-7.9000000000000008E-3</v>
      </c>
      <c r="C719" s="1">
        <v>5.1999999999999998E-3</v>
      </c>
      <c r="D719">
        <f t="shared" si="11"/>
        <v>-1.3100000000000001E-2</v>
      </c>
    </row>
    <row r="720" spans="1:4">
      <c r="A720" s="1">
        <v>719</v>
      </c>
      <c r="B720" s="1">
        <v>5.0799999999999998E-2</v>
      </c>
      <c r="C720" s="1">
        <v>4.8999999999999998E-3</v>
      </c>
      <c r="D720">
        <f t="shared" si="11"/>
        <v>4.5899999999999996E-2</v>
      </c>
    </row>
    <row r="721" spans="1:4">
      <c r="A721" s="1">
        <v>720</v>
      </c>
      <c r="B721" s="1">
        <v>1.4199999999999999E-2</v>
      </c>
      <c r="C721" s="1">
        <v>5.1999999999999998E-3</v>
      </c>
      <c r="D721">
        <f t="shared" si="11"/>
        <v>8.9999999999999993E-3</v>
      </c>
    </row>
    <row r="722" spans="1:4">
      <c r="A722" s="1">
        <v>721</v>
      </c>
      <c r="B722" s="1">
        <v>-5.9700000000000003E-2</v>
      </c>
      <c r="C722" s="1">
        <v>5.1999999999999998E-3</v>
      </c>
      <c r="D722">
        <f t="shared" si="11"/>
        <v>-6.4899999999999999E-2</v>
      </c>
    </row>
    <row r="723" spans="1:4">
      <c r="A723" s="1">
        <v>722</v>
      </c>
      <c r="B723" s="1">
        <v>6.6199999999999995E-2</v>
      </c>
      <c r="C723" s="1">
        <v>4.5999999999999999E-3</v>
      </c>
      <c r="D723">
        <f t="shared" si="11"/>
        <v>6.1599999999999995E-2</v>
      </c>
    </row>
    <row r="724" spans="1:4">
      <c r="A724" s="1">
        <v>723</v>
      </c>
      <c r="B724" s="1">
        <v>-7.9000000000000001E-2</v>
      </c>
      <c r="C724" s="1">
        <v>4.5000000000000005E-3</v>
      </c>
      <c r="D724">
        <f t="shared" si="11"/>
        <v>-8.3500000000000005E-2</v>
      </c>
    </row>
    <row r="725" spans="1:4">
      <c r="A725" s="1">
        <v>724</v>
      </c>
      <c r="B725" s="1">
        <v>4.9299999999999997E-2</v>
      </c>
      <c r="C725" s="1">
        <v>4.5999999999999999E-3</v>
      </c>
      <c r="D725">
        <f t="shared" si="11"/>
        <v>4.4699999999999997E-2</v>
      </c>
    </row>
    <row r="726" spans="1:4">
      <c r="A726" s="1">
        <v>725</v>
      </c>
      <c r="B726" s="1">
        <v>1.5100000000000002E-2</v>
      </c>
      <c r="C726" s="1">
        <v>3.9000000000000003E-3</v>
      </c>
      <c r="D726">
        <f t="shared" si="11"/>
        <v>1.1200000000000002E-2</v>
      </c>
    </row>
    <row r="727" spans="1:4">
      <c r="A727" s="1">
        <v>726</v>
      </c>
      <c r="B727" s="1">
        <v>-2.6399999999999996E-2</v>
      </c>
      <c r="C727" s="1">
        <v>4.8999999999999998E-3</v>
      </c>
      <c r="D727">
        <f t="shared" si="11"/>
        <v>-3.1299999999999994E-2</v>
      </c>
    </row>
    <row r="728" spans="1:4">
      <c r="A728" s="1">
        <v>727</v>
      </c>
      <c r="B728" s="1">
        <v>0.1285</v>
      </c>
      <c r="C728" s="1">
        <v>4.1999999999999997E-3</v>
      </c>
      <c r="D728">
        <f t="shared" si="11"/>
        <v>0.12430000000000001</v>
      </c>
    </row>
    <row r="729" spans="1:4">
      <c r="A729" s="1">
        <v>728</v>
      </c>
      <c r="B729" s="1">
        <v>4.7899999999999998E-2</v>
      </c>
      <c r="C729" s="1">
        <v>4.3E-3</v>
      </c>
      <c r="D729">
        <f t="shared" si="11"/>
        <v>4.36E-2</v>
      </c>
    </row>
    <row r="730" spans="1:4">
      <c r="A730" s="1">
        <v>729</v>
      </c>
      <c r="B730" s="1">
        <v>2.3599999999999999E-2</v>
      </c>
      <c r="C730" s="1">
        <v>4.6999999999999993E-3</v>
      </c>
      <c r="D730">
        <f t="shared" si="11"/>
        <v>1.89E-2</v>
      </c>
    </row>
    <row r="731" spans="1:4">
      <c r="A731" s="1">
        <v>730</v>
      </c>
      <c r="B731" s="1">
        <v>-1.7000000000000001E-2</v>
      </c>
      <c r="C731" s="1">
        <v>4.4000000000000003E-3</v>
      </c>
      <c r="D731">
        <f t="shared" si="11"/>
        <v>-2.1400000000000002E-2</v>
      </c>
    </row>
    <row r="732" spans="1:4">
      <c r="A732" s="1">
        <v>731</v>
      </c>
      <c r="B732" s="1">
        <v>5.1000000000000004E-3</v>
      </c>
      <c r="C732" s="1">
        <v>3.8E-3</v>
      </c>
      <c r="D732">
        <f t="shared" si="11"/>
        <v>1.3000000000000004E-3</v>
      </c>
    </row>
    <row r="733" spans="1:4">
      <c r="A733" s="1">
        <v>732</v>
      </c>
      <c r="B733" s="1">
        <v>4.3700000000000003E-2</v>
      </c>
      <c r="C733" s="1">
        <v>4.7999999999999996E-3</v>
      </c>
      <c r="D733">
        <f t="shared" si="11"/>
        <v>3.8900000000000004E-2</v>
      </c>
    </row>
    <row r="734" spans="1:4">
      <c r="A734" s="1">
        <v>733</v>
      </c>
      <c r="B734" s="1">
        <v>4.4199999999999996E-2</v>
      </c>
      <c r="C734" s="1">
        <v>4.5999999999999999E-3</v>
      </c>
      <c r="D734">
        <f t="shared" si="11"/>
        <v>3.9599999999999996E-2</v>
      </c>
    </row>
    <row r="735" spans="1:4">
      <c r="A735" s="1">
        <v>734</v>
      </c>
      <c r="B735" s="1">
        <v>3.7100000000000001E-2</v>
      </c>
      <c r="C735" s="1">
        <v>4.6999999999999993E-3</v>
      </c>
      <c r="D735">
        <f t="shared" si="11"/>
        <v>3.2399999999999998E-2</v>
      </c>
    </row>
    <row r="736" spans="1:4">
      <c r="A736" s="1">
        <v>735</v>
      </c>
      <c r="B736" s="1">
        <v>-2.0799999999999996E-2</v>
      </c>
      <c r="C736" s="1">
        <v>4.5000000000000005E-3</v>
      </c>
      <c r="D736">
        <f t="shared" si="11"/>
        <v>-2.5299999999999996E-2</v>
      </c>
    </row>
    <row r="737" spans="1:4">
      <c r="A737" s="1">
        <v>736</v>
      </c>
      <c r="B737" s="1">
        <v>-0.22529999999999997</v>
      </c>
      <c r="C737" s="1">
        <v>6.0000000000000001E-3</v>
      </c>
      <c r="D737">
        <f t="shared" si="11"/>
        <v>-0.23129999999999998</v>
      </c>
    </row>
    <row r="738" spans="1:4">
      <c r="A738" s="1">
        <v>737</v>
      </c>
      <c r="B738" s="1">
        <v>-7.2300000000000003E-2</v>
      </c>
      <c r="C738" s="1">
        <v>3.4999999999999996E-3</v>
      </c>
      <c r="D738">
        <f t="shared" si="11"/>
        <v>-7.5800000000000006E-2</v>
      </c>
    </row>
    <row r="739" spans="1:4">
      <c r="A739" s="1">
        <v>738</v>
      </c>
      <c r="B739" s="1">
        <v>7.0299999999999987E-2</v>
      </c>
      <c r="C739" s="1">
        <v>3.9000000000000003E-3</v>
      </c>
      <c r="D739">
        <f t="shared" si="11"/>
        <v>6.6399999999999987E-2</v>
      </c>
    </row>
    <row r="740" spans="1:4">
      <c r="A740" s="1">
        <v>739</v>
      </c>
      <c r="B740" s="1">
        <v>4.4900000000000002E-2</v>
      </c>
      <c r="C740" s="1">
        <v>2.8999999999999998E-3</v>
      </c>
      <c r="D740">
        <f t="shared" si="11"/>
        <v>4.2000000000000003E-2</v>
      </c>
    </row>
    <row r="741" spans="1:4">
      <c r="A741" s="1">
        <v>740</v>
      </c>
      <c r="B741" s="1">
        <v>5.1699999999999996E-2</v>
      </c>
      <c r="C741" s="1">
        <v>4.5999999999999999E-3</v>
      </c>
      <c r="D741">
        <f t="shared" si="11"/>
        <v>4.7099999999999996E-2</v>
      </c>
    </row>
    <row r="742" spans="1:4">
      <c r="A742" s="1">
        <v>741</v>
      </c>
      <c r="B742" s="1">
        <v>-1.66E-2</v>
      </c>
      <c r="C742" s="1">
        <v>4.4000000000000003E-3</v>
      </c>
      <c r="D742">
        <f t="shared" si="11"/>
        <v>-2.1000000000000001E-2</v>
      </c>
    </row>
    <row r="743" spans="1:4">
      <c r="A743" s="1">
        <v>742</v>
      </c>
      <c r="B743" s="1">
        <v>1.1000000000000001E-2</v>
      </c>
      <c r="C743" s="1">
        <v>4.5999999999999999E-3</v>
      </c>
      <c r="D743">
        <f t="shared" si="11"/>
        <v>6.4000000000000012E-3</v>
      </c>
    </row>
    <row r="744" spans="1:4">
      <c r="A744" s="1">
        <v>743</v>
      </c>
      <c r="B744" s="1">
        <v>4.0000000000000034E-4</v>
      </c>
      <c r="C744" s="1">
        <v>5.1000000000000004E-3</v>
      </c>
      <c r="D744">
        <f t="shared" si="11"/>
        <v>-4.7000000000000002E-3</v>
      </c>
    </row>
    <row r="745" spans="1:4">
      <c r="A745" s="1">
        <v>744</v>
      </c>
      <c r="B745" s="1">
        <v>5.1500000000000004E-2</v>
      </c>
      <c r="C745" s="1">
        <v>4.8999999999999998E-3</v>
      </c>
      <c r="D745">
        <f t="shared" si="11"/>
        <v>4.6600000000000003E-2</v>
      </c>
    </row>
    <row r="746" spans="1:4">
      <c r="A746" s="1">
        <v>745</v>
      </c>
      <c r="B746" s="1">
        <v>-7.3000000000000001E-3</v>
      </c>
      <c r="C746" s="1">
        <v>5.1000000000000004E-3</v>
      </c>
      <c r="D746">
        <f t="shared" si="11"/>
        <v>-1.2400000000000001E-2</v>
      </c>
    </row>
    <row r="747" spans="1:4">
      <c r="A747" s="1">
        <v>746</v>
      </c>
      <c r="B747" s="1">
        <v>-2.8000000000000004E-2</v>
      </c>
      <c r="C747" s="1">
        <v>5.8999999999999999E-3</v>
      </c>
      <c r="D747">
        <f t="shared" si="11"/>
        <v>-3.3900000000000007E-2</v>
      </c>
    </row>
    <row r="748" spans="1:4">
      <c r="A748" s="1">
        <v>747</v>
      </c>
      <c r="B748" s="1">
        <v>3.7200000000000004E-2</v>
      </c>
      <c r="C748" s="1">
        <v>6.1999999999999998E-3</v>
      </c>
      <c r="D748">
        <f t="shared" si="11"/>
        <v>3.1000000000000003E-2</v>
      </c>
    </row>
    <row r="749" spans="1:4">
      <c r="A749" s="1">
        <v>748</v>
      </c>
      <c r="B749" s="1">
        <v>1.7599999999999998E-2</v>
      </c>
      <c r="C749" s="1">
        <v>6.0999999999999995E-3</v>
      </c>
      <c r="D749">
        <f t="shared" si="11"/>
        <v>1.1499999999999998E-2</v>
      </c>
    </row>
    <row r="750" spans="1:4">
      <c r="A750" s="1">
        <v>749</v>
      </c>
      <c r="B750" s="1">
        <v>-1.6400000000000001E-2</v>
      </c>
      <c r="C750" s="1">
        <v>5.6999999999999993E-3</v>
      </c>
      <c r="D750">
        <f t="shared" si="11"/>
        <v>-2.2100000000000002E-2</v>
      </c>
    </row>
    <row r="751" spans="1:4">
      <c r="A751" s="1">
        <v>750</v>
      </c>
      <c r="B751" s="1">
        <v>2.1099999999999997E-2</v>
      </c>
      <c r="C751" s="1">
        <v>6.3E-3</v>
      </c>
      <c r="D751">
        <f t="shared" si="11"/>
        <v>1.4799999999999997E-2</v>
      </c>
    </row>
    <row r="752" spans="1:4">
      <c r="A752" s="1">
        <v>751</v>
      </c>
      <c r="B752" s="1">
        <v>6.6099999999999992E-2</v>
      </c>
      <c r="C752" s="1">
        <v>5.5000000000000005E-3</v>
      </c>
      <c r="D752">
        <f t="shared" si="11"/>
        <v>6.0599999999999994E-2</v>
      </c>
    </row>
    <row r="753" spans="1:4">
      <c r="A753" s="1">
        <v>752</v>
      </c>
      <c r="B753" s="1">
        <v>-1.6400000000000001E-2</v>
      </c>
      <c r="C753" s="1">
        <v>6.0999999999999995E-3</v>
      </c>
      <c r="D753">
        <f t="shared" si="11"/>
        <v>-2.2499999999999999E-2</v>
      </c>
    </row>
    <row r="754" spans="1:4">
      <c r="A754" s="1">
        <v>753</v>
      </c>
      <c r="B754" s="1">
        <v>2.1499999999999998E-2</v>
      </c>
      <c r="C754" s="1">
        <v>6.7000000000000002E-3</v>
      </c>
      <c r="D754">
        <f t="shared" si="11"/>
        <v>1.4799999999999997E-2</v>
      </c>
    </row>
    <row r="755" spans="1:4">
      <c r="A755" s="1">
        <v>754</v>
      </c>
      <c r="B755" s="1">
        <v>4.82E-2</v>
      </c>
      <c r="C755" s="1">
        <v>6.7000000000000002E-3</v>
      </c>
      <c r="D755">
        <f t="shared" si="11"/>
        <v>4.1500000000000002E-2</v>
      </c>
    </row>
    <row r="756" spans="1:4">
      <c r="A756" s="1">
        <v>755</v>
      </c>
      <c r="B756" s="1">
        <v>3.9300000000000002E-2</v>
      </c>
      <c r="C756" s="1">
        <v>7.9000000000000008E-3</v>
      </c>
      <c r="D756">
        <f t="shared" si="11"/>
        <v>3.1399999999999997E-2</v>
      </c>
    </row>
    <row r="757" spans="1:4">
      <c r="A757" s="1">
        <v>756</v>
      </c>
      <c r="B757" s="1">
        <v>-4.8999999999999998E-3</v>
      </c>
      <c r="C757" s="1">
        <v>7.0999999999999995E-3</v>
      </c>
      <c r="D757">
        <f t="shared" si="11"/>
        <v>-1.2E-2</v>
      </c>
    </row>
    <row r="758" spans="1:4">
      <c r="A758" s="1">
        <v>757</v>
      </c>
      <c r="B758" s="1">
        <v>7.7100000000000002E-2</v>
      </c>
      <c r="C758" s="1">
        <v>6.9999999999999993E-3</v>
      </c>
      <c r="D758">
        <f t="shared" si="11"/>
        <v>7.0099999999999996E-2</v>
      </c>
    </row>
    <row r="759" spans="1:4">
      <c r="A759" s="1">
        <v>758</v>
      </c>
      <c r="B759" s="1">
        <v>2.2099999999999998E-2</v>
      </c>
      <c r="C759" s="1">
        <v>7.4000000000000003E-3</v>
      </c>
      <c r="D759">
        <f t="shared" si="11"/>
        <v>1.4699999999999998E-2</v>
      </c>
    </row>
    <row r="760" spans="1:4">
      <c r="A760" s="1">
        <v>759</v>
      </c>
      <c r="B760" s="1">
        <v>-1.5000000000000002E-3</v>
      </c>
      <c r="C760" s="1">
        <v>6.5000000000000006E-3</v>
      </c>
      <c r="D760">
        <f t="shared" si="11"/>
        <v>-8.0000000000000002E-3</v>
      </c>
    </row>
    <row r="761" spans="1:4">
      <c r="A761" s="1">
        <v>760</v>
      </c>
      <c r="B761" s="1">
        <v>-2.9299999999999996E-2</v>
      </c>
      <c r="C761" s="1">
        <v>6.8000000000000005E-3</v>
      </c>
      <c r="D761">
        <f t="shared" si="11"/>
        <v>-3.6099999999999993E-2</v>
      </c>
    </row>
    <row r="762" spans="1:4">
      <c r="A762" s="1">
        <v>761</v>
      </c>
      <c r="B762" s="1">
        <v>1.78E-2</v>
      </c>
      <c r="C762" s="1">
        <v>6.8999999999999999E-3</v>
      </c>
      <c r="D762">
        <f t="shared" si="11"/>
        <v>1.09E-2</v>
      </c>
    </row>
    <row r="763" spans="1:4">
      <c r="A763" s="1">
        <v>762</v>
      </c>
      <c r="B763" s="1">
        <v>1.83E-2</v>
      </c>
      <c r="C763" s="1">
        <v>6.0999999999999995E-3</v>
      </c>
      <c r="D763">
        <f t="shared" si="11"/>
        <v>1.2200000000000001E-2</v>
      </c>
    </row>
    <row r="764" spans="1:4">
      <c r="A764" s="1">
        <v>763</v>
      </c>
      <c r="B764" s="1">
        <v>-7.0099999999999996E-2</v>
      </c>
      <c r="C764" s="1">
        <v>5.6999999999999993E-3</v>
      </c>
      <c r="D764">
        <f t="shared" si="11"/>
        <v>-7.5799999999999992E-2</v>
      </c>
    </row>
    <row r="765" spans="1:4">
      <c r="A765" s="1">
        <v>764</v>
      </c>
      <c r="B765" s="1">
        <v>1.49E-2</v>
      </c>
      <c r="C765" s="1">
        <v>5.6999999999999993E-3</v>
      </c>
      <c r="D765">
        <f t="shared" si="11"/>
        <v>9.1999999999999998E-3</v>
      </c>
    </row>
    <row r="766" spans="1:4">
      <c r="A766" s="1">
        <v>765</v>
      </c>
      <c r="B766" s="1">
        <v>2.41E-2</v>
      </c>
      <c r="C766" s="1">
        <v>6.4000000000000003E-3</v>
      </c>
      <c r="D766">
        <f t="shared" si="11"/>
        <v>1.77E-2</v>
      </c>
    </row>
    <row r="767" spans="1:4">
      <c r="A767" s="1">
        <v>766</v>
      </c>
      <c r="B767" s="1">
        <v>-2.8300000000000002E-2</v>
      </c>
      <c r="C767" s="1">
        <v>6.8999999999999999E-3</v>
      </c>
      <c r="D767">
        <f t="shared" si="11"/>
        <v>-3.5200000000000002E-2</v>
      </c>
    </row>
    <row r="768" spans="1:4">
      <c r="A768" s="1">
        <v>767</v>
      </c>
      <c r="B768" s="1">
        <v>8.8900000000000007E-2</v>
      </c>
      <c r="C768" s="1">
        <v>6.8000000000000005E-3</v>
      </c>
      <c r="D768">
        <f t="shared" si="11"/>
        <v>8.2100000000000006E-2</v>
      </c>
    </row>
    <row r="769" spans="1:4">
      <c r="A769" s="1">
        <v>768</v>
      </c>
      <c r="B769" s="1">
        <v>-4.2000000000000006E-3</v>
      </c>
      <c r="C769" s="1">
        <v>6.3E-3</v>
      </c>
      <c r="D769">
        <f t="shared" si="11"/>
        <v>-1.0500000000000001E-2</v>
      </c>
    </row>
    <row r="770" spans="1:4">
      <c r="A770" s="1">
        <v>769</v>
      </c>
      <c r="B770" s="1">
        <v>-9.4000000000000004E-3</v>
      </c>
      <c r="C770" s="1">
        <v>6.8000000000000005E-3</v>
      </c>
      <c r="D770">
        <f t="shared" si="11"/>
        <v>-1.6199999999999999E-2</v>
      </c>
    </row>
    <row r="771" spans="1:4">
      <c r="A771" s="1">
        <v>770</v>
      </c>
      <c r="B771" s="1">
        <v>-9.1899999999999996E-2</v>
      </c>
      <c r="C771" s="1">
        <v>6.6E-3</v>
      </c>
      <c r="D771">
        <f t="shared" ref="D771:D834" si="12">B771-C771</f>
        <v>-9.849999999999999E-2</v>
      </c>
    </row>
    <row r="772" spans="1:4">
      <c r="A772" s="1">
        <v>771</v>
      </c>
      <c r="B772" s="1">
        <v>-5.3800000000000008E-2</v>
      </c>
      <c r="C772" s="1">
        <v>6.0000000000000001E-3</v>
      </c>
      <c r="D772">
        <f t="shared" si="12"/>
        <v>-5.9800000000000006E-2</v>
      </c>
    </row>
    <row r="773" spans="1:4">
      <c r="A773" s="1">
        <v>772</v>
      </c>
      <c r="B773" s="1">
        <v>-1.2500000000000001E-2</v>
      </c>
      <c r="C773" s="1">
        <v>6.8000000000000005E-3</v>
      </c>
      <c r="D773">
        <f t="shared" si="12"/>
        <v>-1.9300000000000001E-2</v>
      </c>
    </row>
    <row r="774" spans="1:4">
      <c r="A774" s="1">
        <v>773</v>
      </c>
      <c r="B774" s="1">
        <v>6.5700000000000008E-2</v>
      </c>
      <c r="C774" s="1">
        <v>5.6999999999999993E-3</v>
      </c>
      <c r="D774">
        <f t="shared" si="12"/>
        <v>6.0000000000000012E-2</v>
      </c>
    </row>
    <row r="775" spans="1:4">
      <c r="A775" s="1">
        <v>774</v>
      </c>
      <c r="B775" s="1">
        <v>2.9500000000000002E-2</v>
      </c>
      <c r="C775" s="1">
        <v>6.0000000000000001E-3</v>
      </c>
      <c r="D775">
        <f t="shared" si="12"/>
        <v>2.35E-2</v>
      </c>
    </row>
    <row r="776" spans="1:4">
      <c r="A776" s="1">
        <v>775</v>
      </c>
      <c r="B776" s="1">
        <v>4.9100000000000005E-2</v>
      </c>
      <c r="C776" s="1">
        <v>5.1999999999999998E-3</v>
      </c>
      <c r="D776">
        <f t="shared" si="12"/>
        <v>4.3900000000000008E-2</v>
      </c>
    </row>
    <row r="777" spans="1:4">
      <c r="A777" s="1">
        <v>776</v>
      </c>
      <c r="B777" s="1">
        <v>7.5800000000000006E-2</v>
      </c>
      <c r="C777" s="1">
        <v>4.7999999999999996E-3</v>
      </c>
      <c r="D777">
        <f t="shared" si="12"/>
        <v>7.1000000000000008E-2</v>
      </c>
    </row>
    <row r="778" spans="1:4">
      <c r="A778" s="1">
        <v>777</v>
      </c>
      <c r="B778" s="1">
        <v>2.8900000000000002E-2</v>
      </c>
      <c r="C778" s="1">
        <v>4.4000000000000003E-3</v>
      </c>
      <c r="D778">
        <f t="shared" si="12"/>
        <v>2.4500000000000001E-2</v>
      </c>
    </row>
    <row r="779" spans="1:4">
      <c r="A779" s="1">
        <v>778</v>
      </c>
      <c r="B779" s="1">
        <v>3.3E-3</v>
      </c>
      <c r="C779" s="1">
        <v>5.3E-3</v>
      </c>
      <c r="D779">
        <f t="shared" si="12"/>
        <v>-2E-3</v>
      </c>
    </row>
    <row r="780" spans="1:4">
      <c r="A780" s="1">
        <v>779</v>
      </c>
      <c r="B780" s="1">
        <v>4.07E-2</v>
      </c>
      <c r="C780" s="1">
        <v>4.6999999999999993E-3</v>
      </c>
      <c r="D780">
        <f t="shared" si="12"/>
        <v>3.6000000000000004E-2</v>
      </c>
    </row>
    <row r="781" spans="1:4">
      <c r="A781" s="1">
        <v>780</v>
      </c>
      <c r="B781" s="1">
        <v>-4.4000000000000004E-2</v>
      </c>
      <c r="C781" s="1">
        <v>4.1999999999999997E-3</v>
      </c>
      <c r="D781">
        <f t="shared" si="12"/>
        <v>-4.8200000000000007E-2</v>
      </c>
    </row>
    <row r="782" spans="1:4">
      <c r="A782" s="1">
        <v>781</v>
      </c>
      <c r="B782" s="1">
        <v>4.6800000000000008E-2</v>
      </c>
      <c r="C782" s="1">
        <v>4.8999999999999998E-3</v>
      </c>
      <c r="D782">
        <f t="shared" si="12"/>
        <v>4.1900000000000007E-2</v>
      </c>
    </row>
    <row r="783" spans="1:4">
      <c r="A783" s="1">
        <v>782</v>
      </c>
      <c r="B783" s="1">
        <v>2.6800000000000001E-2</v>
      </c>
      <c r="C783" s="1">
        <v>4.5999999999999999E-3</v>
      </c>
      <c r="D783">
        <f t="shared" si="12"/>
        <v>2.2200000000000001E-2</v>
      </c>
    </row>
    <row r="784" spans="1:4">
      <c r="A784" s="1">
        <v>783</v>
      </c>
      <c r="B784" s="1">
        <v>-1.1000000000000001E-2</v>
      </c>
      <c r="C784" s="1">
        <v>4.5999999999999999E-3</v>
      </c>
      <c r="D784">
        <f t="shared" si="12"/>
        <v>-1.5600000000000001E-2</v>
      </c>
    </row>
    <row r="785" spans="1:4">
      <c r="A785" s="1">
        <v>784</v>
      </c>
      <c r="B785" s="1">
        <v>1.78E-2</v>
      </c>
      <c r="C785" s="1">
        <v>4.1999999999999997E-3</v>
      </c>
      <c r="D785">
        <f t="shared" si="12"/>
        <v>1.3600000000000001E-2</v>
      </c>
    </row>
    <row r="786" spans="1:4">
      <c r="A786" s="1">
        <v>785</v>
      </c>
      <c r="B786" s="1">
        <v>-3.73E-2</v>
      </c>
      <c r="C786" s="1">
        <v>3.9000000000000003E-3</v>
      </c>
      <c r="D786">
        <f t="shared" si="12"/>
        <v>-4.1200000000000001E-2</v>
      </c>
    </row>
    <row r="787" spans="1:4">
      <c r="A787" s="1">
        <v>786</v>
      </c>
      <c r="B787" s="1">
        <v>0.10680000000000002</v>
      </c>
      <c r="C787" s="1">
        <v>3.8E-3</v>
      </c>
      <c r="D787">
        <f t="shared" si="12"/>
        <v>0.10300000000000002</v>
      </c>
    </row>
    <row r="788" spans="1:4">
      <c r="A788" s="1">
        <v>787</v>
      </c>
      <c r="B788" s="1">
        <v>-1.1999999999999999E-3</v>
      </c>
      <c r="C788" s="1">
        <v>3.4000000000000002E-3</v>
      </c>
      <c r="D788">
        <f t="shared" si="12"/>
        <v>-4.5999999999999999E-3</v>
      </c>
    </row>
    <row r="789" spans="1:4">
      <c r="A789" s="1">
        <v>788</v>
      </c>
      <c r="B789" s="1">
        <v>1.34E-2</v>
      </c>
      <c r="C789" s="1">
        <v>2.8000000000000004E-3</v>
      </c>
      <c r="D789">
        <f t="shared" si="12"/>
        <v>1.06E-2</v>
      </c>
    </row>
    <row r="790" spans="1:4">
      <c r="A790" s="1">
        <v>789</v>
      </c>
      <c r="B790" s="1">
        <v>-2.3700000000000002E-2</v>
      </c>
      <c r="C790" s="1">
        <v>3.4000000000000002E-3</v>
      </c>
      <c r="D790">
        <f t="shared" si="12"/>
        <v>-2.7100000000000003E-2</v>
      </c>
    </row>
    <row r="791" spans="1:4">
      <c r="A791" s="1">
        <v>790</v>
      </c>
      <c r="B791" s="1">
        <v>1.34E-2</v>
      </c>
      <c r="C791" s="1">
        <v>3.2000000000000002E-3</v>
      </c>
      <c r="D791">
        <f t="shared" si="12"/>
        <v>1.0200000000000001E-2</v>
      </c>
    </row>
    <row r="792" spans="1:4">
      <c r="A792" s="1">
        <v>791</v>
      </c>
      <c r="B792" s="1">
        <v>6.4000000000000003E-3</v>
      </c>
      <c r="C792" s="1">
        <v>2.8000000000000004E-3</v>
      </c>
      <c r="D792">
        <f t="shared" si="12"/>
        <v>3.5999999999999999E-3</v>
      </c>
    </row>
    <row r="793" spans="1:4">
      <c r="A793" s="1">
        <v>792</v>
      </c>
      <c r="B793" s="1">
        <v>-1.9299999999999998E-2</v>
      </c>
      <c r="C793" s="1">
        <v>3.2000000000000002E-3</v>
      </c>
      <c r="D793">
        <f t="shared" si="12"/>
        <v>-2.2499999999999999E-2</v>
      </c>
    </row>
    <row r="794" spans="1:4">
      <c r="A794" s="1">
        <v>793</v>
      </c>
      <c r="B794" s="1">
        <v>3.9900000000000005E-2</v>
      </c>
      <c r="C794" s="1">
        <v>3.0999999999999999E-3</v>
      </c>
      <c r="D794">
        <f t="shared" si="12"/>
        <v>3.6800000000000006E-2</v>
      </c>
    </row>
    <row r="795" spans="1:4">
      <c r="A795" s="1">
        <v>794</v>
      </c>
      <c r="B795" s="1">
        <v>-2.0799999999999999E-2</v>
      </c>
      <c r="C795" s="1">
        <v>2.5999999999999999E-3</v>
      </c>
      <c r="D795">
        <f t="shared" si="12"/>
        <v>-2.3399999999999997E-2</v>
      </c>
    </row>
    <row r="796" spans="1:4">
      <c r="A796" s="1">
        <v>795</v>
      </c>
      <c r="B796" s="1">
        <v>1.24E-2</v>
      </c>
      <c r="C796" s="1">
        <v>2.5999999999999999E-3</v>
      </c>
      <c r="D796">
        <f t="shared" si="12"/>
        <v>9.7999999999999997E-3</v>
      </c>
    </row>
    <row r="797" spans="1:4">
      <c r="A797" s="1">
        <v>796</v>
      </c>
      <c r="B797" s="1">
        <v>1.1000000000000001E-2</v>
      </c>
      <c r="C797" s="1">
        <v>2.3E-3</v>
      </c>
      <c r="D797">
        <f t="shared" si="12"/>
        <v>8.7000000000000011E-3</v>
      </c>
    </row>
    <row r="798" spans="1:4">
      <c r="A798" s="1">
        <v>797</v>
      </c>
      <c r="B798" s="1">
        <v>4.0200000000000007E-2</v>
      </c>
      <c r="C798" s="1">
        <v>2.3E-3</v>
      </c>
      <c r="D798">
        <f t="shared" si="12"/>
        <v>3.7900000000000003E-2</v>
      </c>
    </row>
    <row r="799" spans="1:4">
      <c r="A799" s="1">
        <v>798</v>
      </c>
      <c r="B799" s="1">
        <v>1.78E-2</v>
      </c>
      <c r="C799" s="1">
        <v>2.8000000000000004E-3</v>
      </c>
      <c r="D799">
        <f t="shared" si="12"/>
        <v>1.4999999999999999E-2</v>
      </c>
    </row>
    <row r="800" spans="1:4">
      <c r="A800" s="1">
        <v>799</v>
      </c>
      <c r="B800" s="1">
        <v>1.26E-2</v>
      </c>
      <c r="C800" s="1">
        <v>2.3E-3</v>
      </c>
      <c r="D800">
        <f t="shared" si="12"/>
        <v>1.03E-2</v>
      </c>
    </row>
    <row r="801" spans="1:4">
      <c r="A801" s="1">
        <v>800</v>
      </c>
      <c r="B801" s="1">
        <v>5.4000000000000003E-3</v>
      </c>
      <c r="C801" s="1">
        <v>2.2000000000000001E-3</v>
      </c>
      <c r="D801">
        <f t="shared" si="12"/>
        <v>3.2000000000000002E-3</v>
      </c>
    </row>
    <row r="802" spans="1:4">
      <c r="A802" s="1">
        <v>801</v>
      </c>
      <c r="B802" s="1">
        <v>2.5099999999999997E-2</v>
      </c>
      <c r="C802" s="1">
        <v>2.5000000000000001E-3</v>
      </c>
      <c r="D802">
        <f t="shared" si="12"/>
        <v>2.2599999999999999E-2</v>
      </c>
    </row>
    <row r="803" spans="1:4">
      <c r="A803" s="1">
        <v>802</v>
      </c>
      <c r="B803" s="1">
        <v>-2.5399999999999999E-2</v>
      </c>
      <c r="C803" s="1">
        <v>2.3999999999999998E-3</v>
      </c>
      <c r="D803">
        <f t="shared" si="12"/>
        <v>-2.7799999999999998E-2</v>
      </c>
    </row>
    <row r="804" spans="1:4">
      <c r="A804" s="1">
        <v>803</v>
      </c>
      <c r="B804" s="1">
        <v>2.9600000000000005E-2</v>
      </c>
      <c r="C804" s="1">
        <v>2.2000000000000001E-3</v>
      </c>
      <c r="D804">
        <f t="shared" si="12"/>
        <v>2.7400000000000004E-2</v>
      </c>
    </row>
    <row r="805" spans="1:4">
      <c r="A805" s="1">
        <v>804</v>
      </c>
      <c r="B805" s="1">
        <v>5.4000000000000003E-3</v>
      </c>
      <c r="C805" s="1">
        <v>2.5000000000000001E-3</v>
      </c>
      <c r="D805">
        <f t="shared" si="12"/>
        <v>2.9000000000000002E-3</v>
      </c>
    </row>
    <row r="806" spans="1:4">
      <c r="A806" s="1">
        <v>805</v>
      </c>
      <c r="B806" s="1">
        <v>-8.0000000000000015E-4</v>
      </c>
      <c r="C806" s="1">
        <v>2.3999999999999998E-3</v>
      </c>
      <c r="D806">
        <f t="shared" si="12"/>
        <v>-3.1999999999999997E-3</v>
      </c>
    </row>
    <row r="807" spans="1:4">
      <c r="A807" s="1">
        <v>806</v>
      </c>
      <c r="B807" s="1">
        <v>3.95E-2</v>
      </c>
      <c r="C807" s="1">
        <v>2.5000000000000001E-3</v>
      </c>
      <c r="D807">
        <f t="shared" si="12"/>
        <v>3.6999999999999998E-2</v>
      </c>
    </row>
    <row r="808" spans="1:4">
      <c r="A808" s="1">
        <v>807</v>
      </c>
      <c r="B808" s="1">
        <v>5.9999999999999995E-4</v>
      </c>
      <c r="C808" s="1">
        <v>2.5999999999999999E-3</v>
      </c>
      <c r="D808">
        <f t="shared" si="12"/>
        <v>-2E-3</v>
      </c>
    </row>
    <row r="809" spans="1:4">
      <c r="A809" s="1">
        <v>808</v>
      </c>
      <c r="B809" s="1">
        <v>1.8100000000000002E-2</v>
      </c>
      <c r="C809" s="1">
        <v>2.2000000000000001E-3</v>
      </c>
      <c r="D809">
        <f t="shared" si="12"/>
        <v>1.5900000000000001E-2</v>
      </c>
    </row>
    <row r="810" spans="1:4">
      <c r="A810" s="1">
        <v>809</v>
      </c>
      <c r="B810" s="1">
        <v>-1.7599999999999998E-2</v>
      </c>
      <c r="C810" s="1">
        <v>2.5000000000000001E-3</v>
      </c>
      <c r="D810">
        <f t="shared" si="12"/>
        <v>-2.0099999999999996E-2</v>
      </c>
    </row>
    <row r="811" spans="1:4">
      <c r="A811" s="1">
        <v>810</v>
      </c>
      <c r="B811" s="1">
        <v>1.95E-2</v>
      </c>
      <c r="C811" s="1">
        <v>2.3E-3</v>
      </c>
      <c r="D811">
        <f t="shared" si="12"/>
        <v>1.72E-2</v>
      </c>
    </row>
    <row r="812" spans="1:4">
      <c r="A812" s="1">
        <v>811</v>
      </c>
      <c r="B812" s="1">
        <v>3.15E-2</v>
      </c>
      <c r="C812" s="1">
        <v>2.5000000000000001E-3</v>
      </c>
      <c r="D812">
        <f t="shared" si="12"/>
        <v>2.9000000000000001E-2</v>
      </c>
    </row>
    <row r="813" spans="1:4">
      <c r="A813" s="1">
        <v>812</v>
      </c>
      <c r="B813" s="1">
        <v>-2.4199999999999999E-2</v>
      </c>
      <c r="C813" s="1">
        <v>2.0999999999999999E-3</v>
      </c>
      <c r="D813">
        <f t="shared" si="12"/>
        <v>-2.63E-2</v>
      </c>
    </row>
    <row r="814" spans="1:4">
      <c r="A814" s="1">
        <v>813</v>
      </c>
      <c r="B814" s="1">
        <v>-4.58E-2</v>
      </c>
      <c r="C814" s="1">
        <v>2.7000000000000001E-3</v>
      </c>
      <c r="D814">
        <f t="shared" si="12"/>
        <v>-4.8500000000000001E-2</v>
      </c>
    </row>
    <row r="815" spans="1:4">
      <c r="A815" s="1">
        <v>814</v>
      </c>
      <c r="B815" s="1">
        <v>9.5000000000000015E-3</v>
      </c>
      <c r="C815" s="1">
        <v>2.7000000000000001E-3</v>
      </c>
      <c r="D815">
        <f t="shared" si="12"/>
        <v>6.8000000000000014E-3</v>
      </c>
    </row>
    <row r="816" spans="1:4">
      <c r="A816" s="1">
        <v>815</v>
      </c>
      <c r="B816" s="1">
        <v>9.3999999999999986E-3</v>
      </c>
      <c r="C816" s="1">
        <v>3.2000000000000002E-3</v>
      </c>
      <c r="D816">
        <f t="shared" si="12"/>
        <v>6.1999999999999989E-3</v>
      </c>
    </row>
    <row r="817" spans="1:4">
      <c r="A817" s="1">
        <v>816</v>
      </c>
      <c r="B817" s="1">
        <v>-2.7900000000000001E-2</v>
      </c>
      <c r="C817" s="1">
        <v>3.0999999999999999E-3</v>
      </c>
      <c r="D817">
        <f t="shared" si="12"/>
        <v>-3.1E-2</v>
      </c>
    </row>
    <row r="818" spans="1:4">
      <c r="A818" s="1">
        <v>817</v>
      </c>
      <c r="B818" s="1">
        <v>3.0599999999999995E-2</v>
      </c>
      <c r="C818" s="1">
        <v>2.8000000000000004E-3</v>
      </c>
      <c r="D818">
        <f t="shared" si="12"/>
        <v>2.7799999999999995E-2</v>
      </c>
    </row>
    <row r="819" spans="1:4">
      <c r="A819" s="1">
        <v>818</v>
      </c>
      <c r="B819" s="1">
        <v>4.2599999999999999E-2</v>
      </c>
      <c r="C819" s="1">
        <v>3.7000000000000002E-3</v>
      </c>
      <c r="D819">
        <f t="shared" si="12"/>
        <v>3.8899999999999997E-2</v>
      </c>
    </row>
    <row r="820" spans="1:4">
      <c r="A820" s="1">
        <v>819</v>
      </c>
      <c r="B820" s="1">
        <v>-1.84E-2</v>
      </c>
      <c r="C820" s="1">
        <v>3.7000000000000002E-3</v>
      </c>
      <c r="D820">
        <f t="shared" si="12"/>
        <v>-2.2100000000000002E-2</v>
      </c>
    </row>
    <row r="821" spans="1:4">
      <c r="A821" s="1">
        <v>820</v>
      </c>
      <c r="B821" s="1">
        <v>1.4500000000000002E-2</v>
      </c>
      <c r="C821" s="1">
        <v>3.8E-3</v>
      </c>
      <c r="D821">
        <f t="shared" si="12"/>
        <v>1.0700000000000003E-2</v>
      </c>
    </row>
    <row r="822" spans="1:4">
      <c r="A822" s="1">
        <v>821</v>
      </c>
      <c r="B822" s="1">
        <v>-3.7199999999999997E-2</v>
      </c>
      <c r="C822" s="1">
        <v>3.7000000000000002E-3</v>
      </c>
      <c r="D822">
        <f t="shared" si="12"/>
        <v>-4.0899999999999999E-2</v>
      </c>
    </row>
    <row r="823" spans="1:4">
      <c r="A823" s="1">
        <v>822</v>
      </c>
      <c r="B823" s="1">
        <v>1.26E-2</v>
      </c>
      <c r="C823" s="1">
        <v>4.4000000000000003E-3</v>
      </c>
      <c r="D823">
        <f t="shared" si="12"/>
        <v>8.199999999999999E-3</v>
      </c>
    </row>
    <row r="824" spans="1:4">
      <c r="A824" s="1">
        <v>823</v>
      </c>
      <c r="B824" s="1">
        <v>2.0400000000000001E-2</v>
      </c>
      <c r="C824" s="1">
        <v>4.1999999999999997E-3</v>
      </c>
      <c r="D824">
        <f t="shared" si="12"/>
        <v>1.6200000000000003E-2</v>
      </c>
    </row>
    <row r="825" spans="1:4">
      <c r="A825" s="1">
        <v>824</v>
      </c>
      <c r="B825" s="1">
        <v>3.9599999999999996E-2</v>
      </c>
      <c r="C825" s="1">
        <v>4.0000000000000001E-3</v>
      </c>
      <c r="D825">
        <f t="shared" si="12"/>
        <v>3.5599999999999993E-2</v>
      </c>
    </row>
    <row r="826" spans="1:4">
      <c r="A826" s="1">
        <v>825</v>
      </c>
      <c r="B826" s="1">
        <v>2.7000000000000003E-2</v>
      </c>
      <c r="C826" s="1">
        <v>4.5999999999999999E-3</v>
      </c>
      <c r="D826">
        <f t="shared" si="12"/>
        <v>2.2400000000000003E-2</v>
      </c>
    </row>
    <row r="827" spans="1:4">
      <c r="A827" s="1">
        <v>826</v>
      </c>
      <c r="B827" s="1">
        <v>2.5000000000000001E-2</v>
      </c>
      <c r="C827" s="1">
        <v>4.4000000000000003E-3</v>
      </c>
      <c r="D827">
        <f t="shared" si="12"/>
        <v>2.06E-2</v>
      </c>
    </row>
    <row r="828" spans="1:4">
      <c r="A828" s="1">
        <v>827</v>
      </c>
      <c r="B828" s="1">
        <v>3.4000000000000002E-2</v>
      </c>
      <c r="C828" s="1">
        <v>5.4000000000000003E-3</v>
      </c>
      <c r="D828">
        <f t="shared" si="12"/>
        <v>2.86E-2</v>
      </c>
    </row>
    <row r="829" spans="1:4">
      <c r="A829" s="1">
        <v>828</v>
      </c>
      <c r="B829" s="1">
        <v>3.1200000000000002E-2</v>
      </c>
      <c r="C829" s="1">
        <v>4.6999999999999993E-3</v>
      </c>
      <c r="D829">
        <f t="shared" si="12"/>
        <v>2.6500000000000003E-2</v>
      </c>
    </row>
    <row r="830" spans="1:4">
      <c r="A830" s="1">
        <v>829</v>
      </c>
      <c r="B830" s="1">
        <v>4.0800000000000003E-2</v>
      </c>
      <c r="C830" s="1">
        <v>4.5000000000000005E-3</v>
      </c>
      <c r="D830">
        <f t="shared" si="12"/>
        <v>3.6299999999999999E-2</v>
      </c>
    </row>
    <row r="831" spans="1:4">
      <c r="A831" s="1">
        <v>830</v>
      </c>
      <c r="B831" s="1">
        <v>9.2999999999999992E-3</v>
      </c>
      <c r="C831" s="1">
        <v>4.6999999999999993E-3</v>
      </c>
      <c r="D831">
        <f t="shared" si="12"/>
        <v>4.5999999999999999E-3</v>
      </c>
    </row>
    <row r="832" spans="1:4">
      <c r="A832" s="1">
        <v>831</v>
      </c>
      <c r="B832" s="1">
        <v>3.6400000000000002E-2</v>
      </c>
      <c r="C832" s="1">
        <v>4.3E-3</v>
      </c>
      <c r="D832">
        <f t="shared" si="12"/>
        <v>3.2100000000000004E-2</v>
      </c>
    </row>
    <row r="833" spans="1:4">
      <c r="A833" s="1">
        <v>832</v>
      </c>
      <c r="B833" s="1">
        <v>-1.1300000000000001E-2</v>
      </c>
      <c r="C833" s="1">
        <v>4.6999999999999993E-3</v>
      </c>
      <c r="D833">
        <f t="shared" si="12"/>
        <v>-1.6E-2</v>
      </c>
    </row>
    <row r="834" spans="1:4">
      <c r="A834" s="1">
        <v>833</v>
      </c>
      <c r="B834" s="1">
        <v>4.2700000000000002E-2</v>
      </c>
      <c r="C834" s="1">
        <v>4.1999999999999997E-3</v>
      </c>
      <c r="D834">
        <f t="shared" si="12"/>
        <v>3.85E-2</v>
      </c>
    </row>
    <row r="835" spans="1:4">
      <c r="A835" s="1">
        <v>834</v>
      </c>
      <c r="B835" s="1">
        <v>1.52E-2</v>
      </c>
      <c r="C835" s="1">
        <v>4.8999999999999998E-3</v>
      </c>
      <c r="D835">
        <f t="shared" ref="D835:D898" si="13">B835-C835</f>
        <v>1.03E-2</v>
      </c>
    </row>
    <row r="836" spans="1:4">
      <c r="A836" s="1">
        <v>835</v>
      </c>
      <c r="B836" s="1">
        <v>2.81E-2</v>
      </c>
      <c r="C836" s="1">
        <v>4.3E-3</v>
      </c>
      <c r="D836">
        <f t="shared" si="13"/>
        <v>2.3800000000000002E-2</v>
      </c>
    </row>
    <row r="837" spans="1:4">
      <c r="A837" s="1">
        <v>836</v>
      </c>
      <c r="B837" s="1">
        <v>1.6299999999999999E-2</v>
      </c>
      <c r="C837" s="1">
        <v>3.9000000000000003E-3</v>
      </c>
      <c r="D837">
        <f t="shared" si="13"/>
        <v>1.2399999999999998E-2</v>
      </c>
    </row>
    <row r="838" spans="1:4">
      <c r="A838" s="1">
        <v>837</v>
      </c>
      <c r="B838" s="1">
        <v>1.0899999999999998E-2</v>
      </c>
      <c r="C838" s="1">
        <v>3.9000000000000003E-3</v>
      </c>
      <c r="D838">
        <f t="shared" si="13"/>
        <v>6.9999999999999975E-3</v>
      </c>
    </row>
    <row r="839" spans="1:4">
      <c r="A839" s="1">
        <v>838</v>
      </c>
      <c r="B839" s="1">
        <v>2.5499999999999998E-2</v>
      </c>
      <c r="C839" s="1">
        <v>4.5999999999999999E-3</v>
      </c>
      <c r="D839">
        <f t="shared" si="13"/>
        <v>2.0899999999999998E-2</v>
      </c>
    </row>
    <row r="840" spans="1:4">
      <c r="A840" s="1">
        <v>839</v>
      </c>
      <c r="B840" s="1">
        <v>2.6799999999999997E-2</v>
      </c>
      <c r="C840" s="1">
        <v>4.1999999999999997E-3</v>
      </c>
      <c r="D840">
        <f t="shared" si="13"/>
        <v>2.2599999999999999E-2</v>
      </c>
    </row>
    <row r="841" spans="1:4">
      <c r="A841" s="1">
        <v>840</v>
      </c>
      <c r="B841" s="1">
        <v>-8.3000000000000001E-3</v>
      </c>
      <c r="C841" s="1">
        <v>4.0000000000000001E-3</v>
      </c>
      <c r="D841">
        <f t="shared" si="13"/>
        <v>-1.23E-2</v>
      </c>
    </row>
    <row r="842" spans="1:4">
      <c r="A842" s="1">
        <v>841</v>
      </c>
      <c r="B842" s="1">
        <v>-5.3800000000000001E-2</v>
      </c>
      <c r="C842" s="1">
        <v>4.5000000000000005E-3</v>
      </c>
      <c r="D842">
        <f t="shared" si="13"/>
        <v>-5.8300000000000005E-2</v>
      </c>
    </row>
    <row r="843" spans="1:4">
      <c r="A843" s="1">
        <v>842</v>
      </c>
      <c r="B843" s="1">
        <v>3.2500000000000001E-2</v>
      </c>
      <c r="C843" s="1">
        <v>4.0999999999999995E-3</v>
      </c>
      <c r="D843">
        <f t="shared" si="13"/>
        <v>2.8400000000000002E-2</v>
      </c>
    </row>
    <row r="844" spans="1:4">
      <c r="A844" s="1">
        <v>843</v>
      </c>
      <c r="B844" s="1">
        <v>5.3000000000000005E-2</v>
      </c>
      <c r="C844" s="1">
        <v>4.4000000000000003E-3</v>
      </c>
      <c r="D844">
        <f t="shared" si="13"/>
        <v>4.8600000000000004E-2</v>
      </c>
    </row>
    <row r="845" spans="1:4">
      <c r="A845" s="1">
        <v>844</v>
      </c>
      <c r="B845" s="1">
        <v>1.3599999999999999E-2</v>
      </c>
      <c r="C845" s="1">
        <v>4.1999999999999997E-3</v>
      </c>
      <c r="D845">
        <f t="shared" si="13"/>
        <v>9.3999999999999986E-3</v>
      </c>
    </row>
    <row r="846" spans="1:4">
      <c r="A846" s="1">
        <v>845</v>
      </c>
      <c r="B846" s="1">
        <v>6.5500000000000003E-2</v>
      </c>
      <c r="C846" s="1">
        <v>4.0999999999999995E-3</v>
      </c>
      <c r="D846">
        <f t="shared" si="13"/>
        <v>6.1400000000000003E-2</v>
      </c>
    </row>
    <row r="847" spans="1:4">
      <c r="A847" s="1">
        <v>846</v>
      </c>
      <c r="B847" s="1">
        <v>-1.14E-2</v>
      </c>
      <c r="C847" s="1">
        <v>4.5999999999999999E-3</v>
      </c>
      <c r="D847">
        <f t="shared" si="13"/>
        <v>-1.6E-2</v>
      </c>
    </row>
    <row r="848" spans="1:4">
      <c r="A848" s="1">
        <v>847</v>
      </c>
      <c r="B848" s="1">
        <v>5.3399999999999996E-2</v>
      </c>
      <c r="C848" s="1">
        <v>4.5000000000000005E-3</v>
      </c>
      <c r="D848">
        <f t="shared" si="13"/>
        <v>4.8899999999999999E-2</v>
      </c>
    </row>
    <row r="849" spans="1:4">
      <c r="A849" s="1">
        <v>848</v>
      </c>
      <c r="B849" s="1">
        <v>-1.0999999999999998E-3</v>
      </c>
      <c r="C849" s="1">
        <v>3.9000000000000003E-3</v>
      </c>
      <c r="D849">
        <f t="shared" si="13"/>
        <v>-5.0000000000000001E-3</v>
      </c>
    </row>
    <row r="850" spans="1:4">
      <c r="A850" s="1">
        <v>849</v>
      </c>
      <c r="B850" s="1">
        <v>-4.4800000000000006E-2</v>
      </c>
      <c r="C850" s="1">
        <v>4.3E-3</v>
      </c>
      <c r="D850">
        <f t="shared" si="13"/>
        <v>-4.9100000000000005E-2</v>
      </c>
    </row>
    <row r="851" spans="1:4">
      <c r="A851" s="1">
        <v>850</v>
      </c>
      <c r="B851" s="1">
        <v>4.2299999999999997E-2</v>
      </c>
      <c r="C851" s="1">
        <v>4.3E-3</v>
      </c>
      <c r="D851">
        <f t="shared" si="13"/>
        <v>3.7999999999999999E-2</v>
      </c>
    </row>
    <row r="852" spans="1:4">
      <c r="A852" s="1">
        <v>851</v>
      </c>
      <c r="B852" s="1">
        <v>7.1599999999999997E-2</v>
      </c>
      <c r="C852" s="1">
        <v>4.8999999999999998E-3</v>
      </c>
      <c r="D852">
        <f t="shared" si="13"/>
        <v>6.6699999999999995E-2</v>
      </c>
    </row>
    <row r="853" spans="1:4">
      <c r="A853" s="1">
        <v>852</v>
      </c>
      <c r="B853" s="1">
        <v>4.41E-2</v>
      </c>
      <c r="C853" s="1">
        <v>3.7000000000000002E-3</v>
      </c>
      <c r="D853">
        <f t="shared" si="13"/>
        <v>4.0399999999999998E-2</v>
      </c>
    </row>
    <row r="854" spans="1:4">
      <c r="A854" s="1">
        <v>853</v>
      </c>
      <c r="B854" s="1">
        <v>7.6499999999999999E-2</v>
      </c>
      <c r="C854" s="1">
        <v>4.3E-3</v>
      </c>
      <c r="D854">
        <f t="shared" si="13"/>
        <v>7.22E-2</v>
      </c>
    </row>
    <row r="855" spans="1:4">
      <c r="A855" s="1">
        <v>854</v>
      </c>
      <c r="B855" s="1">
        <v>-3.6299999999999999E-2</v>
      </c>
      <c r="C855" s="1">
        <v>4.0999999999999995E-3</v>
      </c>
      <c r="D855">
        <f t="shared" si="13"/>
        <v>-4.0399999999999998E-2</v>
      </c>
    </row>
    <row r="856" spans="1:4">
      <c r="A856" s="1">
        <v>855</v>
      </c>
      <c r="B856" s="1">
        <v>5.8400000000000007E-2</v>
      </c>
      <c r="C856" s="1">
        <v>4.4000000000000003E-3</v>
      </c>
      <c r="D856">
        <f t="shared" si="13"/>
        <v>5.4000000000000006E-2</v>
      </c>
    </row>
    <row r="857" spans="1:4">
      <c r="A857" s="1">
        <v>856</v>
      </c>
      <c r="B857" s="1">
        <v>-3.4500000000000003E-2</v>
      </c>
      <c r="C857" s="1">
        <v>4.1999999999999997E-3</v>
      </c>
      <c r="D857">
        <f t="shared" si="13"/>
        <v>-3.8700000000000005E-2</v>
      </c>
    </row>
    <row r="858" spans="1:4">
      <c r="A858" s="1">
        <v>857</v>
      </c>
      <c r="B858" s="1">
        <v>3.0500000000000003E-2</v>
      </c>
      <c r="C858" s="1">
        <v>3.9000000000000003E-3</v>
      </c>
      <c r="D858">
        <f t="shared" si="13"/>
        <v>2.6600000000000002E-2</v>
      </c>
    </row>
    <row r="859" spans="1:4">
      <c r="A859" s="1">
        <v>858</v>
      </c>
      <c r="B859" s="1">
        <v>1.78E-2</v>
      </c>
      <c r="C859" s="1">
        <v>4.7999999999999996E-3</v>
      </c>
      <c r="D859">
        <f t="shared" si="13"/>
        <v>1.3000000000000001E-2</v>
      </c>
    </row>
    <row r="860" spans="1:4">
      <c r="A860" s="1">
        <v>859</v>
      </c>
      <c r="B860" s="1">
        <v>4.5000000000000005E-3</v>
      </c>
      <c r="C860" s="1">
        <v>4.3E-3</v>
      </c>
      <c r="D860">
        <f t="shared" si="13"/>
        <v>2.0000000000000052E-4</v>
      </c>
    </row>
    <row r="861" spans="1:4">
      <c r="A861" s="1">
        <v>860</v>
      </c>
      <c r="B861" s="1">
        <v>7.3199999999999987E-2</v>
      </c>
      <c r="C861" s="1">
        <v>3.9000000000000003E-3</v>
      </c>
      <c r="D861">
        <f t="shared" si="13"/>
        <v>6.9299999999999987E-2</v>
      </c>
    </row>
    <row r="862" spans="1:4">
      <c r="A862" s="1">
        <v>861</v>
      </c>
      <c r="B862" s="1">
        <v>5.1299999999999998E-2</v>
      </c>
      <c r="C862" s="1">
        <v>3.9000000000000003E-3</v>
      </c>
      <c r="D862">
        <f t="shared" si="13"/>
        <v>4.7399999999999998E-2</v>
      </c>
    </row>
    <row r="863" spans="1:4">
      <c r="A863" s="1">
        <v>862</v>
      </c>
      <c r="B863" s="1">
        <v>1.09E-2</v>
      </c>
      <c r="C863" s="1">
        <v>4.3E-3</v>
      </c>
      <c r="D863">
        <f t="shared" si="13"/>
        <v>6.6E-3</v>
      </c>
    </row>
    <row r="864" spans="1:4">
      <c r="A864" s="1">
        <v>863</v>
      </c>
      <c r="B864" s="1">
        <v>-2.58E-2</v>
      </c>
      <c r="C864" s="1">
        <v>4.0000000000000001E-3</v>
      </c>
      <c r="D864">
        <f t="shared" si="13"/>
        <v>-2.98E-2</v>
      </c>
    </row>
    <row r="865" spans="1:4">
      <c r="A865" s="1">
        <v>864</v>
      </c>
      <c r="B865" s="1">
        <v>3.2000000000000001E-2</v>
      </c>
      <c r="C865" s="1">
        <v>4.0999999999999995E-3</v>
      </c>
      <c r="D865">
        <f t="shared" si="13"/>
        <v>2.7900000000000001E-2</v>
      </c>
    </row>
    <row r="866" spans="1:4">
      <c r="A866" s="1">
        <v>865</v>
      </c>
      <c r="B866" s="1">
        <v>-2.3300000000000001E-2</v>
      </c>
      <c r="C866" s="1">
        <v>4.0000000000000001E-3</v>
      </c>
      <c r="D866">
        <f t="shared" si="13"/>
        <v>-2.7300000000000001E-2</v>
      </c>
    </row>
    <row r="867" spans="1:4">
      <c r="A867" s="1">
        <v>866</v>
      </c>
      <c r="B867" s="1">
        <v>-0.15770000000000001</v>
      </c>
      <c r="C867" s="1">
        <v>4.3E-3</v>
      </c>
      <c r="D867">
        <f t="shared" si="13"/>
        <v>-0.16200000000000001</v>
      </c>
    </row>
    <row r="868" spans="1:4">
      <c r="A868" s="1">
        <v>867</v>
      </c>
      <c r="B868" s="1">
        <v>6.3799999999999996E-2</v>
      </c>
      <c r="C868" s="1">
        <v>4.5999999999999999E-3</v>
      </c>
      <c r="D868">
        <f t="shared" si="13"/>
        <v>5.9199999999999996E-2</v>
      </c>
    </row>
    <row r="869" spans="1:4">
      <c r="A869" s="1">
        <v>868</v>
      </c>
      <c r="B869" s="1">
        <v>7.4400000000000008E-2</v>
      </c>
      <c r="C869" s="1">
        <v>3.2000000000000002E-3</v>
      </c>
      <c r="D869">
        <f t="shared" si="13"/>
        <v>7.1200000000000013E-2</v>
      </c>
    </row>
    <row r="870" spans="1:4">
      <c r="A870" s="1">
        <v>869</v>
      </c>
      <c r="B870" s="1">
        <v>6.1999999999999993E-2</v>
      </c>
      <c r="C870" s="1">
        <v>3.0999999999999999E-3</v>
      </c>
      <c r="D870">
        <f t="shared" si="13"/>
        <v>5.8899999999999994E-2</v>
      </c>
    </row>
    <row r="871" spans="1:4">
      <c r="A871" s="1">
        <v>870</v>
      </c>
      <c r="B871" s="1">
        <v>6.3099999999999989E-2</v>
      </c>
      <c r="C871" s="1">
        <v>3.8E-3</v>
      </c>
      <c r="D871">
        <f t="shared" si="13"/>
        <v>5.9299999999999992E-2</v>
      </c>
    </row>
    <row r="872" spans="1:4">
      <c r="A872" s="1">
        <v>871</v>
      </c>
      <c r="B872" s="1">
        <v>3.8300000000000001E-2</v>
      </c>
      <c r="C872" s="1">
        <v>3.4999999999999996E-3</v>
      </c>
      <c r="D872">
        <f t="shared" si="13"/>
        <v>3.4799999999999998E-2</v>
      </c>
    </row>
    <row r="873" spans="1:4">
      <c r="A873" s="1">
        <v>872</v>
      </c>
      <c r="B873" s="1">
        <v>-3.8100000000000002E-2</v>
      </c>
      <c r="C873" s="1">
        <v>3.4999999999999996E-3</v>
      </c>
      <c r="D873">
        <f t="shared" si="13"/>
        <v>-4.1599999999999998E-2</v>
      </c>
    </row>
    <row r="874" spans="1:4">
      <c r="A874" s="1">
        <v>873</v>
      </c>
      <c r="B874" s="1">
        <v>3.7900000000000003E-2</v>
      </c>
      <c r="C874" s="1">
        <v>4.3E-3</v>
      </c>
      <c r="D874">
        <f t="shared" si="13"/>
        <v>3.3600000000000005E-2</v>
      </c>
    </row>
    <row r="875" spans="1:4">
      <c r="A875" s="1">
        <v>874</v>
      </c>
      <c r="B875" s="1">
        <v>4.9000000000000002E-2</v>
      </c>
      <c r="C875" s="1">
        <v>3.7000000000000002E-3</v>
      </c>
      <c r="D875">
        <f t="shared" si="13"/>
        <v>4.53E-2</v>
      </c>
    </row>
    <row r="876" spans="1:4">
      <c r="A876" s="1">
        <v>875</v>
      </c>
      <c r="B876" s="1">
        <v>-2.0700000000000003E-2</v>
      </c>
      <c r="C876" s="1">
        <v>3.4000000000000002E-3</v>
      </c>
      <c r="D876">
        <f t="shared" si="13"/>
        <v>-2.4100000000000003E-2</v>
      </c>
    </row>
    <row r="877" spans="1:4">
      <c r="A877" s="1">
        <v>876</v>
      </c>
      <c r="B877" s="1">
        <v>5.1000000000000004E-2</v>
      </c>
      <c r="C877" s="1">
        <v>4.0000000000000001E-3</v>
      </c>
      <c r="D877">
        <f t="shared" si="13"/>
        <v>4.7E-2</v>
      </c>
    </row>
    <row r="878" spans="1:4">
      <c r="A878" s="1">
        <v>877</v>
      </c>
      <c r="B878" s="1">
        <v>-3.0600000000000002E-2</v>
      </c>
      <c r="C878" s="1">
        <v>3.8E-3</v>
      </c>
      <c r="D878">
        <f t="shared" si="13"/>
        <v>-3.44E-2</v>
      </c>
    </row>
    <row r="879" spans="1:4">
      <c r="A879" s="1">
        <v>878</v>
      </c>
      <c r="B879" s="1">
        <v>-9.9999999999999985E-3</v>
      </c>
      <c r="C879" s="1">
        <v>3.9000000000000003E-3</v>
      </c>
      <c r="D879">
        <f t="shared" si="13"/>
        <v>-1.3899999999999999E-2</v>
      </c>
    </row>
    <row r="880" spans="1:4">
      <c r="A880" s="1">
        <v>879</v>
      </c>
      <c r="B880" s="1">
        <v>-2.2799999999999997E-2</v>
      </c>
      <c r="C880" s="1">
        <v>3.9000000000000003E-3</v>
      </c>
      <c r="D880">
        <f t="shared" si="13"/>
        <v>-2.6699999999999998E-2</v>
      </c>
    </row>
    <row r="881" spans="1:4">
      <c r="A881" s="1">
        <v>880</v>
      </c>
      <c r="B881" s="1">
        <v>6.1999999999999993E-2</v>
      </c>
      <c r="C881" s="1">
        <v>3.9000000000000003E-3</v>
      </c>
      <c r="D881">
        <f t="shared" si="13"/>
        <v>5.8099999999999992E-2</v>
      </c>
    </row>
    <row r="882" spans="1:4">
      <c r="A882" s="1">
        <v>881</v>
      </c>
      <c r="B882" s="1">
        <v>3.6900000000000002E-2</v>
      </c>
      <c r="C882" s="1">
        <v>3.5999999999999999E-3</v>
      </c>
      <c r="D882">
        <f t="shared" si="13"/>
        <v>3.3300000000000003E-2</v>
      </c>
    </row>
    <row r="883" spans="1:4">
      <c r="A883" s="1">
        <v>882</v>
      </c>
      <c r="B883" s="1">
        <v>8.3900000000000002E-2</v>
      </c>
      <c r="C883" s="1">
        <v>4.4000000000000003E-3</v>
      </c>
      <c r="D883">
        <f t="shared" si="13"/>
        <v>7.9500000000000001E-2</v>
      </c>
    </row>
    <row r="884" spans="1:4">
      <c r="A884" s="1">
        <v>883</v>
      </c>
      <c r="B884" s="1">
        <v>-3.9799999999999995E-2</v>
      </c>
      <c r="C884" s="1">
        <v>4.0999999999999995E-3</v>
      </c>
      <c r="D884">
        <f t="shared" si="13"/>
        <v>-4.3899999999999995E-2</v>
      </c>
    </row>
    <row r="885" spans="1:4">
      <c r="A885" s="1">
        <v>884</v>
      </c>
      <c r="B885" s="1">
        <v>3.1700000000000006E-2</v>
      </c>
      <c r="C885" s="1">
        <v>4.3E-3</v>
      </c>
      <c r="D885">
        <f t="shared" si="13"/>
        <v>2.7400000000000008E-2</v>
      </c>
    </row>
    <row r="886" spans="1:4">
      <c r="A886" s="1">
        <v>885</v>
      </c>
      <c r="B886" s="1">
        <v>5.3499999999999999E-2</v>
      </c>
      <c r="C886" s="1">
        <v>4.6999999999999993E-3</v>
      </c>
      <c r="D886">
        <f t="shared" si="13"/>
        <v>4.8799999999999996E-2</v>
      </c>
    </row>
    <row r="887" spans="1:4">
      <c r="A887" s="1">
        <v>886</v>
      </c>
      <c r="B887" s="1">
        <v>-5.9500000000000004E-2</v>
      </c>
      <c r="C887" s="1">
        <v>4.5999999999999999E-3</v>
      </c>
      <c r="D887">
        <f t="shared" si="13"/>
        <v>-6.4100000000000004E-2</v>
      </c>
    </row>
    <row r="888" spans="1:4">
      <c r="A888" s="1">
        <v>887</v>
      </c>
      <c r="B888" s="1">
        <v>-3.9000000000000007E-2</v>
      </c>
      <c r="C888" s="1">
        <v>5.0000000000000001E-3</v>
      </c>
      <c r="D888">
        <f t="shared" si="13"/>
        <v>-4.4000000000000004E-2</v>
      </c>
    </row>
    <row r="889" spans="1:4">
      <c r="A889" s="1">
        <v>888</v>
      </c>
      <c r="B889" s="1">
        <v>5.16E-2</v>
      </c>
      <c r="C889" s="1">
        <v>4.0000000000000001E-3</v>
      </c>
      <c r="D889">
        <f t="shared" si="13"/>
        <v>4.7600000000000003E-2</v>
      </c>
    </row>
    <row r="890" spans="1:4">
      <c r="A890" s="1">
        <v>889</v>
      </c>
      <c r="B890" s="1">
        <v>-1.7100000000000001E-2</v>
      </c>
      <c r="C890" s="1">
        <v>4.7999999999999996E-3</v>
      </c>
      <c r="D890">
        <f t="shared" si="13"/>
        <v>-2.1899999999999999E-2</v>
      </c>
    </row>
    <row r="891" spans="1:4">
      <c r="A891" s="1">
        <v>890</v>
      </c>
      <c r="B891" s="1">
        <v>7.6399999999999996E-2</v>
      </c>
      <c r="C891" s="1">
        <v>5.0000000000000001E-3</v>
      </c>
      <c r="D891">
        <f t="shared" si="13"/>
        <v>7.1399999999999991E-2</v>
      </c>
    </row>
    <row r="892" spans="1:4">
      <c r="A892" s="1">
        <v>891</v>
      </c>
      <c r="B892" s="1">
        <v>-5.1100000000000007E-2</v>
      </c>
      <c r="C892" s="1">
        <v>5.1000000000000004E-3</v>
      </c>
      <c r="D892">
        <f t="shared" si="13"/>
        <v>-5.6200000000000007E-2</v>
      </c>
    </row>
    <row r="893" spans="1:4">
      <c r="A893" s="1">
        <v>892</v>
      </c>
      <c r="B893" s="1">
        <v>-2.46E-2</v>
      </c>
      <c r="C893" s="1">
        <v>5.6000000000000008E-3</v>
      </c>
      <c r="D893">
        <f t="shared" si="13"/>
        <v>-3.0200000000000001E-2</v>
      </c>
    </row>
    <row r="894" spans="1:4">
      <c r="A894" s="1">
        <v>893</v>
      </c>
      <c r="B894" s="1">
        <v>-0.10249999999999999</v>
      </c>
      <c r="C894" s="1">
        <v>5.1000000000000004E-3</v>
      </c>
      <c r="D894">
        <f t="shared" si="13"/>
        <v>-0.1076</v>
      </c>
    </row>
    <row r="895" spans="1:4">
      <c r="A895" s="1">
        <v>894</v>
      </c>
      <c r="B895" s="1">
        <v>2.0300000000000002E-2</v>
      </c>
      <c r="C895" s="1">
        <v>5.0000000000000001E-3</v>
      </c>
      <c r="D895">
        <f t="shared" si="13"/>
        <v>1.5300000000000001E-2</v>
      </c>
    </row>
    <row r="896" spans="1:4">
      <c r="A896" s="1">
        <v>895</v>
      </c>
      <c r="B896" s="1">
        <v>3.95E-2</v>
      </c>
      <c r="C896" s="1">
        <v>5.4000000000000003E-3</v>
      </c>
      <c r="D896">
        <f t="shared" si="13"/>
        <v>3.4099999999999998E-2</v>
      </c>
    </row>
    <row r="897" spans="1:4">
      <c r="A897" s="1">
        <v>896</v>
      </c>
      <c r="B897" s="1">
        <v>-9.9299999999999999E-2</v>
      </c>
      <c r="C897" s="1">
        <v>3.9000000000000003E-3</v>
      </c>
      <c r="D897">
        <f t="shared" si="13"/>
        <v>-0.1032</v>
      </c>
    </row>
    <row r="898" spans="1:4">
      <c r="A898" s="1">
        <v>897</v>
      </c>
      <c r="B898" s="1">
        <v>-7.0299999999999987E-2</v>
      </c>
      <c r="C898" s="1">
        <v>4.4000000000000003E-3</v>
      </c>
      <c r="D898">
        <f t="shared" si="13"/>
        <v>-7.4699999999999989E-2</v>
      </c>
    </row>
    <row r="899" spans="1:4">
      <c r="A899" s="1">
        <v>898</v>
      </c>
      <c r="B899" s="1">
        <v>8.3900000000000002E-2</v>
      </c>
      <c r="C899" s="1">
        <v>3.9000000000000003E-3</v>
      </c>
      <c r="D899">
        <f t="shared" ref="D899:D962" si="14">B899-C899</f>
        <v>0.08</v>
      </c>
    </row>
    <row r="900" spans="1:4">
      <c r="A900" s="1">
        <v>899</v>
      </c>
      <c r="B900" s="1">
        <v>1.06E-2</v>
      </c>
      <c r="C900" s="1">
        <v>3.2000000000000002E-3</v>
      </c>
      <c r="D900">
        <f t="shared" si="14"/>
        <v>7.4000000000000003E-3</v>
      </c>
    </row>
    <row r="901" spans="1:4">
      <c r="A901" s="1">
        <v>900</v>
      </c>
      <c r="B901" s="1">
        <v>-1.7499999999999998E-2</v>
      </c>
      <c r="C901" s="1">
        <v>2.8000000000000004E-3</v>
      </c>
      <c r="D901">
        <f t="shared" si="14"/>
        <v>-2.0299999999999999E-2</v>
      </c>
    </row>
    <row r="902" spans="1:4">
      <c r="A902" s="1">
        <v>901</v>
      </c>
      <c r="B902" s="1">
        <v>-1.8299999999999997E-2</v>
      </c>
      <c r="C902" s="1">
        <v>3.0000000000000001E-3</v>
      </c>
      <c r="D902">
        <f t="shared" si="14"/>
        <v>-2.1299999999999996E-2</v>
      </c>
    </row>
    <row r="903" spans="1:4">
      <c r="A903" s="1">
        <v>902</v>
      </c>
      <c r="B903" s="1">
        <v>-5.91E-2</v>
      </c>
      <c r="C903" s="1">
        <v>3.0999999999999999E-3</v>
      </c>
      <c r="D903">
        <f t="shared" si="14"/>
        <v>-6.2199999999999998E-2</v>
      </c>
    </row>
    <row r="904" spans="1:4">
      <c r="A904" s="1">
        <v>903</v>
      </c>
      <c r="B904" s="1">
        <v>-9.1499999999999998E-2</v>
      </c>
      <c r="C904" s="1">
        <v>2.8000000000000004E-3</v>
      </c>
      <c r="D904">
        <f t="shared" si="14"/>
        <v>-9.4299999999999995E-2</v>
      </c>
    </row>
    <row r="905" spans="1:4">
      <c r="A905" s="1">
        <v>904</v>
      </c>
      <c r="B905" s="1">
        <v>2.8000000000000004E-2</v>
      </c>
      <c r="C905" s="1">
        <v>2.2000000000000001E-3</v>
      </c>
      <c r="D905">
        <f t="shared" si="14"/>
        <v>2.5800000000000003E-2</v>
      </c>
    </row>
    <row r="906" spans="1:4">
      <c r="A906" s="1">
        <v>905</v>
      </c>
      <c r="B906" s="1">
        <v>7.8700000000000006E-2</v>
      </c>
      <c r="C906" s="1">
        <v>1.7000000000000001E-3</v>
      </c>
      <c r="D906">
        <f t="shared" si="14"/>
        <v>7.7000000000000013E-2</v>
      </c>
    </row>
    <row r="907" spans="1:4">
      <c r="A907" s="1">
        <v>906</v>
      </c>
      <c r="B907" s="1">
        <v>1.7799999999999996E-2</v>
      </c>
      <c r="C907" s="1">
        <v>1.5E-3</v>
      </c>
      <c r="D907">
        <f t="shared" si="14"/>
        <v>1.6299999999999995E-2</v>
      </c>
    </row>
    <row r="908" spans="1:4">
      <c r="A908" s="1">
        <v>907</v>
      </c>
      <c r="B908" s="1">
        <v>-1.61E-2</v>
      </c>
      <c r="C908" s="1">
        <v>1.4000000000000002E-3</v>
      </c>
      <c r="D908">
        <f t="shared" si="14"/>
        <v>-1.7500000000000002E-2</v>
      </c>
    </row>
    <row r="909" spans="1:4">
      <c r="A909" s="1">
        <v>908</v>
      </c>
      <c r="B909" s="1">
        <v>-2.1700000000000001E-2</v>
      </c>
      <c r="C909" s="1">
        <v>1.2999999999999999E-3</v>
      </c>
      <c r="D909">
        <f t="shared" si="14"/>
        <v>-2.3E-2</v>
      </c>
    </row>
    <row r="910" spans="1:4">
      <c r="A910" s="1">
        <v>909</v>
      </c>
      <c r="B910" s="1">
        <v>4.4699999999999997E-2</v>
      </c>
      <c r="C910" s="1">
        <v>1.2999999999999999E-3</v>
      </c>
      <c r="D910">
        <f t="shared" si="14"/>
        <v>4.3399999999999994E-2</v>
      </c>
    </row>
    <row r="911" spans="1:4">
      <c r="A911" s="1">
        <v>910</v>
      </c>
      <c r="B911" s="1">
        <v>-4.9599999999999998E-2</v>
      </c>
      <c r="C911" s="1">
        <v>1.5E-3</v>
      </c>
      <c r="D911">
        <f t="shared" si="14"/>
        <v>-5.11E-2</v>
      </c>
    </row>
    <row r="912" spans="1:4">
      <c r="A912" s="1">
        <v>911</v>
      </c>
      <c r="B912" s="1">
        <v>-1.0499999999999999E-2</v>
      </c>
      <c r="C912" s="1">
        <v>1.4000000000000002E-3</v>
      </c>
      <c r="D912">
        <f t="shared" si="14"/>
        <v>-1.1899999999999999E-2</v>
      </c>
    </row>
    <row r="913" spans="1:4">
      <c r="A913" s="1">
        <v>912</v>
      </c>
      <c r="B913" s="1">
        <v>-7.0199999999999999E-2</v>
      </c>
      <c r="C913" s="1">
        <v>1.2999999999999999E-3</v>
      </c>
      <c r="D913">
        <f t="shared" si="14"/>
        <v>-7.1499999999999994E-2</v>
      </c>
    </row>
    <row r="914" spans="1:4">
      <c r="A914" s="1">
        <v>913</v>
      </c>
      <c r="B914" s="1">
        <v>-8.1099999999999992E-2</v>
      </c>
      <c r="C914" s="1">
        <v>1.5E-3</v>
      </c>
      <c r="D914">
        <f t="shared" si="14"/>
        <v>-8.2599999999999993E-2</v>
      </c>
    </row>
    <row r="915" spans="1:4">
      <c r="A915" s="1">
        <v>914</v>
      </c>
      <c r="B915" s="1">
        <v>8.0000000000000002E-3</v>
      </c>
      <c r="C915" s="1">
        <v>1.4000000000000002E-3</v>
      </c>
      <c r="D915">
        <f t="shared" si="14"/>
        <v>6.6E-3</v>
      </c>
    </row>
    <row r="916" spans="1:4">
      <c r="A916" s="1">
        <v>915</v>
      </c>
      <c r="B916" s="1">
        <v>-0.1</v>
      </c>
      <c r="C916" s="1">
        <v>1.4000000000000002E-3</v>
      </c>
      <c r="D916">
        <f t="shared" si="14"/>
        <v>-0.1014</v>
      </c>
    </row>
    <row r="917" spans="1:4">
      <c r="A917" s="1">
        <v>916</v>
      </c>
      <c r="B917" s="1">
        <v>7.4999999999999997E-2</v>
      </c>
      <c r="C917" s="1">
        <v>1.4000000000000002E-3</v>
      </c>
      <c r="D917">
        <f t="shared" si="14"/>
        <v>7.3599999999999999E-2</v>
      </c>
    </row>
    <row r="918" spans="1:4">
      <c r="A918" s="1">
        <v>917</v>
      </c>
      <c r="B918" s="1">
        <v>6.13E-2</v>
      </c>
      <c r="C918" s="1">
        <v>1.1999999999999999E-3</v>
      </c>
      <c r="D918">
        <f t="shared" si="14"/>
        <v>6.0100000000000001E-2</v>
      </c>
    </row>
    <row r="919" spans="1:4">
      <c r="A919" s="1">
        <v>918</v>
      </c>
      <c r="B919" s="1">
        <v>-5.33E-2</v>
      </c>
      <c r="C919" s="1">
        <v>1.1000000000000001E-3</v>
      </c>
      <c r="D919">
        <f t="shared" si="14"/>
        <v>-5.4399999999999997E-2</v>
      </c>
    </row>
    <row r="920" spans="1:4">
      <c r="A920" s="1">
        <v>919</v>
      </c>
      <c r="B920" s="1">
        <v>-2.3399999999999997E-2</v>
      </c>
      <c r="C920" s="1">
        <v>1E-3</v>
      </c>
      <c r="D920">
        <f t="shared" si="14"/>
        <v>-2.4399999999999998E-2</v>
      </c>
    </row>
    <row r="921" spans="1:4">
      <c r="A921" s="1">
        <v>920</v>
      </c>
      <c r="B921" s="1">
        <v>-1.5399999999999999E-2</v>
      </c>
      <c r="C921" s="1">
        <v>8.9999999999999998E-4</v>
      </c>
      <c r="D921">
        <f t="shared" si="14"/>
        <v>-1.6299999999999999E-2</v>
      </c>
    </row>
    <row r="922" spans="1:4">
      <c r="A922" s="1">
        <v>921</v>
      </c>
      <c r="B922" s="1">
        <v>1.03E-2</v>
      </c>
      <c r="C922" s="1">
        <v>1E-3</v>
      </c>
      <c r="D922">
        <f t="shared" si="14"/>
        <v>9.2999999999999992E-3</v>
      </c>
    </row>
    <row r="923" spans="1:4">
      <c r="A923" s="1">
        <v>922</v>
      </c>
      <c r="B923" s="1">
        <v>8.2799999999999999E-2</v>
      </c>
      <c r="C923" s="1">
        <v>1E-3</v>
      </c>
      <c r="D923">
        <f t="shared" si="14"/>
        <v>8.1799999999999998E-2</v>
      </c>
    </row>
    <row r="924" spans="1:4">
      <c r="A924" s="1">
        <v>923</v>
      </c>
      <c r="B924" s="1">
        <v>6.3500000000000001E-2</v>
      </c>
      <c r="C924" s="1">
        <v>8.9999999999999998E-4</v>
      </c>
      <c r="D924">
        <f t="shared" si="14"/>
        <v>6.2600000000000003E-2</v>
      </c>
    </row>
    <row r="925" spans="1:4">
      <c r="A925" s="1">
        <v>924</v>
      </c>
      <c r="B925" s="1">
        <v>1.6300000000000002E-2</v>
      </c>
      <c r="C925" s="1">
        <v>1E-3</v>
      </c>
      <c r="D925">
        <f t="shared" si="14"/>
        <v>1.5300000000000001E-2</v>
      </c>
    </row>
    <row r="926" spans="1:4">
      <c r="A926" s="1">
        <v>925</v>
      </c>
      <c r="B926" s="1">
        <v>2.3099999999999999E-2</v>
      </c>
      <c r="C926" s="1">
        <v>7.000000000000001E-4</v>
      </c>
      <c r="D926">
        <f t="shared" si="14"/>
        <v>2.24E-2</v>
      </c>
    </row>
    <row r="927" spans="1:4">
      <c r="A927" s="1">
        <v>926</v>
      </c>
      <c r="B927" s="1">
        <v>2.4899999999999999E-2</v>
      </c>
      <c r="C927" s="1">
        <v>7.000000000000001E-4</v>
      </c>
      <c r="D927">
        <f t="shared" si="14"/>
        <v>2.4199999999999999E-2</v>
      </c>
    </row>
    <row r="928" spans="1:4">
      <c r="A928" s="1">
        <v>927</v>
      </c>
      <c r="B928" s="1">
        <v>-9.1000000000000004E-3</v>
      </c>
      <c r="C928" s="1">
        <v>8.0000000000000004E-4</v>
      </c>
      <c r="D928">
        <f t="shared" si="14"/>
        <v>-9.9000000000000008E-3</v>
      </c>
    </row>
    <row r="929" spans="1:4">
      <c r="A929" s="1">
        <v>928</v>
      </c>
      <c r="B929" s="1">
        <v>6.0299999999999999E-2</v>
      </c>
      <c r="C929" s="1">
        <v>7.000000000000001E-4</v>
      </c>
      <c r="D929">
        <f t="shared" si="14"/>
        <v>5.96E-2</v>
      </c>
    </row>
    <row r="930" spans="1:4">
      <c r="A930" s="1">
        <v>929</v>
      </c>
      <c r="B930" s="1">
        <v>1.66E-2</v>
      </c>
      <c r="C930" s="1">
        <v>7.000000000000001E-4</v>
      </c>
      <c r="D930">
        <f t="shared" si="14"/>
        <v>1.5900000000000001E-2</v>
      </c>
    </row>
    <row r="931" spans="1:4">
      <c r="A931" s="1">
        <v>930</v>
      </c>
      <c r="B931" s="1">
        <v>4.5499999999999999E-2</v>
      </c>
      <c r="C931" s="1">
        <v>8.0000000000000004E-4</v>
      </c>
      <c r="D931">
        <f t="shared" si="14"/>
        <v>4.4699999999999997E-2</v>
      </c>
    </row>
    <row r="932" spans="1:4">
      <c r="A932" s="1">
        <v>931</v>
      </c>
      <c r="B932" s="1">
        <v>2.3099999999999999E-2</v>
      </c>
      <c r="C932" s="1">
        <v>7.000000000000001E-4</v>
      </c>
      <c r="D932">
        <f t="shared" si="14"/>
        <v>2.24E-2</v>
      </c>
    </row>
    <row r="933" spans="1:4">
      <c r="A933" s="1">
        <v>932</v>
      </c>
      <c r="B933" s="1">
        <v>1.55E-2</v>
      </c>
      <c r="C933" s="1">
        <v>5.9999999999999995E-4</v>
      </c>
      <c r="D933">
        <f t="shared" si="14"/>
        <v>1.49E-2</v>
      </c>
    </row>
    <row r="934" spans="1:4">
      <c r="A934" s="1">
        <v>933</v>
      </c>
      <c r="B934" s="1">
        <v>-1.0699999999999998E-2</v>
      </c>
      <c r="C934" s="1">
        <v>8.9999999999999998E-4</v>
      </c>
      <c r="D934">
        <f t="shared" si="14"/>
        <v>-1.1599999999999997E-2</v>
      </c>
    </row>
    <row r="935" spans="1:4">
      <c r="A935" s="1">
        <v>934</v>
      </c>
      <c r="B935" s="1">
        <v>-2.4199999999999999E-2</v>
      </c>
      <c r="C935" s="1">
        <v>8.0000000000000004E-4</v>
      </c>
      <c r="D935">
        <f t="shared" si="14"/>
        <v>-2.4999999999999998E-2</v>
      </c>
    </row>
    <row r="936" spans="1:4">
      <c r="A936" s="1">
        <v>935</v>
      </c>
      <c r="B936" s="1">
        <v>1.4100000000000001E-2</v>
      </c>
      <c r="C936" s="1">
        <v>5.9999999999999995E-4</v>
      </c>
      <c r="D936">
        <f t="shared" si="14"/>
        <v>1.3500000000000002E-2</v>
      </c>
    </row>
    <row r="937" spans="1:4">
      <c r="A937" s="1">
        <v>936</v>
      </c>
      <c r="B937" s="1">
        <v>2.1600000000000001E-2</v>
      </c>
      <c r="C937" s="1">
        <v>8.0000000000000004E-4</v>
      </c>
      <c r="D937">
        <f t="shared" si="14"/>
        <v>2.0800000000000003E-2</v>
      </c>
    </row>
    <row r="938" spans="1:4">
      <c r="A938" s="1">
        <v>937</v>
      </c>
      <c r="B938" s="1">
        <v>-3.7699999999999997E-2</v>
      </c>
      <c r="C938" s="1">
        <v>1E-3</v>
      </c>
      <c r="D938">
        <f t="shared" si="14"/>
        <v>-3.8699999999999998E-2</v>
      </c>
    </row>
    <row r="939" spans="1:4">
      <c r="A939" s="1">
        <v>938</v>
      </c>
      <c r="B939" s="1">
        <v>2.7000000000000001E-3</v>
      </c>
      <c r="C939" s="1">
        <v>1.1000000000000001E-3</v>
      </c>
      <c r="D939">
        <f t="shared" si="14"/>
        <v>1.6000000000000001E-3</v>
      </c>
    </row>
    <row r="940" spans="1:4">
      <c r="A940" s="1">
        <v>939</v>
      </c>
      <c r="B940" s="1">
        <v>2.06E-2</v>
      </c>
      <c r="C940" s="1">
        <v>1.1000000000000001E-3</v>
      </c>
      <c r="D940">
        <f t="shared" si="14"/>
        <v>1.95E-2</v>
      </c>
    </row>
    <row r="941" spans="1:4">
      <c r="A941" s="1">
        <v>940</v>
      </c>
      <c r="B941" s="1">
        <v>1.78E-2</v>
      </c>
      <c r="C941" s="1">
        <v>1.1000000000000001E-3</v>
      </c>
      <c r="D941">
        <f t="shared" si="14"/>
        <v>1.67E-2</v>
      </c>
    </row>
    <row r="942" spans="1:4">
      <c r="A942" s="1">
        <v>941</v>
      </c>
      <c r="B942" s="1">
        <v>4.82E-2</v>
      </c>
      <c r="C942" s="1">
        <v>1.5E-3</v>
      </c>
      <c r="D942">
        <f t="shared" si="14"/>
        <v>4.6699999999999998E-2</v>
      </c>
    </row>
    <row r="943" spans="1:4">
      <c r="A943" s="1">
        <v>942</v>
      </c>
      <c r="B943" s="1">
        <v>3.5200000000000002E-2</v>
      </c>
      <c r="C943" s="1">
        <v>1.6000000000000001E-3</v>
      </c>
      <c r="D943">
        <f t="shared" si="14"/>
        <v>3.3600000000000005E-2</v>
      </c>
    </row>
    <row r="944" spans="1:4">
      <c r="A944" s="1">
        <v>943</v>
      </c>
      <c r="B944" s="1">
        <v>-2.6599999999999999E-2</v>
      </c>
      <c r="C944" s="1">
        <v>1.6000000000000001E-3</v>
      </c>
      <c r="D944">
        <f t="shared" si="14"/>
        <v>-2.8199999999999999E-2</v>
      </c>
    </row>
    <row r="945" spans="1:4">
      <c r="A945" s="1">
        <v>944</v>
      </c>
      <c r="B945" s="1">
        <v>2.2700000000000001E-2</v>
      </c>
      <c r="C945" s="1">
        <v>1.6000000000000001E-3</v>
      </c>
      <c r="D945">
        <f t="shared" si="14"/>
        <v>2.1100000000000001E-2</v>
      </c>
    </row>
    <row r="946" spans="1:4">
      <c r="A946" s="1">
        <v>945</v>
      </c>
      <c r="B946" s="1">
        <v>-1.6899999999999998E-2</v>
      </c>
      <c r="C946" s="1">
        <v>2.0999999999999999E-3</v>
      </c>
      <c r="D946">
        <f t="shared" si="14"/>
        <v>-1.9E-2</v>
      </c>
    </row>
    <row r="947" spans="1:4">
      <c r="A947" s="1">
        <v>946</v>
      </c>
      <c r="B947" s="1">
        <v>-2.52E-2</v>
      </c>
      <c r="C947" s="1">
        <v>2.0999999999999999E-3</v>
      </c>
      <c r="D947">
        <f t="shared" si="14"/>
        <v>-2.7300000000000001E-2</v>
      </c>
    </row>
    <row r="948" spans="1:4">
      <c r="A948" s="1">
        <v>947</v>
      </c>
      <c r="B948" s="1">
        <v>3.7900000000000003E-2</v>
      </c>
      <c r="C948" s="1">
        <v>2.3999999999999998E-3</v>
      </c>
      <c r="D948">
        <f t="shared" si="14"/>
        <v>3.5500000000000004E-2</v>
      </c>
    </row>
    <row r="949" spans="1:4">
      <c r="A949" s="1">
        <v>948</v>
      </c>
      <c r="B949" s="1">
        <v>1.1500000000000002E-2</v>
      </c>
      <c r="C949" s="1">
        <v>2.3E-3</v>
      </c>
      <c r="D949">
        <f t="shared" si="14"/>
        <v>9.2000000000000016E-3</v>
      </c>
    </row>
    <row r="950" spans="1:4">
      <c r="A950" s="1">
        <v>949</v>
      </c>
      <c r="B950" s="1">
        <v>4.3299999999999998E-2</v>
      </c>
      <c r="C950" s="1">
        <v>2.3999999999999998E-3</v>
      </c>
      <c r="D950">
        <f t="shared" si="14"/>
        <v>4.0899999999999999E-2</v>
      </c>
    </row>
    <row r="951" spans="1:4">
      <c r="A951" s="1">
        <v>950</v>
      </c>
      <c r="B951" s="1">
        <v>-5.9000000000000007E-3</v>
      </c>
      <c r="C951" s="1">
        <v>3.0000000000000001E-3</v>
      </c>
      <c r="D951">
        <f t="shared" si="14"/>
        <v>-8.9000000000000017E-3</v>
      </c>
    </row>
    <row r="952" spans="1:4">
      <c r="A952" s="1">
        <v>951</v>
      </c>
      <c r="B952" s="1">
        <v>1.06E-2</v>
      </c>
      <c r="C952" s="1">
        <v>2.8999999999999998E-3</v>
      </c>
      <c r="D952">
        <f t="shared" si="14"/>
        <v>7.7000000000000002E-3</v>
      </c>
    </row>
    <row r="953" spans="1:4">
      <c r="A953" s="1">
        <v>952</v>
      </c>
      <c r="B953" s="1">
        <v>-2.0799999999999999E-2</v>
      </c>
      <c r="C953" s="1">
        <v>2.7000000000000001E-3</v>
      </c>
      <c r="D953">
        <f t="shared" si="14"/>
        <v>-2.35E-2</v>
      </c>
    </row>
    <row r="954" spans="1:4">
      <c r="A954" s="1">
        <v>953</v>
      </c>
      <c r="B954" s="1">
        <v>4.0399999999999998E-2</v>
      </c>
      <c r="C954" s="1">
        <v>3.0999999999999999E-3</v>
      </c>
      <c r="D954">
        <f t="shared" si="14"/>
        <v>3.73E-2</v>
      </c>
    </row>
    <row r="955" spans="1:4">
      <c r="A955" s="1">
        <v>954</v>
      </c>
      <c r="B955" s="1">
        <v>3.4999999999999996E-3</v>
      </c>
      <c r="C955" s="1">
        <v>3.2000000000000002E-3</v>
      </c>
      <c r="D955">
        <f t="shared" si="14"/>
        <v>2.9999999999999949E-4</v>
      </c>
    </row>
    <row r="956" spans="1:4">
      <c r="A956" s="1">
        <v>955</v>
      </c>
      <c r="B956" s="1">
        <v>4.0099999999999997E-2</v>
      </c>
      <c r="C956" s="1">
        <v>3.4999999999999996E-3</v>
      </c>
      <c r="D956">
        <f t="shared" si="14"/>
        <v>3.6599999999999994E-2</v>
      </c>
    </row>
    <row r="957" spans="1:4">
      <c r="A957" s="1">
        <v>956</v>
      </c>
      <c r="B957" s="1">
        <v>-1.5999999999999999E-3</v>
      </c>
      <c r="C957" s="1">
        <v>3.4000000000000002E-3</v>
      </c>
      <c r="D957">
        <f t="shared" si="14"/>
        <v>-5.0000000000000001E-3</v>
      </c>
    </row>
    <row r="958" spans="1:4">
      <c r="A958" s="1">
        <v>957</v>
      </c>
      <c r="B958" s="1">
        <v>1.9100000000000002E-2</v>
      </c>
      <c r="C958" s="1">
        <v>3.7000000000000002E-3</v>
      </c>
      <c r="D958">
        <f t="shared" si="14"/>
        <v>1.5400000000000002E-2</v>
      </c>
    </row>
    <row r="959" spans="1:4">
      <c r="A959" s="1">
        <v>958</v>
      </c>
      <c r="B959" s="1">
        <v>1.2999999999999998E-2</v>
      </c>
      <c r="C959" s="1">
        <v>3.5999999999999999E-3</v>
      </c>
      <c r="D959">
        <f t="shared" si="14"/>
        <v>9.3999999999999986E-3</v>
      </c>
    </row>
    <row r="960" spans="1:4">
      <c r="A960" s="1">
        <v>959</v>
      </c>
      <c r="B960" s="1">
        <v>-3.0999999999999996E-2</v>
      </c>
      <c r="C960" s="1">
        <v>4.3E-3</v>
      </c>
      <c r="D960">
        <f t="shared" si="14"/>
        <v>-3.5299999999999998E-2</v>
      </c>
    </row>
    <row r="961" spans="1:4">
      <c r="A961" s="1">
        <v>960</v>
      </c>
      <c r="B961" s="1">
        <v>-3.999999999999998E-4</v>
      </c>
      <c r="C961" s="1">
        <v>4.0000000000000001E-3</v>
      </c>
      <c r="D961">
        <f t="shared" si="14"/>
        <v>-4.4000000000000003E-3</v>
      </c>
    </row>
    <row r="962" spans="1:4">
      <c r="A962" s="1">
        <v>961</v>
      </c>
      <c r="B962" s="1">
        <v>-1.7999999999999993E-3</v>
      </c>
      <c r="C962" s="1">
        <v>4.0000000000000001E-3</v>
      </c>
      <c r="D962">
        <f t="shared" si="14"/>
        <v>-5.7999999999999996E-3</v>
      </c>
    </row>
    <row r="963" spans="1:4">
      <c r="A963" s="1">
        <v>962</v>
      </c>
      <c r="B963" s="1">
        <v>2.5099999999999997E-2</v>
      </c>
      <c r="C963" s="1">
        <v>4.1999999999999997E-3</v>
      </c>
      <c r="D963">
        <f t="shared" ref="D963:D973" si="15">B963-C963</f>
        <v>2.0899999999999998E-2</v>
      </c>
    </row>
    <row r="964" spans="1:4">
      <c r="A964" s="1">
        <v>963</v>
      </c>
      <c r="B964" s="1">
        <v>1.95E-2</v>
      </c>
      <c r="C964" s="1">
        <v>4.0999999999999995E-3</v>
      </c>
      <c r="D964">
        <f t="shared" si="15"/>
        <v>1.54E-2</v>
      </c>
    </row>
    <row r="965" spans="1:4">
      <c r="A965" s="1">
        <v>964</v>
      </c>
      <c r="B965" s="1">
        <v>3.7100000000000001E-2</v>
      </c>
      <c r="C965" s="1">
        <v>4.0999999999999995E-3</v>
      </c>
      <c r="D965">
        <f t="shared" si="15"/>
        <v>3.3000000000000002E-2</v>
      </c>
    </row>
    <row r="966" spans="1:4">
      <c r="A966" s="1">
        <v>965</v>
      </c>
      <c r="B966" s="1">
        <v>2.3700000000000002E-2</v>
      </c>
      <c r="C966" s="1">
        <v>4.1999999999999997E-3</v>
      </c>
      <c r="D966">
        <f t="shared" si="15"/>
        <v>1.9500000000000003E-2</v>
      </c>
    </row>
    <row r="967" spans="1:4">
      <c r="A967" s="1">
        <v>966</v>
      </c>
      <c r="B967" s="1">
        <v>1.0800000000000001E-2</v>
      </c>
      <c r="C967" s="1">
        <v>4.0000000000000001E-3</v>
      </c>
      <c r="D967">
        <f t="shared" si="15"/>
        <v>6.8000000000000005E-3</v>
      </c>
    </row>
    <row r="968" spans="1:4">
      <c r="A968" s="1">
        <v>967</v>
      </c>
      <c r="B968" s="1">
        <v>1.9400000000000001E-2</v>
      </c>
      <c r="C968" s="1">
        <v>4.4000000000000003E-3</v>
      </c>
      <c r="D968">
        <f t="shared" si="15"/>
        <v>1.4999999999999999E-2</v>
      </c>
    </row>
    <row r="969" spans="1:4">
      <c r="A969" s="1">
        <v>968</v>
      </c>
      <c r="B969" s="1">
        <v>-1.3999999999999999E-2</v>
      </c>
      <c r="C969" s="1">
        <v>3.8E-3</v>
      </c>
      <c r="D969">
        <f t="shared" si="15"/>
        <v>-1.78E-2</v>
      </c>
    </row>
    <row r="970" spans="1:4">
      <c r="A970" s="1">
        <v>969</v>
      </c>
      <c r="B970" s="1">
        <v>1.3000000000000001E-2</v>
      </c>
      <c r="C970" s="1">
        <v>4.3E-3</v>
      </c>
      <c r="D970">
        <f t="shared" si="15"/>
        <v>8.7000000000000011E-3</v>
      </c>
    </row>
    <row r="971" spans="1:4">
      <c r="A971" s="1">
        <v>970</v>
      </c>
      <c r="B971" s="1">
        <v>3.9899999999999998E-2</v>
      </c>
      <c r="C971" s="1">
        <v>4.4000000000000003E-3</v>
      </c>
      <c r="D971">
        <f t="shared" si="15"/>
        <v>3.5499999999999997E-2</v>
      </c>
    </row>
    <row r="972" spans="1:4">
      <c r="A972" s="1">
        <v>971</v>
      </c>
      <c r="B972" s="1">
        <v>3.8900000000000004E-2</v>
      </c>
      <c r="C972" s="1">
        <v>4.0999999999999995E-3</v>
      </c>
      <c r="D972">
        <f t="shared" si="15"/>
        <v>3.4800000000000005E-2</v>
      </c>
    </row>
    <row r="973" spans="1:4">
      <c r="A973" s="1">
        <v>972</v>
      </c>
      <c r="B973" s="1">
        <v>-1.4800000000000001E-2</v>
      </c>
      <c r="C973" s="1">
        <v>4.0000000000000001E-3</v>
      </c>
      <c r="D973">
        <f t="shared" si="15"/>
        <v>-1.8800000000000001E-2</v>
      </c>
    </row>
    <row r="975" spans="1:4">
      <c r="A975" s="15" t="s">
        <v>43</v>
      </c>
      <c r="C975" s="27" t="s">
        <v>44</v>
      </c>
      <c r="D975" s="6"/>
    </row>
    <row r="976" spans="1:4">
      <c r="C976" s="27" t="s">
        <v>9</v>
      </c>
      <c r="D976" s="6"/>
    </row>
    <row r="977" spans="1:4">
      <c r="C977" s="27" t="s">
        <v>46</v>
      </c>
      <c r="D977" s="6"/>
    </row>
    <row r="978" spans="1:4">
      <c r="D978" s="6"/>
    </row>
    <row r="979" spans="1:4">
      <c r="A979" s="15" t="s">
        <v>45</v>
      </c>
      <c r="C979" s="27" t="s">
        <v>44</v>
      </c>
      <c r="D979" s="6"/>
    </row>
    <row r="980" spans="1:4">
      <c r="C980" s="27" t="s">
        <v>9</v>
      </c>
      <c r="D980" s="6"/>
    </row>
    <row r="981" spans="1:4">
      <c r="C981" s="27" t="s">
        <v>46</v>
      </c>
      <c r="D981" s="6"/>
    </row>
  </sheetData>
  <phoneticPr fontId="6" type="noConversion"/>
  <pageMargins left="0.7" right="0.7" top="0.75" bottom="0.75" header="0.3" footer="0.3"/>
  <legacyDrawing r:id="rId1"/>
  <oleObjects>
    <oleObject progId="Equation.DSMT4" shapeId="2049" r:id="rId2"/>
  </oleObjects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tabSelected="1" zoomScale="99" zoomScaleNormal="99" workbookViewId="0">
      <selection activeCell="H9" sqref="H9"/>
    </sheetView>
  </sheetViews>
  <sheetFormatPr defaultRowHeight="13.2"/>
  <cols>
    <col min="1" max="1" width="14.5546875" bestFit="1" customWidth="1"/>
    <col min="2" max="2" width="16.109375" customWidth="1"/>
    <col min="3" max="6" width="11.5546875" bestFit="1" customWidth="1"/>
    <col min="9" max="10" width="10" bestFit="1" customWidth="1"/>
  </cols>
  <sheetData>
    <row r="1" spans="1:3">
      <c r="A1" s="28" t="s">
        <v>47</v>
      </c>
      <c r="B1" s="4"/>
      <c r="C1" s="4"/>
    </row>
    <row r="2" spans="1:3">
      <c r="A2" s="28"/>
      <c r="B2" s="4"/>
      <c r="C2" s="4"/>
    </row>
    <row r="3" spans="1:3">
      <c r="A3" s="4" t="s">
        <v>48</v>
      </c>
      <c r="B3" s="29"/>
      <c r="C3" s="4"/>
    </row>
    <row r="4" spans="1:3">
      <c r="A4" s="4"/>
      <c r="B4" s="29"/>
      <c r="C4" s="4"/>
    </row>
    <row r="5" spans="1:3">
      <c r="A5" s="4" t="s">
        <v>49</v>
      </c>
      <c r="B5" s="4" t="s">
        <v>50</v>
      </c>
      <c r="C5" s="4" t="s">
        <v>51</v>
      </c>
    </row>
    <row r="6" spans="1:3">
      <c r="A6" s="4" t="s">
        <v>0</v>
      </c>
      <c r="B6" s="15">
        <v>153.41999999999999</v>
      </c>
      <c r="C6" s="30">
        <f>B6/$B$11</f>
        <v>0.1825928614784047</v>
      </c>
    </row>
    <row r="7" spans="1:3">
      <c r="A7" s="4" t="s">
        <v>1</v>
      </c>
      <c r="B7" s="15">
        <v>19.2</v>
      </c>
      <c r="C7" s="30">
        <f t="shared" ref="C7:C11" si="0">B7/$B$11</f>
        <v>2.2850886066910249E-2</v>
      </c>
    </row>
    <row r="8" spans="1:3">
      <c r="A8" s="4" t="s">
        <v>2</v>
      </c>
      <c r="B8" s="15">
        <v>36.619999999999997</v>
      </c>
      <c r="C8" s="30">
        <f t="shared" si="0"/>
        <v>4.3583304571367359E-2</v>
      </c>
    </row>
    <row r="9" spans="1:3">
      <c r="A9" s="4" t="s">
        <v>3</v>
      </c>
      <c r="B9" s="15">
        <v>125.5</v>
      </c>
      <c r="C9" s="30">
        <f t="shared" si="0"/>
        <v>0.14936386465610607</v>
      </c>
    </row>
    <row r="10" spans="1:3">
      <c r="A10" s="4" t="s">
        <v>4</v>
      </c>
      <c r="B10" s="15">
        <v>505.49</v>
      </c>
      <c r="C10" s="30">
        <f t="shared" si="0"/>
        <v>0.60160908322721163</v>
      </c>
    </row>
    <row r="11" spans="1:3">
      <c r="A11" s="4" t="s">
        <v>52</v>
      </c>
      <c r="B11" s="15">
        <f>SUM(B6:B10)</f>
        <v>840.23</v>
      </c>
      <c r="C11" s="30">
        <f t="shared" si="0"/>
        <v>1</v>
      </c>
    </row>
    <row r="12" spans="1:3">
      <c r="A12" s="4"/>
      <c r="B12" s="4"/>
      <c r="C12" s="4"/>
    </row>
    <row r="13" spans="1:3">
      <c r="A13" s="28" t="s">
        <v>53</v>
      </c>
      <c r="B13" s="4"/>
      <c r="C13" s="4"/>
    </row>
    <row r="14" spans="1:3">
      <c r="A14" s="4"/>
      <c r="B14" s="4"/>
      <c r="C14" s="4"/>
    </row>
    <row r="15" spans="1:3">
      <c r="A15" s="4" t="s">
        <v>49</v>
      </c>
      <c r="B15" s="4" t="s">
        <v>54</v>
      </c>
      <c r="C15" s="15"/>
    </row>
    <row r="16" spans="1:3">
      <c r="A16" s="4" t="s">
        <v>0</v>
      </c>
      <c r="B16" s="8"/>
      <c r="C16" s="7"/>
    </row>
    <row r="17" spans="1:4">
      <c r="A17" s="4" t="s">
        <v>1</v>
      </c>
      <c r="B17" s="8"/>
      <c r="C17" s="7"/>
    </row>
    <row r="18" spans="1:4">
      <c r="A18" s="4" t="s">
        <v>2</v>
      </c>
      <c r="B18" s="8"/>
      <c r="C18" s="7"/>
    </row>
    <row r="19" spans="1:4">
      <c r="A19" s="4" t="s">
        <v>3</v>
      </c>
      <c r="B19" s="8"/>
      <c r="C19" s="7"/>
    </row>
    <row r="20" spans="1:4">
      <c r="A20" s="4" t="s">
        <v>4</v>
      </c>
      <c r="B20" s="8"/>
      <c r="C20" s="7"/>
    </row>
    <row r="21" spans="1:4">
      <c r="A21" s="4"/>
      <c r="B21" s="41" t="s">
        <v>28</v>
      </c>
      <c r="C21" s="41" t="s">
        <v>29</v>
      </c>
      <c r="D21" s="42" t="s">
        <v>57</v>
      </c>
    </row>
    <row r="22" spans="1:4">
      <c r="A22" s="1" t="s">
        <v>0</v>
      </c>
      <c r="B22" s="41"/>
      <c r="C22" s="41"/>
      <c r="D22" s="42"/>
    </row>
    <row r="23" spans="1:4">
      <c r="A23" s="1" t="s">
        <v>1</v>
      </c>
      <c r="B23" s="41"/>
      <c r="C23" s="41"/>
      <c r="D23" s="42"/>
    </row>
    <row r="24" spans="1:4">
      <c r="A24" s="1" t="s">
        <v>2</v>
      </c>
      <c r="B24" s="41"/>
      <c r="C24" s="41"/>
      <c r="D24" s="42"/>
    </row>
    <row r="25" spans="1:4">
      <c r="A25" s="1" t="s">
        <v>3</v>
      </c>
      <c r="B25" s="41"/>
      <c r="C25" s="41"/>
      <c r="D25" s="42"/>
    </row>
    <row r="26" spans="1:4">
      <c r="A26" s="1" t="s">
        <v>4</v>
      </c>
      <c r="B26" s="41"/>
      <c r="C26" s="41"/>
      <c r="D26" s="42"/>
    </row>
  </sheetData>
  <phoneticPr fontId="6" type="noConversion"/>
  <pageMargins left="0.7" right="0.7" top="0.75" bottom="0.75" header="0.3" footer="0.3"/>
  <pageSetup orientation="portrait" r:id="rId1"/>
  <legacyDrawing r:id="rId2"/>
  <oleObjects>
    <oleObject progId="Equation.3" shapeId="1025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28</vt:i4>
      </vt:variant>
    </vt:vector>
  </HeadingPairs>
  <TitlesOfParts>
    <vt:vector size="32" baseType="lpstr">
      <vt:lpstr>DATA</vt:lpstr>
      <vt:lpstr>Matrix Calculations</vt:lpstr>
      <vt:lpstr>Data for Lambda</vt:lpstr>
      <vt:lpstr>Implied Excess Returns</vt:lpstr>
      <vt:lpstr>A</vt:lpstr>
      <vt:lpstr>av_rets</vt:lpstr>
      <vt:lpstr>betas</vt:lpstr>
      <vt:lpstr>ex_mu_capm</vt:lpstr>
      <vt:lpstr>ex_mu_hist</vt:lpstr>
      <vt:lpstr>lamda</vt:lpstr>
      <vt:lpstr>mkt_ret</vt:lpstr>
      <vt:lpstr>mu_capm</vt:lpstr>
      <vt:lpstr>mu_hist</vt:lpstr>
      <vt:lpstr>obs</vt:lpstr>
      <vt:lpstr>returns</vt:lpstr>
      <vt:lpstr>rf</vt:lpstr>
      <vt:lpstr>rp</vt:lpstr>
      <vt:lpstr>S</vt:lpstr>
      <vt:lpstr>SR_capm_ns</vt:lpstr>
      <vt:lpstr>SR_hist_ns</vt:lpstr>
      <vt:lpstr>sumW_capm</vt:lpstr>
      <vt:lpstr>sumW_hist</vt:lpstr>
      <vt:lpstr>sumZ_capm</vt:lpstr>
      <vt:lpstr>sumZ_hist</vt:lpstr>
      <vt:lpstr>w_capm</vt:lpstr>
      <vt:lpstr>w_capm_ns</vt:lpstr>
      <vt:lpstr>w_hist</vt:lpstr>
      <vt:lpstr>w_hist_ns</vt:lpstr>
      <vt:lpstr>w_mkt</vt:lpstr>
      <vt:lpstr>w_ns_capm</vt:lpstr>
      <vt:lpstr>Z_capm</vt:lpstr>
      <vt:lpstr>Z_hist</vt:lpstr>
    </vt:vector>
  </TitlesOfParts>
  <Company>AXL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Anatoliy</dc:creator>
  <cp:lastModifiedBy>User</cp:lastModifiedBy>
  <dcterms:created xsi:type="dcterms:W3CDTF">2005-01-12T06:46:15Z</dcterms:created>
  <dcterms:modified xsi:type="dcterms:W3CDTF">2018-10-23T03:32:44Z</dcterms:modified>
</cp:coreProperties>
</file>