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myfolder\Linear Regression\"/>
    </mc:Choice>
  </mc:AlternateContent>
  <xr:revisionPtr revIDLastSave="0" documentId="13_ncr:1_{17742BEF-095D-4275-9540-D996ECA1150B}" xr6:coauthVersionLast="44" xr6:coauthVersionMax="44" xr10:uidLastSave="{00000000-0000-0000-0000-000000000000}"/>
  <bookViews>
    <workbookView xWindow="-110" yWindow="-110" windowWidth="25820" windowHeight="14020" xr2:uid="{0C60ACEA-C16D-424E-BE77-16F76578EB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C2" i="1"/>
  <c r="F10" i="1" l="1"/>
  <c r="G10" i="1" s="1"/>
  <c r="H10" i="1" s="1"/>
  <c r="F9" i="1"/>
  <c r="G9" i="1" s="1"/>
  <c r="H9" i="1" s="1"/>
  <c r="F8" i="1"/>
  <c r="G8" i="1" s="1"/>
  <c r="H8" i="1" s="1"/>
  <c r="F7" i="1"/>
  <c r="G7" i="1" s="1"/>
  <c r="H7" i="1" s="1"/>
  <c r="F6" i="1"/>
  <c r="G6" i="1" s="1"/>
  <c r="H6" i="1" s="1"/>
  <c r="H11" i="1" l="1"/>
  <c r="H12" i="1" s="1"/>
  <c r="H13" i="1" s="1"/>
  <c r="C6" i="1" l="1"/>
  <c r="D6" i="1" s="1"/>
  <c r="E6" i="1" s="1"/>
  <c r="C10" i="1" l="1"/>
  <c r="C9" i="1"/>
  <c r="C8" i="1"/>
  <c r="C7" i="1"/>
  <c r="D7" i="1" l="1"/>
  <c r="E7" i="1" s="1"/>
  <c r="D8" i="1"/>
  <c r="E8" i="1" s="1"/>
  <c r="D9" i="1"/>
  <c r="E9" i="1" s="1"/>
  <c r="D10" i="1"/>
  <c r="E10" i="1" s="1"/>
  <c r="E11" i="1" l="1"/>
  <c r="E12" i="1" s="1"/>
  <c r="E13" i="1" s="1"/>
</calcChain>
</file>

<file path=xl/sharedStrings.xml><?xml version="1.0" encoding="utf-8"?>
<sst xmlns="http://schemas.openxmlformats.org/spreadsheetml/2006/main" count="15" uniqueCount="15">
  <si>
    <t>Parameters:</t>
  </si>
  <si>
    <t>MSE (Mean Sqaure Errors)</t>
  </si>
  <si>
    <t>Standard Error (Root Mean Square Error)</t>
  </si>
  <si>
    <t>b0 (Y Intercept)</t>
  </si>
  <si>
    <t>b1 (Slope)</t>
  </si>
  <si>
    <t>Age of House
(x)</t>
  </si>
  <si>
    <t>Price of House ($,000)
(y)</t>
  </si>
  <si>
    <r>
      <t>Predicted Price
(y</t>
    </r>
    <r>
      <rPr>
        <b/>
        <sz val="11"/>
        <color theme="1"/>
        <rFont val="Calibri"/>
        <family val="2"/>
      </rPr>
      <t>̂</t>
    </r>
    <r>
      <rPr>
        <b/>
        <sz val="11"/>
        <color theme="1"/>
        <rFont val="Calibri"/>
        <family val="2"/>
        <scheme val="minor"/>
      </rPr>
      <t>)</t>
    </r>
  </si>
  <si>
    <r>
      <t>Residual
(</t>
    </r>
    <r>
      <rPr>
        <b/>
        <sz val="11"/>
        <color theme="1"/>
        <rFont val="Calibri"/>
        <family val="2"/>
      </rPr>
      <t>ϵ)</t>
    </r>
  </si>
  <si>
    <r>
      <t>Residual</t>
    </r>
    <r>
      <rPr>
        <b/>
        <vertAlign val="superscript"/>
        <sz val="11"/>
        <color theme="1"/>
        <rFont val="Calibri"/>
        <family val="2"/>
        <scheme val="minor"/>
      </rPr>
      <t>2</t>
    </r>
  </si>
  <si>
    <r>
      <t>Predicted Price2
(y</t>
    </r>
    <r>
      <rPr>
        <b/>
        <sz val="11"/>
        <color theme="1"/>
        <rFont val="Calibri"/>
        <family val="2"/>
      </rPr>
      <t>̂</t>
    </r>
    <r>
      <rPr>
        <b/>
        <sz val="11"/>
        <color theme="1"/>
        <rFont val="Calibri"/>
        <family val="2"/>
        <scheme val="minor"/>
      </rPr>
      <t>)</t>
    </r>
  </si>
  <si>
    <r>
      <t>Residual2</t>
    </r>
    <r>
      <rPr>
        <b/>
        <vertAlign val="superscript"/>
        <sz val="11"/>
        <color theme="1"/>
        <rFont val="Calibri"/>
        <family val="2"/>
        <scheme val="minor"/>
      </rPr>
      <t>2</t>
    </r>
  </si>
  <si>
    <r>
      <t>Residual2
(e</t>
    </r>
    <r>
      <rPr>
        <b/>
        <sz val="11"/>
        <color theme="1"/>
        <rFont val="Calibri"/>
        <family val="2"/>
      </rPr>
      <t>)</t>
    </r>
  </si>
  <si>
    <t>You can change the values for b0 and b1 in the green color cells to see how the regression line in red color changes and the corresponding rise in the sum of squared errors.</t>
  </si>
  <si>
    <t>Sum of Squared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</si>
</sst>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i/>
      <sz val="11"/>
      <color theme="1"/>
      <name val="Calibri"/>
      <family val="2"/>
      <scheme val="minor"/>
    </font>
    <font>
      <b/>
      <sz val="11"/>
      <color theme="1"/>
      <name val="Calibri"/>
      <family val="2"/>
      <scheme val="minor"/>
    </font>
    <font>
      <b/>
      <vertAlign val="superscript"/>
      <sz val="11"/>
      <color theme="1"/>
      <name val="Calibri"/>
      <family val="2"/>
      <scheme val="minor"/>
    </font>
    <font>
      <b/>
      <sz val="11"/>
      <color theme="1"/>
      <name val="Calibri"/>
      <family val="2"/>
    </font>
    <font>
      <b/>
      <sz val="14"/>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3"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0" xfId="0" applyFill="1" applyBorder="1" applyAlignment="1"/>
    <xf numFmtId="0" fontId="2" fillId="0" borderId="0" xfId="0" applyFont="1"/>
    <xf numFmtId="0" fontId="0" fillId="0" borderId="1" xfId="0" applyBorder="1"/>
    <xf numFmtId="1" fontId="0" fillId="0" borderId="1" xfId="0" applyNumberFormat="1" applyBorder="1"/>
    <xf numFmtId="2" fontId="0" fillId="0" borderId="0" xfId="0" applyNumberFormat="1" applyFill="1" applyBorder="1" applyAlignment="1"/>
    <xf numFmtId="0" fontId="2" fillId="0" borderId="1" xfId="0" applyFont="1" applyBorder="1" applyAlignment="1">
      <alignment horizontal="center" wrapText="1"/>
    </xf>
    <xf numFmtId="0" fontId="2" fillId="0" borderId="1" xfId="0" applyFont="1" applyBorder="1" applyAlignment="1">
      <alignment horizontal="center"/>
    </xf>
    <xf numFmtId="0" fontId="2" fillId="0" borderId="1" xfId="0" applyFont="1" applyBorder="1"/>
    <xf numFmtId="1" fontId="2" fillId="0" borderId="1" xfId="0" applyNumberFormat="1" applyFont="1" applyBorder="1"/>
    <xf numFmtId="2" fontId="0" fillId="2" borderId="1" xfId="0" applyNumberFormat="1" applyFill="1" applyBorder="1" applyAlignment="1"/>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wrapText="1"/>
    </xf>
    <xf numFmtId="0" fontId="1" fillId="0" borderId="0" xfId="0" applyFont="1" applyFill="1" applyBorder="1" applyAlignment="1">
      <alignment horizontal="center" wrapText="1"/>
    </xf>
    <xf numFmtId="0" fontId="5" fillId="3"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1" fontId="2" fillId="4" borderId="1" xfId="0" applyNumberFormat="1" applyFont="1"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CA88B4B-828D-4673-93F7-5164B964E28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Simple Linear Regression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Sheet1!$B$5</c:f>
              <c:strCache>
                <c:ptCount val="1"/>
                <c:pt idx="0">
                  <c:v>Price of House ($,000)
(y)</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olid"/>
              </a:ln>
              <a:effectLst/>
            </c:spPr>
            <c:trendlineType val="linear"/>
            <c:dispRSqr val="0"/>
            <c:dispEq val="1"/>
            <c:trendlineLbl>
              <c:layout>
                <c:manualLayout>
                  <c:x val="-0.16170501290328138"/>
                  <c:y val="-0.191242464566628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Sheet1!$A$6:$A$10</c:f>
              <c:numCache>
                <c:formatCode>General</c:formatCode>
                <c:ptCount val="5"/>
                <c:pt idx="0">
                  <c:v>10</c:v>
                </c:pt>
                <c:pt idx="1">
                  <c:v>15</c:v>
                </c:pt>
                <c:pt idx="2">
                  <c:v>20</c:v>
                </c:pt>
                <c:pt idx="3">
                  <c:v>20</c:v>
                </c:pt>
                <c:pt idx="4">
                  <c:v>25</c:v>
                </c:pt>
              </c:numCache>
            </c:numRef>
          </c:xVal>
          <c:yVal>
            <c:numRef>
              <c:f>Sheet1!$B$6:$B$10</c:f>
              <c:numCache>
                <c:formatCode>General</c:formatCode>
                <c:ptCount val="5"/>
                <c:pt idx="0">
                  <c:v>350</c:v>
                </c:pt>
                <c:pt idx="1">
                  <c:v>250</c:v>
                </c:pt>
                <c:pt idx="2">
                  <c:v>300</c:v>
                </c:pt>
                <c:pt idx="3">
                  <c:v>240</c:v>
                </c:pt>
                <c:pt idx="4">
                  <c:v>225</c:v>
                </c:pt>
              </c:numCache>
            </c:numRef>
          </c:yVal>
          <c:smooth val="0"/>
          <c:extLst>
            <c:ext xmlns:c16="http://schemas.microsoft.com/office/drawing/2014/chart" uri="{C3380CC4-5D6E-409C-BE32-E72D297353CC}">
              <c16:uniqueId val="{00000000-7D6E-4C3D-80AB-012F26780946}"/>
            </c:ext>
          </c:extLst>
        </c:ser>
        <c:ser>
          <c:idx val="1"/>
          <c:order val="1"/>
          <c:tx>
            <c:strRef>
              <c:f>Sheet1!$F$5</c:f>
              <c:strCache>
                <c:ptCount val="1"/>
                <c:pt idx="0">
                  <c:v>Predicted Price2
(ŷ)</c:v>
                </c:pt>
              </c:strCache>
            </c:strRef>
          </c:tx>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olid"/>
              </a:ln>
              <a:effectLst/>
            </c:spPr>
            <c:trendlineType val="linear"/>
            <c:dispRSqr val="0"/>
            <c:dispEq val="1"/>
            <c:trendlineLbl>
              <c:layout>
                <c:manualLayout>
                  <c:x val="-0.17030873145960657"/>
                  <c:y val="1.063202159671787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Sheet1!$A$6:$A$10</c:f>
              <c:numCache>
                <c:formatCode>General</c:formatCode>
                <c:ptCount val="5"/>
                <c:pt idx="0">
                  <c:v>10</c:v>
                </c:pt>
                <c:pt idx="1">
                  <c:v>15</c:v>
                </c:pt>
                <c:pt idx="2">
                  <c:v>20</c:v>
                </c:pt>
                <c:pt idx="3">
                  <c:v>20</c:v>
                </c:pt>
                <c:pt idx="4">
                  <c:v>25</c:v>
                </c:pt>
              </c:numCache>
            </c:numRef>
          </c:xVal>
          <c:yVal>
            <c:numRef>
              <c:f>Sheet1!$F$6:$F$10</c:f>
              <c:numCache>
                <c:formatCode>0</c:formatCode>
                <c:ptCount val="5"/>
                <c:pt idx="0">
                  <c:v>260</c:v>
                </c:pt>
                <c:pt idx="1">
                  <c:v>190</c:v>
                </c:pt>
                <c:pt idx="2">
                  <c:v>120</c:v>
                </c:pt>
                <c:pt idx="3">
                  <c:v>120</c:v>
                </c:pt>
                <c:pt idx="4">
                  <c:v>50</c:v>
                </c:pt>
              </c:numCache>
            </c:numRef>
          </c:yVal>
          <c:smooth val="0"/>
          <c:extLst>
            <c:ext xmlns:c16="http://schemas.microsoft.com/office/drawing/2014/chart" uri="{C3380CC4-5D6E-409C-BE32-E72D297353CC}">
              <c16:uniqueId val="{00000005-0AF3-44A7-8BCC-8CCCDCD790E8}"/>
            </c:ext>
          </c:extLst>
        </c:ser>
        <c:dLbls>
          <c:dLblPos val="t"/>
          <c:showLegendKey val="0"/>
          <c:showVal val="1"/>
          <c:showCatName val="0"/>
          <c:showSerName val="0"/>
          <c:showPercent val="0"/>
          <c:showBubbleSize val="0"/>
        </c:dLbls>
        <c:axId val="1977863791"/>
        <c:axId val="1990978367"/>
      </c:scatterChart>
      <c:valAx>
        <c:axId val="1977863791"/>
        <c:scaling>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78367"/>
        <c:crosses val="autoZero"/>
        <c:crossBetween val="midCat"/>
      </c:valAx>
      <c:valAx>
        <c:axId val="199097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63791"/>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127000</xdr:colOff>
      <xdr:row>3</xdr:row>
      <xdr:rowOff>1586</xdr:rowOff>
    </xdr:from>
    <xdr:to>
      <xdr:col>20</xdr:col>
      <xdr:colOff>346075</xdr:colOff>
      <xdr:row>22</xdr:row>
      <xdr:rowOff>82550</xdr:rowOff>
    </xdr:to>
    <xdr:graphicFrame macro="">
      <xdr:nvGraphicFramePr>
        <xdr:cNvPr id="2" name="Chart 1">
          <a:extLst>
            <a:ext uri="{FF2B5EF4-FFF2-40B4-BE49-F238E27FC236}">
              <a16:creationId xmlns:a16="http://schemas.microsoft.com/office/drawing/2014/main" id="{B60F5857-8E8C-4E72-8D40-39993AE95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C390-EF25-4CB8-B75A-76FDC8ADF837}">
  <dimension ref="A2:J47"/>
  <sheetViews>
    <sheetView tabSelected="1" workbookViewId="0">
      <selection activeCell="G25" sqref="G25"/>
    </sheetView>
  </sheetViews>
  <sheetFormatPr defaultRowHeight="14.5" x14ac:dyDescent="0.35"/>
  <cols>
    <col min="1" max="1" width="18" bestFit="1" customWidth="1"/>
    <col min="2" max="2" width="20.6328125" customWidth="1"/>
    <col min="3" max="3" width="15.7265625" customWidth="1"/>
    <col min="4" max="4" width="12.1796875" customWidth="1"/>
    <col min="5" max="5" width="11.81640625" bestFit="1" customWidth="1"/>
    <col min="6" max="6" width="14.90625" customWidth="1"/>
    <col min="8" max="8" width="11.36328125" customWidth="1"/>
  </cols>
  <sheetData>
    <row r="2" spans="1:8" x14ac:dyDescent="0.35">
      <c r="A2" s="2" t="s">
        <v>0</v>
      </c>
      <c r="B2" s="2" t="s">
        <v>3</v>
      </c>
      <c r="C2" s="5">
        <f>INTERCEPT(B6:B10,A6:A10)</f>
        <v>396.92307692307691</v>
      </c>
      <c r="F2" s="10">
        <v>400</v>
      </c>
    </row>
    <row r="3" spans="1:8" x14ac:dyDescent="0.35">
      <c r="A3" s="2"/>
      <c r="B3" s="2" t="s">
        <v>4</v>
      </c>
      <c r="C3" s="5">
        <f>SLOPE(B6:B10,A6:A10)</f>
        <v>-6.884615384615385</v>
      </c>
      <c r="F3" s="10">
        <v>-14</v>
      </c>
    </row>
    <row r="5" spans="1:8" ht="43.5" x14ac:dyDescent="0.35">
      <c r="A5" s="6" t="s">
        <v>5</v>
      </c>
      <c r="B5" s="6" t="s">
        <v>6</v>
      </c>
      <c r="C5" s="6" t="s">
        <v>7</v>
      </c>
      <c r="D5" s="6" t="s">
        <v>8</v>
      </c>
      <c r="E5" s="7" t="s">
        <v>9</v>
      </c>
      <c r="F5" s="6" t="s">
        <v>10</v>
      </c>
      <c r="G5" s="6" t="s">
        <v>12</v>
      </c>
      <c r="H5" s="7" t="s">
        <v>11</v>
      </c>
    </row>
    <row r="6" spans="1:8" x14ac:dyDescent="0.35">
      <c r="A6" s="3">
        <v>10</v>
      </c>
      <c r="B6" s="3">
        <v>350</v>
      </c>
      <c r="C6" s="4">
        <f>($C$2+($C$3*A6))</f>
        <v>328.07692307692304</v>
      </c>
      <c r="D6" s="4">
        <f>(B6-C6)</f>
        <v>21.923076923076962</v>
      </c>
      <c r="E6" s="4">
        <f>D6^2</f>
        <v>480.62130177514967</v>
      </c>
      <c r="F6" s="4">
        <f>($F$2+($F$3*A6))</f>
        <v>260</v>
      </c>
      <c r="G6" s="4">
        <f>B6-F6</f>
        <v>90</v>
      </c>
      <c r="H6" s="4">
        <f t="shared" ref="H6:H10" si="0">G6^2</f>
        <v>8100</v>
      </c>
    </row>
    <row r="7" spans="1:8" x14ac:dyDescent="0.35">
      <c r="A7" s="3">
        <v>15</v>
      </c>
      <c r="B7" s="3">
        <v>250</v>
      </c>
      <c r="C7" s="4">
        <f>$C$2+$C$3*A7</f>
        <v>293.65384615384613</v>
      </c>
      <c r="D7" s="4">
        <f t="shared" ref="D7:D10" si="1">B7-C7</f>
        <v>-43.653846153846132</v>
      </c>
      <c r="E7" s="4">
        <f t="shared" ref="E7:E10" si="2">D7^2</f>
        <v>1905.6582840236667</v>
      </c>
      <c r="F7" s="4">
        <f t="shared" ref="F7:F10" si="3">($F$2+($F$3*A7))</f>
        <v>190</v>
      </c>
      <c r="G7" s="4">
        <f t="shared" ref="G7:G10" si="4">B7-F7</f>
        <v>60</v>
      </c>
      <c r="H7" s="4">
        <f t="shared" si="0"/>
        <v>3600</v>
      </c>
    </row>
    <row r="8" spans="1:8" x14ac:dyDescent="0.35">
      <c r="A8" s="3">
        <v>20</v>
      </c>
      <c r="B8" s="3">
        <v>300</v>
      </c>
      <c r="C8" s="4">
        <f>$C$2+$C$3*A8</f>
        <v>259.23076923076917</v>
      </c>
      <c r="D8" s="4">
        <f t="shared" si="1"/>
        <v>40.76923076923083</v>
      </c>
      <c r="E8" s="4">
        <f t="shared" si="2"/>
        <v>1662.1301775147979</v>
      </c>
      <c r="F8" s="4">
        <f t="shared" si="3"/>
        <v>120</v>
      </c>
      <c r="G8" s="4">
        <f t="shared" si="4"/>
        <v>180</v>
      </c>
      <c r="H8" s="4">
        <f t="shared" si="0"/>
        <v>32400</v>
      </c>
    </row>
    <row r="9" spans="1:8" x14ac:dyDescent="0.35">
      <c r="A9" s="3">
        <v>20</v>
      </c>
      <c r="B9" s="3">
        <v>240</v>
      </c>
      <c r="C9" s="4">
        <f>$C$2+$C$3*A9</f>
        <v>259.23076923076917</v>
      </c>
      <c r="D9" s="4">
        <f t="shared" si="1"/>
        <v>-19.23076923076917</v>
      </c>
      <c r="E9" s="4">
        <f t="shared" si="2"/>
        <v>369.82248520709823</v>
      </c>
      <c r="F9" s="4">
        <f t="shared" si="3"/>
        <v>120</v>
      </c>
      <c r="G9" s="4">
        <f t="shared" si="4"/>
        <v>120</v>
      </c>
      <c r="H9" s="4">
        <f t="shared" si="0"/>
        <v>14400</v>
      </c>
    </row>
    <row r="10" spans="1:8" x14ac:dyDescent="0.35">
      <c r="A10" s="3">
        <v>25</v>
      </c>
      <c r="B10" s="3">
        <v>225</v>
      </c>
      <c r="C10" s="4">
        <f>$C$2+$C$3*A10</f>
        <v>224.80769230769229</v>
      </c>
      <c r="D10" s="4">
        <f t="shared" si="1"/>
        <v>0.19230769230770761</v>
      </c>
      <c r="E10" s="4">
        <f t="shared" si="2"/>
        <v>3.6982248520715945E-2</v>
      </c>
      <c r="F10" s="4">
        <f t="shared" si="3"/>
        <v>50</v>
      </c>
      <c r="G10" s="4">
        <f t="shared" si="4"/>
        <v>175</v>
      </c>
      <c r="H10" s="4">
        <f t="shared" si="0"/>
        <v>30625</v>
      </c>
    </row>
    <row r="11" spans="1:8" x14ac:dyDescent="0.35">
      <c r="A11" s="8" t="s">
        <v>14</v>
      </c>
      <c r="B11" s="3"/>
      <c r="C11" s="4"/>
      <c r="D11" s="4"/>
      <c r="E11" s="24">
        <f>SUM(E6:E10)</f>
        <v>4418.2692307692332</v>
      </c>
      <c r="F11" s="4"/>
      <c r="G11" s="4"/>
      <c r="H11" s="24">
        <f>SUM(H6:H10)</f>
        <v>89125</v>
      </c>
    </row>
    <row r="12" spans="1:8" x14ac:dyDescent="0.35">
      <c r="A12" s="8" t="s">
        <v>1</v>
      </c>
      <c r="B12" s="3"/>
      <c r="C12" s="4"/>
      <c r="D12" s="4"/>
      <c r="E12" s="9">
        <f>E11/COUNT($A$6:$A$10)</f>
        <v>883.65384615384664</v>
      </c>
      <c r="F12" s="4"/>
      <c r="G12" s="4"/>
      <c r="H12" s="9">
        <f>H11/COUNT($A$6:$A$10)</f>
        <v>17825</v>
      </c>
    </row>
    <row r="13" spans="1:8" x14ac:dyDescent="0.35">
      <c r="A13" s="8" t="s">
        <v>2</v>
      </c>
      <c r="B13" s="3"/>
      <c r="C13" s="3"/>
      <c r="D13" s="3"/>
      <c r="E13" s="9">
        <f>SQRT(E12)</f>
        <v>29.726315717791984</v>
      </c>
      <c r="F13" s="3"/>
      <c r="G13" s="3"/>
      <c r="H13" s="9">
        <f>SQRT(H12)</f>
        <v>133.51029922818688</v>
      </c>
    </row>
    <row r="16" spans="1:8" ht="15" thickBot="1" x14ac:dyDescent="0.4"/>
    <row r="17" spans="1:10" ht="14.5" customHeight="1" x14ac:dyDescent="0.35">
      <c r="A17" s="16" t="s">
        <v>13</v>
      </c>
      <c r="B17" s="17"/>
      <c r="C17" s="17"/>
      <c r="D17" s="17"/>
      <c r="E17" s="17"/>
      <c r="F17" s="18"/>
      <c r="G17" s="11"/>
      <c r="H17" s="11"/>
      <c r="I17" s="11"/>
      <c r="J17" s="11"/>
    </row>
    <row r="18" spans="1:10" ht="14.5" customHeight="1" x14ac:dyDescent="0.35">
      <c r="A18" s="19"/>
      <c r="B18" s="15"/>
      <c r="C18" s="15"/>
      <c r="D18" s="15"/>
      <c r="E18" s="15"/>
      <c r="F18" s="20"/>
      <c r="G18" s="11"/>
      <c r="H18" s="11"/>
      <c r="I18" s="11"/>
      <c r="J18" s="11"/>
    </row>
    <row r="19" spans="1:10" ht="14.5" customHeight="1" x14ac:dyDescent="0.35">
      <c r="A19" s="19"/>
      <c r="B19" s="15"/>
      <c r="C19" s="15"/>
      <c r="D19" s="15"/>
      <c r="E19" s="15"/>
      <c r="F19" s="20"/>
      <c r="G19" s="11"/>
      <c r="H19" s="11"/>
      <c r="I19" s="11"/>
      <c r="J19" s="11"/>
    </row>
    <row r="20" spans="1:10" x14ac:dyDescent="0.35">
      <c r="A20" s="19"/>
      <c r="B20" s="15"/>
      <c r="C20" s="15"/>
      <c r="D20" s="15"/>
      <c r="E20" s="15"/>
      <c r="F20" s="20"/>
      <c r="G20" s="11"/>
      <c r="H20" s="11"/>
      <c r="I20" s="11"/>
      <c r="J20" s="11"/>
    </row>
    <row r="21" spans="1:10" ht="15" thickBot="1" x14ac:dyDescent="0.4">
      <c r="A21" s="21"/>
      <c r="B21" s="22"/>
      <c r="C21" s="22"/>
      <c r="D21" s="22"/>
      <c r="E21" s="22"/>
      <c r="F21" s="23"/>
      <c r="G21" s="11"/>
      <c r="H21" s="11"/>
      <c r="I21" s="11"/>
      <c r="J21" s="11"/>
    </row>
    <row r="22" spans="1:10" x14ac:dyDescent="0.35">
      <c r="A22" s="1"/>
      <c r="B22" s="1"/>
      <c r="C22" s="11"/>
      <c r="D22" s="11"/>
      <c r="E22" s="11"/>
      <c r="F22" s="11"/>
      <c r="G22" s="11"/>
      <c r="H22" s="11"/>
      <c r="I22" s="11"/>
      <c r="J22" s="11"/>
    </row>
    <row r="23" spans="1:10" x14ac:dyDescent="0.35">
      <c r="A23" s="1"/>
      <c r="B23" s="1"/>
      <c r="C23" s="11"/>
      <c r="D23" s="11"/>
      <c r="E23" s="11"/>
      <c r="F23" s="11"/>
      <c r="G23" s="11"/>
      <c r="H23" s="11"/>
      <c r="I23" s="11"/>
      <c r="J23" s="11"/>
    </row>
    <row r="24" spans="1:10" x14ac:dyDescent="0.35">
      <c r="A24" s="1"/>
      <c r="B24" s="1"/>
      <c r="C24" s="11"/>
      <c r="D24" s="11"/>
      <c r="E24" s="11"/>
      <c r="F24" s="11"/>
      <c r="G24" s="11"/>
      <c r="H24" s="11"/>
      <c r="I24" s="11"/>
      <c r="J24" s="11"/>
    </row>
    <row r="25" spans="1:10" x14ac:dyDescent="0.35">
      <c r="A25" s="11"/>
      <c r="B25" s="11"/>
      <c r="C25" s="11"/>
      <c r="D25" s="11"/>
      <c r="E25" s="11"/>
      <c r="F25" s="11"/>
      <c r="G25" s="11"/>
      <c r="H25" s="11"/>
      <c r="I25" s="11"/>
      <c r="J25" s="11"/>
    </row>
    <row r="26" spans="1:10" x14ac:dyDescent="0.35">
      <c r="A26" s="11"/>
      <c r="B26" s="11"/>
      <c r="C26" s="11"/>
      <c r="D26" s="11"/>
      <c r="E26" s="11"/>
      <c r="F26" s="11"/>
      <c r="G26" s="11"/>
      <c r="H26" s="11"/>
      <c r="I26" s="11"/>
      <c r="J26" s="11"/>
    </row>
    <row r="27" spans="1:10" x14ac:dyDescent="0.35">
      <c r="A27" s="12"/>
      <c r="B27" s="12"/>
      <c r="C27" s="12"/>
      <c r="D27" s="12"/>
      <c r="E27" s="12"/>
      <c r="F27" s="12"/>
      <c r="G27" s="11"/>
      <c r="H27" s="11"/>
      <c r="I27" s="11"/>
      <c r="J27" s="11"/>
    </row>
    <row r="28" spans="1:10" x14ac:dyDescent="0.35">
      <c r="A28" s="1"/>
      <c r="B28" s="1"/>
      <c r="C28" s="1"/>
      <c r="D28" s="1"/>
      <c r="E28" s="1"/>
      <c r="F28" s="1"/>
      <c r="G28" s="11"/>
      <c r="H28" s="11"/>
      <c r="I28" s="11"/>
      <c r="J28" s="11"/>
    </row>
    <row r="29" spans="1:10" x14ac:dyDescent="0.35">
      <c r="A29" s="1"/>
      <c r="B29" s="1"/>
      <c r="C29" s="1"/>
      <c r="D29" s="1"/>
      <c r="E29" s="1"/>
      <c r="F29" s="1"/>
      <c r="G29" s="11"/>
      <c r="H29" s="11"/>
      <c r="I29" s="11"/>
      <c r="J29" s="11"/>
    </row>
    <row r="30" spans="1:10" x14ac:dyDescent="0.35">
      <c r="A30" s="1"/>
      <c r="B30" s="1"/>
      <c r="C30" s="1"/>
      <c r="D30" s="1"/>
      <c r="E30" s="1"/>
      <c r="F30" s="1"/>
      <c r="G30" s="11"/>
      <c r="H30" s="11"/>
      <c r="I30" s="11"/>
      <c r="J30" s="11"/>
    </row>
    <row r="31" spans="1:10" x14ac:dyDescent="0.35">
      <c r="A31" s="11"/>
      <c r="B31" s="11"/>
      <c r="C31" s="11"/>
      <c r="D31" s="11"/>
      <c r="E31" s="11"/>
      <c r="F31" s="11"/>
      <c r="G31" s="11"/>
      <c r="H31" s="11"/>
      <c r="I31" s="11"/>
      <c r="J31" s="11"/>
    </row>
    <row r="32" spans="1:10" x14ac:dyDescent="0.35">
      <c r="A32" s="12"/>
      <c r="B32" s="12"/>
      <c r="C32" s="12"/>
      <c r="D32" s="12"/>
      <c r="E32" s="12"/>
      <c r="F32" s="12"/>
      <c r="G32" s="12"/>
      <c r="H32" s="12"/>
      <c r="I32" s="12"/>
      <c r="J32" s="11"/>
    </row>
    <row r="33" spans="1:10" x14ac:dyDescent="0.35">
      <c r="A33" s="1"/>
      <c r="B33" s="1"/>
      <c r="C33" s="1"/>
      <c r="D33" s="1"/>
      <c r="E33" s="1"/>
      <c r="F33" s="1"/>
      <c r="G33" s="1"/>
      <c r="H33" s="1"/>
      <c r="I33" s="1"/>
      <c r="J33" s="11"/>
    </row>
    <row r="34" spans="1:10" x14ac:dyDescent="0.35">
      <c r="A34" s="13"/>
      <c r="B34" s="1"/>
      <c r="C34" s="1"/>
      <c r="D34" s="1"/>
      <c r="E34" s="1"/>
      <c r="F34" s="1"/>
      <c r="G34" s="1"/>
      <c r="H34" s="1"/>
      <c r="I34" s="1"/>
      <c r="J34" s="11"/>
    </row>
    <row r="35" spans="1:10" x14ac:dyDescent="0.35">
      <c r="A35" s="11"/>
      <c r="B35" s="11"/>
      <c r="C35" s="11"/>
      <c r="D35" s="11"/>
      <c r="E35" s="11"/>
      <c r="F35" s="11"/>
      <c r="G35" s="11"/>
      <c r="H35" s="11"/>
      <c r="I35" s="11"/>
      <c r="J35" s="11"/>
    </row>
    <row r="36" spans="1:10" x14ac:dyDescent="0.35">
      <c r="A36" s="11"/>
      <c r="B36" s="11"/>
      <c r="C36" s="11"/>
      <c r="D36" s="11"/>
      <c r="E36" s="11"/>
      <c r="F36" s="11"/>
      <c r="G36" s="11"/>
      <c r="H36" s="11"/>
      <c r="I36" s="11"/>
      <c r="J36" s="11"/>
    </row>
    <row r="37" spans="1:10" x14ac:dyDescent="0.35">
      <c r="A37" s="11"/>
      <c r="B37" s="11"/>
      <c r="C37" s="11"/>
      <c r="D37" s="11"/>
      <c r="E37" s="11"/>
      <c r="F37" s="11"/>
      <c r="G37" s="11"/>
      <c r="H37" s="11"/>
      <c r="I37" s="11"/>
      <c r="J37" s="11"/>
    </row>
    <row r="38" spans="1:10" x14ac:dyDescent="0.35">
      <c r="A38" s="11"/>
      <c r="B38" s="11"/>
      <c r="C38" s="11"/>
      <c r="D38" s="11"/>
      <c r="E38" s="11"/>
      <c r="F38" s="11"/>
      <c r="G38" s="11"/>
      <c r="H38" s="11"/>
      <c r="I38" s="11"/>
      <c r="J38" s="11"/>
    </row>
    <row r="39" spans="1:10" x14ac:dyDescent="0.35">
      <c r="A39" s="11"/>
      <c r="B39" s="11"/>
      <c r="C39" s="11"/>
      <c r="D39" s="11"/>
      <c r="E39" s="11"/>
    </row>
    <row r="40" spans="1:10" x14ac:dyDescent="0.35">
      <c r="A40" s="12"/>
      <c r="B40" s="14"/>
      <c r="C40" s="12"/>
      <c r="D40" s="12"/>
      <c r="E40" s="11"/>
    </row>
    <row r="41" spans="1:10" x14ac:dyDescent="0.35">
      <c r="A41" s="1"/>
      <c r="B41" s="1"/>
      <c r="C41" s="1"/>
      <c r="D41" s="1"/>
      <c r="E41" s="11"/>
    </row>
    <row r="42" spans="1:10" x14ac:dyDescent="0.35">
      <c r="A42" s="1"/>
      <c r="B42" s="1"/>
      <c r="C42" s="1"/>
      <c r="D42" s="1"/>
      <c r="E42" s="11"/>
    </row>
    <row r="43" spans="1:10" x14ac:dyDescent="0.35">
      <c r="A43" s="1"/>
      <c r="B43" s="1"/>
      <c r="C43" s="1"/>
      <c r="D43" s="1"/>
      <c r="E43" s="11"/>
    </row>
    <row r="44" spans="1:10" x14ac:dyDescent="0.35">
      <c r="A44" s="1"/>
      <c r="B44" s="1"/>
      <c r="C44" s="1"/>
      <c r="D44" s="1"/>
      <c r="E44" s="11"/>
    </row>
    <row r="45" spans="1:10" x14ac:dyDescent="0.35">
      <c r="A45" s="1"/>
      <c r="B45" s="1"/>
      <c r="C45" s="1"/>
      <c r="D45" s="1"/>
      <c r="E45" s="11"/>
    </row>
    <row r="46" spans="1:10" x14ac:dyDescent="0.35">
      <c r="A46" s="11"/>
      <c r="B46" s="11"/>
      <c r="C46" s="11"/>
      <c r="D46" s="11"/>
      <c r="E46" s="11"/>
    </row>
    <row r="47" spans="1:10" x14ac:dyDescent="0.35">
      <c r="A47" s="11"/>
      <c r="B47" s="11"/>
      <c r="C47" s="11"/>
      <c r="D47" s="11"/>
      <c r="E47" s="11"/>
    </row>
  </sheetData>
  <mergeCells count="1">
    <mergeCell ref="A17:F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dagarwal</dc:creator>
  <cp:lastModifiedBy>dagarwal</cp:lastModifiedBy>
  <dcterms:created xsi:type="dcterms:W3CDTF">2020-02-28T14:53:11Z</dcterms:created>
  <dcterms:modified xsi:type="dcterms:W3CDTF">2020-04-10T03:18:41Z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724500a4-1b90-4a80-924f-9bdc2c061a69</vt:lpwstr>
  </property>
</Properties>
</file>