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MockEcoOptimizer\"/>
    </mc:Choice>
  </mc:AlternateContent>
  <xr:revisionPtr revIDLastSave="0" documentId="8_{ABFD464B-028E-4DF1-A950-A13B524F8665}" xr6:coauthVersionLast="47" xr6:coauthVersionMax="47" xr10:uidLastSave="{00000000-0000-0000-0000-000000000000}"/>
  <bookViews>
    <workbookView xWindow="-120" yWindow="-120" windowWidth="38640" windowHeight="21240" xr2:uid="{935A3FAF-9364-4D0E-8145-BE08D54D04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M14" i="1" s="1"/>
  <c r="J15" i="1"/>
  <c r="M15" i="1" s="1"/>
  <c r="J13" i="1"/>
  <c r="M13" i="1" s="1"/>
  <c r="I13" i="1"/>
  <c r="L13" i="1" s="1"/>
  <c r="I15" i="1"/>
  <c r="L15" i="1" s="1"/>
  <c r="H15" i="1"/>
  <c r="I14" i="1"/>
  <c r="L14" i="1" s="1"/>
  <c r="H14" i="1"/>
  <c r="H13" i="1"/>
  <c r="H9" i="1"/>
  <c r="H4" i="1"/>
  <c r="H5" i="1"/>
  <c r="H6" i="1"/>
  <c r="H8" i="1"/>
  <c r="H10" i="1"/>
  <c r="I10" i="1"/>
  <c r="L10" i="1" s="1"/>
  <c r="J10" i="1"/>
  <c r="M10" i="1" s="1"/>
  <c r="J4" i="1"/>
  <c r="M4" i="1" s="1"/>
  <c r="J5" i="1"/>
  <c r="M5" i="1" s="1"/>
  <c r="J6" i="1"/>
  <c r="M6" i="1" s="1"/>
  <c r="J8" i="1"/>
  <c r="M8" i="1" s="1"/>
  <c r="J9" i="1"/>
  <c r="M9" i="1" s="1"/>
  <c r="I4" i="1"/>
  <c r="L4" i="1" s="1"/>
  <c r="I5" i="1"/>
  <c r="L5" i="1" s="1"/>
  <c r="I6" i="1"/>
  <c r="L6" i="1" s="1"/>
  <c r="I8" i="1"/>
  <c r="L8" i="1" s="1"/>
  <c r="I9" i="1"/>
  <c r="L9" i="1" s="1"/>
  <c r="N4" i="1" l="1"/>
  <c r="N15" i="1"/>
  <c r="O15" i="1" s="1"/>
  <c r="N14" i="1"/>
  <c r="O14" i="1" s="1"/>
  <c r="N13" i="1"/>
  <c r="O13" i="1" s="1"/>
  <c r="N10" i="1"/>
  <c r="N8" i="1"/>
  <c r="N6" i="1"/>
  <c r="N5" i="1"/>
  <c r="N9" i="1"/>
</calcChain>
</file>

<file path=xl/sharedStrings.xml><?xml version="1.0" encoding="utf-8"?>
<sst xmlns="http://schemas.openxmlformats.org/spreadsheetml/2006/main" count="41" uniqueCount="21">
  <si>
    <t xml:space="preserve">450wp </t>
  </si>
  <si>
    <t>besparing</t>
  </si>
  <si>
    <t>gebruik van paneel</t>
  </si>
  <si>
    <t>gebruik kwh</t>
  </si>
  <si>
    <t>batterij van 1/750 totaal verbruik</t>
  </si>
  <si>
    <t>totale besparing met 1/750 batterij</t>
  </si>
  <si>
    <t>Jaarlijkse besparing</t>
  </si>
  <si>
    <t>Energiekosten</t>
  </si>
  <si>
    <t>Best case</t>
  </si>
  <si>
    <t>percentage piek</t>
  </si>
  <si>
    <t>prijs batterij</t>
  </si>
  <si>
    <t>prijs panelen</t>
  </si>
  <si>
    <t>Aantal panelen</t>
  </si>
  <si>
    <t>Batterij capaciteit</t>
  </si>
  <si>
    <t>Totale investering</t>
  </si>
  <si>
    <t>batterij van 1/2000 totaal verbruik</t>
  </si>
  <si>
    <t>TvT</t>
  </si>
  <si>
    <t>gasverbruik</t>
  </si>
  <si>
    <t>warmtepomp</t>
  </si>
  <si>
    <t>inkoopkosten</t>
  </si>
  <si>
    <t>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</si>
</sst>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9" fontId="1" fillId="2" borderId="0" xfId="1" applyNumberFormat="1"/>
    <xf numFmtId="2" fontId="0" fillId="0" borderId="0" xfId="0" applyNumberFormat="1"/>
    <xf numFmtId="17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C976-38DC-4A84-A07C-3F5A24B594D2}">
  <dimension ref="A1:S72"/>
  <sheetViews>
    <sheetView tabSelected="1" zoomScale="160" zoomScaleNormal="160" workbookViewId="0">
      <selection activeCell="H20" sqref="H20"/>
    </sheetView>
  </sheetViews>
  <sheetFormatPr defaultRowHeight="15" x14ac:dyDescent="0.25"/>
  <cols>
    <col min="1" max="1" width="12.7109375" customWidth="1"/>
    <col min="2" max="2" width="11.42578125" bestFit="1" customWidth="1"/>
    <col min="3" max="3" width="13.140625" style="4" customWidth="1"/>
    <col min="4" max="4" width="9.28515625" customWidth="1"/>
    <col min="5" max="5" width="11" customWidth="1"/>
    <col min="6" max="6" width="9.28515625" customWidth="1"/>
    <col min="7" max="7" width="15.42578125" customWidth="1"/>
    <col min="8" max="8" width="15" customWidth="1"/>
    <col min="10" max="10" width="14.42578125" customWidth="1"/>
    <col min="11" max="11" width="16.7109375" bestFit="1" customWidth="1"/>
    <col min="12" max="12" width="11.28515625" customWidth="1"/>
  </cols>
  <sheetData>
    <row r="1" spans="1:19" x14ac:dyDescent="0.25">
      <c r="A1" t="s">
        <v>8</v>
      </c>
      <c r="L1">
        <v>0.9</v>
      </c>
      <c r="M1">
        <v>350</v>
      </c>
    </row>
    <row r="2" spans="1:19" x14ac:dyDescent="0.25">
      <c r="A2" t="s">
        <v>9</v>
      </c>
      <c r="B2" t="s">
        <v>3</v>
      </c>
      <c r="C2" s="4" t="s">
        <v>7</v>
      </c>
      <c r="D2" t="s">
        <v>1</v>
      </c>
      <c r="E2" t="s">
        <v>2</v>
      </c>
      <c r="F2" t="s">
        <v>4</v>
      </c>
      <c r="G2" t="s">
        <v>5</v>
      </c>
      <c r="H2" t="s">
        <v>6</v>
      </c>
      <c r="I2" t="s">
        <v>12</v>
      </c>
      <c r="J2" t="s">
        <v>13</v>
      </c>
      <c r="L2" t="s">
        <v>11</v>
      </c>
      <c r="M2" t="s">
        <v>10</v>
      </c>
      <c r="N2" t="s">
        <v>14</v>
      </c>
      <c r="O2" t="s">
        <v>16</v>
      </c>
      <c r="P2" t="s">
        <v>0</v>
      </c>
      <c r="Q2" t="s">
        <v>18</v>
      </c>
      <c r="R2" t="s">
        <v>17</v>
      </c>
      <c r="S2" t="s">
        <v>19</v>
      </c>
    </row>
    <row r="3" spans="1:19" x14ac:dyDescent="0.25">
      <c r="A3" s="1"/>
      <c r="H3" s="4"/>
    </row>
    <row r="4" spans="1:19" x14ac:dyDescent="0.25">
      <c r="A4" s="1">
        <v>1</v>
      </c>
      <c r="B4">
        <v>1000</v>
      </c>
      <c r="C4" s="4">
        <v>0.15</v>
      </c>
      <c r="D4" s="1">
        <v>0.33</v>
      </c>
      <c r="E4" s="1">
        <v>0.75</v>
      </c>
      <c r="F4" s="2">
        <v>0.87</v>
      </c>
      <c r="G4" s="3">
        <v>0.37</v>
      </c>
      <c r="H4" s="4">
        <f>G4*B4*C4</f>
        <v>55.5</v>
      </c>
      <c r="I4">
        <f>(B4/1000)*P4</f>
        <v>1</v>
      </c>
      <c r="J4">
        <f>B4/750</f>
        <v>1.3333333333333333</v>
      </c>
      <c r="L4">
        <f>I4*315</f>
        <v>315</v>
      </c>
      <c r="M4">
        <f>J4*350</f>
        <v>466.66666666666663</v>
      </c>
      <c r="N4">
        <f t="shared" ref="N4:N9" si="0">L4+M4</f>
        <v>781.66666666666663</v>
      </c>
      <c r="P4">
        <v>1</v>
      </c>
    </row>
    <row r="5" spans="1:19" x14ac:dyDescent="0.25">
      <c r="A5" s="1">
        <v>1</v>
      </c>
      <c r="B5">
        <v>1000</v>
      </c>
      <c r="C5" s="4">
        <v>0.15</v>
      </c>
      <c r="D5" s="1">
        <v>0.5</v>
      </c>
      <c r="E5" s="1">
        <v>0.66</v>
      </c>
      <c r="F5" s="1">
        <v>0.8</v>
      </c>
      <c r="G5" s="3">
        <v>0.61</v>
      </c>
      <c r="H5" s="4">
        <f>G5*B5*C5</f>
        <v>91.5</v>
      </c>
      <c r="I5">
        <f>(B5/1000)*P5</f>
        <v>1.8</v>
      </c>
      <c r="J5">
        <f>B5/750</f>
        <v>1.3333333333333333</v>
      </c>
      <c r="L5">
        <f>I5*315</f>
        <v>567</v>
      </c>
      <c r="M5">
        <f>J5*350</f>
        <v>466.66666666666663</v>
      </c>
      <c r="N5">
        <f t="shared" si="0"/>
        <v>1033.6666666666665</v>
      </c>
      <c r="P5">
        <v>1.8</v>
      </c>
    </row>
    <row r="6" spans="1:19" x14ac:dyDescent="0.25">
      <c r="A6" s="1">
        <v>1</v>
      </c>
      <c r="B6">
        <v>1000</v>
      </c>
      <c r="C6" s="4">
        <v>0.15</v>
      </c>
      <c r="D6" s="1">
        <v>0.42</v>
      </c>
      <c r="E6" s="1">
        <v>0.69</v>
      </c>
      <c r="F6" s="1">
        <v>0.82</v>
      </c>
      <c r="G6" s="3">
        <v>0.5</v>
      </c>
      <c r="H6" s="4">
        <f>G6*B6*C6</f>
        <v>75</v>
      </c>
      <c r="I6">
        <f>(B6/1000)*P6</f>
        <v>1.44</v>
      </c>
      <c r="J6">
        <f>B6/750</f>
        <v>1.3333333333333333</v>
      </c>
      <c r="L6">
        <f>I6*315</f>
        <v>453.59999999999997</v>
      </c>
      <c r="M6">
        <f>J6*350</f>
        <v>466.66666666666663</v>
      </c>
      <c r="N6">
        <f t="shared" si="0"/>
        <v>920.26666666666665</v>
      </c>
      <c r="P6">
        <v>1.44</v>
      </c>
    </row>
    <row r="7" spans="1:19" x14ac:dyDescent="0.25">
      <c r="A7" s="1"/>
      <c r="H7" s="4"/>
    </row>
    <row r="8" spans="1:19" x14ac:dyDescent="0.25">
      <c r="A8" s="1">
        <v>0.66599999999999993</v>
      </c>
      <c r="B8">
        <v>50000</v>
      </c>
      <c r="C8" s="4">
        <v>0.15</v>
      </c>
      <c r="D8" s="1">
        <v>0.33800000000000002</v>
      </c>
      <c r="E8" s="1">
        <v>0.79</v>
      </c>
      <c r="F8" s="1">
        <v>0.94</v>
      </c>
      <c r="G8" s="3">
        <v>0.4</v>
      </c>
      <c r="H8" s="4">
        <f>G8*B8*C8</f>
        <v>3000</v>
      </c>
      <c r="I8">
        <f>(B8/1000)*P8</f>
        <v>50</v>
      </c>
      <c r="J8">
        <f>B8/750</f>
        <v>66.666666666666671</v>
      </c>
      <c r="L8">
        <f>I8*315</f>
        <v>15750</v>
      </c>
      <c r="M8">
        <f>J8*350</f>
        <v>23333.333333333336</v>
      </c>
      <c r="N8">
        <f t="shared" si="0"/>
        <v>39083.333333333336</v>
      </c>
      <c r="P8">
        <v>1</v>
      </c>
    </row>
    <row r="9" spans="1:19" x14ac:dyDescent="0.25">
      <c r="A9" s="1">
        <v>0.67</v>
      </c>
      <c r="B9">
        <v>50000</v>
      </c>
      <c r="C9" s="4">
        <v>0.15</v>
      </c>
      <c r="D9" s="1">
        <v>0.47</v>
      </c>
      <c r="E9" s="1">
        <v>0.62</v>
      </c>
      <c r="F9" s="1">
        <v>0.86</v>
      </c>
      <c r="G9" s="3">
        <v>0.66</v>
      </c>
      <c r="H9" s="4">
        <f>G9*B9*C9</f>
        <v>4950</v>
      </c>
      <c r="I9">
        <f>(B9/1000)*P9</f>
        <v>90</v>
      </c>
      <c r="J9">
        <f>B9/750</f>
        <v>66.666666666666671</v>
      </c>
      <c r="L9">
        <f>I9*315</f>
        <v>28350</v>
      </c>
      <c r="M9">
        <f>J9*350</f>
        <v>23333.333333333336</v>
      </c>
      <c r="N9">
        <f t="shared" si="0"/>
        <v>51683.333333333336</v>
      </c>
      <c r="P9">
        <v>1.8</v>
      </c>
    </row>
    <row r="10" spans="1:19" x14ac:dyDescent="0.25">
      <c r="A10" s="1">
        <v>0.67</v>
      </c>
      <c r="B10">
        <v>50000</v>
      </c>
      <c r="C10" s="4">
        <v>0.15</v>
      </c>
      <c r="D10" s="1">
        <v>0.39</v>
      </c>
      <c r="E10" s="1">
        <v>0.72</v>
      </c>
      <c r="F10" s="1">
        <v>0.94</v>
      </c>
      <c r="G10" s="3">
        <v>0.5</v>
      </c>
      <c r="H10" s="4">
        <f>G10*B10*C10</f>
        <v>3750</v>
      </c>
      <c r="I10">
        <f>(B10/1000)*P10</f>
        <v>64</v>
      </c>
      <c r="J10">
        <f>B10/750</f>
        <v>66.666666666666671</v>
      </c>
      <c r="L10">
        <f>I10*315</f>
        <v>20160</v>
      </c>
      <c r="M10">
        <f>J10*350</f>
        <v>23333.333333333336</v>
      </c>
      <c r="N10">
        <f>L10+M10</f>
        <v>43493.333333333336</v>
      </c>
      <c r="P10">
        <v>1.28</v>
      </c>
    </row>
    <row r="12" spans="1:19" x14ac:dyDescent="0.25">
      <c r="F12" t="s">
        <v>15</v>
      </c>
      <c r="J12" s="5"/>
    </row>
    <row r="13" spans="1:19" x14ac:dyDescent="0.25">
      <c r="A13" s="1">
        <v>0.66599999999999993</v>
      </c>
      <c r="B13">
        <v>50000</v>
      </c>
      <c r="C13" s="4">
        <v>0.15</v>
      </c>
      <c r="D13" s="1">
        <v>0.33800000000000002</v>
      </c>
      <c r="E13" s="1">
        <v>0.79</v>
      </c>
      <c r="F13" s="1">
        <v>0.94</v>
      </c>
      <c r="G13" s="3">
        <v>0.39</v>
      </c>
      <c r="H13" s="4">
        <f>G13*B13*C13</f>
        <v>2925</v>
      </c>
      <c r="I13">
        <f>(B13/1000)*P13</f>
        <v>50</v>
      </c>
      <c r="J13">
        <f>B13/2000</f>
        <v>25</v>
      </c>
      <c r="L13">
        <f>I13*315</f>
        <v>15750</v>
      </c>
      <c r="M13">
        <f>J13*350</f>
        <v>8750</v>
      </c>
      <c r="N13">
        <f t="shared" ref="N13:N14" si="1">L13+M13</f>
        <v>24500</v>
      </c>
      <c r="O13">
        <f>N13/H13</f>
        <v>8.3760683760683765</v>
      </c>
      <c r="P13">
        <v>1</v>
      </c>
    </row>
    <row r="14" spans="1:19" x14ac:dyDescent="0.25">
      <c r="A14" s="1">
        <v>0.67</v>
      </c>
      <c r="B14">
        <v>50000</v>
      </c>
      <c r="C14" s="4">
        <v>0.15</v>
      </c>
      <c r="D14" s="1">
        <v>0.5</v>
      </c>
      <c r="E14" s="1">
        <v>0.66</v>
      </c>
      <c r="F14" s="1">
        <v>0.86</v>
      </c>
      <c r="G14" s="3">
        <v>0.56999999999999995</v>
      </c>
      <c r="H14" s="4">
        <f>G14*B14*C14</f>
        <v>4274.9999999999991</v>
      </c>
      <c r="I14">
        <f>(B14/1000)*P14</f>
        <v>90</v>
      </c>
      <c r="J14">
        <f>B14/2000</f>
        <v>25</v>
      </c>
      <c r="L14">
        <f>I14*315</f>
        <v>28350</v>
      </c>
      <c r="M14">
        <f>J14*350</f>
        <v>8750</v>
      </c>
      <c r="N14">
        <f t="shared" si="1"/>
        <v>37100</v>
      </c>
      <c r="O14">
        <f>N14/H14</f>
        <v>8.6783625730994167</v>
      </c>
      <c r="P14">
        <v>1.8</v>
      </c>
    </row>
    <row r="15" spans="1:19" x14ac:dyDescent="0.25">
      <c r="A15" s="1">
        <v>0.67</v>
      </c>
      <c r="B15">
        <v>50000</v>
      </c>
      <c r="C15" s="4">
        <v>0.15</v>
      </c>
      <c r="D15" s="1">
        <v>0.42</v>
      </c>
      <c r="E15" s="1">
        <v>0.69</v>
      </c>
      <c r="F15" s="1">
        <v>0.94</v>
      </c>
      <c r="G15" s="3">
        <v>0.46</v>
      </c>
      <c r="H15" s="4">
        <f>G15*B15*C15</f>
        <v>3450</v>
      </c>
      <c r="I15">
        <f>(B15/1000)*P15</f>
        <v>64</v>
      </c>
      <c r="J15">
        <f>B15/2000</f>
        <v>25</v>
      </c>
      <c r="L15">
        <f>I15*315</f>
        <v>20160</v>
      </c>
      <c r="M15">
        <f>J15*350</f>
        <v>8750</v>
      </c>
      <c r="N15">
        <f>L15+M15</f>
        <v>28910</v>
      </c>
      <c r="O15">
        <f>N15/H15</f>
        <v>8.379710144927536</v>
      </c>
      <c r="P15">
        <v>1.28</v>
      </c>
    </row>
    <row r="17" spans="7:17" x14ac:dyDescent="0.25">
      <c r="G17" s="3">
        <v>0.3</v>
      </c>
      <c r="P17">
        <v>0.5</v>
      </c>
      <c r="Q17" t="s">
        <v>20</v>
      </c>
    </row>
    <row r="18" spans="7:17" x14ac:dyDescent="0.25">
      <c r="G18" s="3">
        <v>0.4</v>
      </c>
      <c r="P18">
        <v>0.5</v>
      </c>
      <c r="Q18" t="s">
        <v>20</v>
      </c>
    </row>
    <row r="19" spans="7:17" x14ac:dyDescent="0.25">
      <c r="G19" s="3">
        <v>0.5</v>
      </c>
      <c r="P19">
        <v>0.5</v>
      </c>
      <c r="Q19" t="s">
        <v>20</v>
      </c>
    </row>
    <row r="20" spans="7:17" x14ac:dyDescent="0.25">
      <c r="G20" s="3">
        <v>0.6</v>
      </c>
      <c r="P20">
        <v>0.5</v>
      </c>
      <c r="Q20" t="s">
        <v>20</v>
      </c>
    </row>
    <row r="21" spans="7:17" x14ac:dyDescent="0.25">
      <c r="G21" s="3">
        <v>0.7</v>
      </c>
      <c r="P21">
        <v>0.5</v>
      </c>
      <c r="Q21" t="s">
        <v>20</v>
      </c>
    </row>
    <row r="23" spans="7:17" x14ac:dyDescent="0.25">
      <c r="G23" s="3">
        <v>0.3</v>
      </c>
      <c r="P23">
        <v>1</v>
      </c>
      <c r="Q23" t="s">
        <v>20</v>
      </c>
    </row>
    <row r="24" spans="7:17" x14ac:dyDescent="0.25">
      <c r="G24" s="3">
        <v>0.4</v>
      </c>
      <c r="P24">
        <v>1</v>
      </c>
      <c r="Q24" t="s">
        <v>20</v>
      </c>
    </row>
    <row r="25" spans="7:17" x14ac:dyDescent="0.25">
      <c r="G25" s="3">
        <v>0.5</v>
      </c>
      <c r="P25">
        <v>1</v>
      </c>
      <c r="Q25" t="s">
        <v>20</v>
      </c>
    </row>
    <row r="26" spans="7:17" x14ac:dyDescent="0.25">
      <c r="G26" s="3">
        <v>0.6</v>
      </c>
      <c r="P26">
        <v>1</v>
      </c>
      <c r="Q26" t="s">
        <v>20</v>
      </c>
    </row>
    <row r="27" spans="7:17" x14ac:dyDescent="0.25">
      <c r="G27" s="3">
        <v>0.7</v>
      </c>
      <c r="P27">
        <v>1</v>
      </c>
      <c r="Q27" t="s">
        <v>20</v>
      </c>
    </row>
    <row r="29" spans="7:17" x14ac:dyDescent="0.25">
      <c r="G29" s="3">
        <v>0.3</v>
      </c>
      <c r="P29">
        <v>1.28</v>
      </c>
      <c r="Q29" t="s">
        <v>20</v>
      </c>
    </row>
    <row r="30" spans="7:17" x14ac:dyDescent="0.25">
      <c r="G30" s="3">
        <v>0.4</v>
      </c>
      <c r="P30">
        <v>1.28</v>
      </c>
      <c r="Q30" t="s">
        <v>20</v>
      </c>
    </row>
    <row r="31" spans="7:17" x14ac:dyDescent="0.25">
      <c r="G31" s="3">
        <v>0.5</v>
      </c>
      <c r="P31">
        <v>1.28</v>
      </c>
      <c r="Q31" t="s">
        <v>20</v>
      </c>
    </row>
    <row r="32" spans="7:17" x14ac:dyDescent="0.25">
      <c r="G32" s="3">
        <v>0.6</v>
      </c>
      <c r="P32">
        <v>1.28</v>
      </c>
      <c r="Q32" t="s">
        <v>20</v>
      </c>
    </row>
    <row r="33" spans="7:17" x14ac:dyDescent="0.25">
      <c r="G33" s="3">
        <v>0.7</v>
      </c>
      <c r="P33">
        <v>1.28</v>
      </c>
      <c r="Q33" t="s">
        <v>20</v>
      </c>
    </row>
    <row r="35" spans="7:17" x14ac:dyDescent="0.25">
      <c r="G35" s="3">
        <v>0.3</v>
      </c>
      <c r="P35">
        <v>1.8</v>
      </c>
      <c r="Q35" t="s">
        <v>20</v>
      </c>
    </row>
    <row r="36" spans="7:17" x14ac:dyDescent="0.25">
      <c r="G36" s="3">
        <v>0.4</v>
      </c>
      <c r="P36">
        <v>1.8</v>
      </c>
      <c r="Q36" t="s">
        <v>20</v>
      </c>
    </row>
    <row r="37" spans="7:17" x14ac:dyDescent="0.25">
      <c r="G37" s="3">
        <v>0.5</v>
      </c>
      <c r="P37">
        <v>1.8</v>
      </c>
      <c r="Q37" t="s">
        <v>20</v>
      </c>
    </row>
    <row r="38" spans="7:17" x14ac:dyDescent="0.25">
      <c r="G38" s="3">
        <v>0.6</v>
      </c>
      <c r="P38">
        <v>1.8</v>
      </c>
      <c r="Q38" t="s">
        <v>20</v>
      </c>
    </row>
    <row r="39" spans="7:17" x14ac:dyDescent="0.25">
      <c r="G39" s="3">
        <v>0.7</v>
      </c>
      <c r="P39">
        <v>1.8</v>
      </c>
      <c r="Q39" t="s">
        <v>20</v>
      </c>
    </row>
    <row r="40" spans="7:17" x14ac:dyDescent="0.25">
      <c r="P40">
        <v>1.8</v>
      </c>
      <c r="Q40" t="s">
        <v>20</v>
      </c>
    </row>
    <row r="41" spans="7:17" x14ac:dyDescent="0.25">
      <c r="G41" s="3"/>
    </row>
    <row r="42" spans="7:17" x14ac:dyDescent="0.25">
      <c r="G42" s="3"/>
    </row>
    <row r="43" spans="7:17" x14ac:dyDescent="0.25">
      <c r="G43" s="3"/>
    </row>
    <row r="44" spans="7:17" x14ac:dyDescent="0.25">
      <c r="G44" s="3"/>
    </row>
    <row r="45" spans="7:17" x14ac:dyDescent="0.25">
      <c r="G45" s="3"/>
    </row>
    <row r="46" spans="7:17" x14ac:dyDescent="0.25">
      <c r="G46" s="3"/>
    </row>
    <row r="47" spans="7:17" x14ac:dyDescent="0.25">
      <c r="G47" s="3"/>
    </row>
    <row r="48" spans="7:17" x14ac:dyDescent="0.25">
      <c r="G48" s="3"/>
    </row>
    <row r="49" spans="7:7" x14ac:dyDescent="0.25">
      <c r="G49" s="3"/>
    </row>
    <row r="50" spans="7:7" x14ac:dyDescent="0.25">
      <c r="G50" s="3"/>
    </row>
    <row r="51" spans="7:7" x14ac:dyDescent="0.25">
      <c r="G51" s="3"/>
    </row>
    <row r="52" spans="7:7" x14ac:dyDescent="0.25">
      <c r="G52" s="3"/>
    </row>
    <row r="53" spans="7:7" x14ac:dyDescent="0.25">
      <c r="G53" s="3"/>
    </row>
    <row r="54" spans="7:7" x14ac:dyDescent="0.25">
      <c r="G54" s="3"/>
    </row>
    <row r="55" spans="7:7" x14ac:dyDescent="0.25">
      <c r="G55" s="3"/>
    </row>
    <row r="56" spans="7:7" x14ac:dyDescent="0.25">
      <c r="G56" s="3"/>
    </row>
    <row r="57" spans="7:7" x14ac:dyDescent="0.25">
      <c r="G57" s="3"/>
    </row>
    <row r="58" spans="7:7" x14ac:dyDescent="0.25">
      <c r="G58" s="3"/>
    </row>
    <row r="59" spans="7:7" x14ac:dyDescent="0.25">
      <c r="G59" s="3"/>
    </row>
    <row r="60" spans="7:7" x14ac:dyDescent="0.25">
      <c r="G60" s="3"/>
    </row>
    <row r="61" spans="7:7" x14ac:dyDescent="0.25">
      <c r="G61" s="3"/>
    </row>
    <row r="62" spans="7:7" x14ac:dyDescent="0.25">
      <c r="G62" s="3"/>
    </row>
    <row r="63" spans="7:7" x14ac:dyDescent="0.25">
      <c r="G63" s="3"/>
    </row>
    <row r="64" spans="7:7" x14ac:dyDescent="0.25">
      <c r="G64" s="3"/>
    </row>
    <row r="70" spans="1:8" x14ac:dyDescent="0.25">
      <c r="A70" s="1"/>
      <c r="D70" s="1"/>
      <c r="E70" s="1"/>
      <c r="F70" s="1"/>
      <c r="G70" s="1"/>
      <c r="H70" s="4"/>
    </row>
    <row r="71" spans="1:8" x14ac:dyDescent="0.25">
      <c r="A71" s="1"/>
      <c r="D71" s="1"/>
      <c r="E71" s="1"/>
      <c r="F71" s="1"/>
      <c r="G71" s="1"/>
      <c r="H71" s="4"/>
    </row>
    <row r="72" spans="1:8" x14ac:dyDescent="0.25">
      <c r="A72" s="1"/>
      <c r="D72" s="1"/>
      <c r="E72" s="1"/>
      <c r="F72" s="1"/>
      <c r="G72" s="1"/>
      <c r="H7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Drs. Jelle's PC</dc:creator>
  <cp:lastModifiedBy>Drs. Jelle's PC</cp:lastModifiedBy>
  <dcterms:created xsi:type="dcterms:W3CDTF">2024-10-24T11:45:29Z</dcterms:created>
  <dcterms:modified xsi:type="dcterms:W3CDTF">2024-10-25T13:39:51Z</dcterms:modified>
</cp:coreProperties>
</file>