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Statoil Documents\My Personal Documents\PhD\Paper2\sourceCodeToGit\paper_thermoFluid\"/>
    </mc:Choice>
  </mc:AlternateContent>
  <xr:revisionPtr revIDLastSave="0" documentId="13_ncr:1_{8832D07A-50DC-48CD-AC32-9B90A17B6AA7}" xr6:coauthVersionLast="44" xr6:coauthVersionMax="44" xr10:uidLastSave="{00000000-0000-0000-0000-000000000000}"/>
  <bookViews>
    <workbookView xWindow="-98" yWindow="-98" windowWidth="28996" windowHeight="15796" xr2:uid="{5B3E4B8F-5778-4CCB-84A3-0F5204A56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" i="1" l="1"/>
  <c r="E66" i="1"/>
  <c r="G66" i="1" s="1"/>
  <c r="G65" i="1" l="1"/>
  <c r="F65" i="1"/>
  <c r="G64" i="1"/>
  <c r="G51" i="1" l="1"/>
  <c r="G53" i="1"/>
  <c r="G56" i="1"/>
  <c r="G58" i="1"/>
  <c r="G57" i="1"/>
  <c r="G55" i="1"/>
  <c r="G52" i="1"/>
  <c r="G54" i="1"/>
  <c r="F50" i="1" l="1"/>
  <c r="G50" i="1"/>
  <c r="F51" i="1"/>
  <c r="F52" i="1"/>
  <c r="F53" i="1"/>
  <c r="F54" i="1"/>
  <c r="F55" i="1"/>
  <c r="F56" i="1"/>
  <c r="F57" i="1"/>
  <c r="F58" i="1"/>
  <c r="E59" i="1"/>
  <c r="F59" i="1" s="1"/>
  <c r="E60" i="1"/>
  <c r="F60" i="1" s="1"/>
  <c r="E61" i="1"/>
  <c r="F61" i="1" s="1"/>
  <c r="E62" i="1"/>
  <c r="F62" i="1" s="1"/>
  <c r="E63" i="1"/>
  <c r="F63" i="1" s="1"/>
  <c r="F64" i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</calcChain>
</file>

<file path=xl/sharedStrings.xml><?xml version="1.0" encoding="utf-8"?>
<sst xmlns="http://schemas.openxmlformats.org/spreadsheetml/2006/main" count="288" uniqueCount="88">
  <si>
    <t>Value</t>
  </si>
  <si>
    <t>std</t>
  </si>
  <si>
    <t>std relative</t>
  </si>
  <si>
    <t>std relative %</t>
  </si>
  <si>
    <t xml:space="preserve">P_Sep </t>
  </si>
  <si>
    <t>T_Sep</t>
  </si>
  <si>
    <t>Unit</t>
  </si>
  <si>
    <t>barg</t>
  </si>
  <si>
    <t>C</t>
  </si>
  <si>
    <t>P_Orifice</t>
  </si>
  <si>
    <t>mBarg</t>
  </si>
  <si>
    <t>dP_Orifice</t>
  </si>
  <si>
    <t>T_Orifice</t>
  </si>
  <si>
    <t>kg</t>
  </si>
  <si>
    <t>kg/s</t>
  </si>
  <si>
    <t>PowerTorque</t>
  </si>
  <si>
    <t>kW</t>
  </si>
  <si>
    <t>kg/kmol</t>
  </si>
  <si>
    <t>Index</t>
  </si>
  <si>
    <t>mol%</t>
  </si>
  <si>
    <t>kg/m3</t>
  </si>
  <si>
    <t xml:space="preserve">P_In </t>
  </si>
  <si>
    <t xml:space="preserve">T_In </t>
  </si>
  <si>
    <t>P_Out</t>
  </si>
  <si>
    <t>T_Out</t>
  </si>
  <si>
    <t xml:space="preserve">m_Water </t>
  </si>
  <si>
    <t>massFlow_Water_Cori</t>
  </si>
  <si>
    <t>Input Description</t>
  </si>
  <si>
    <t>MixFluid_IdX</t>
  </si>
  <si>
    <t>Oil_X_N2</t>
  </si>
  <si>
    <t>Oil_X_CO2</t>
  </si>
  <si>
    <t>Oil_X_C1</t>
  </si>
  <si>
    <t>Oil_X_C2</t>
  </si>
  <si>
    <t>Oil_X_C3</t>
  </si>
  <si>
    <t>Oil_X_iC4</t>
  </si>
  <si>
    <t>Oil_X_nC4</t>
  </si>
  <si>
    <t>Oil_X_iC5</t>
  </si>
  <si>
    <t>Oil_X_nC5</t>
  </si>
  <si>
    <t>Oil_X_C6</t>
  </si>
  <si>
    <t>Oil_X_C7</t>
  </si>
  <si>
    <t>Oil_X_C8</t>
  </si>
  <si>
    <t>Oil_X_C9</t>
  </si>
  <si>
    <t>Oil_X_C10 Plus</t>
  </si>
  <si>
    <t>Oil_M_C6</t>
  </si>
  <si>
    <t>Oil_M_C7</t>
  </si>
  <si>
    <t>Oil_M_C8</t>
  </si>
  <si>
    <t>Oil_M_C9</t>
  </si>
  <si>
    <t>Oil_M_C10-C11</t>
  </si>
  <si>
    <t>Oil_D_C6</t>
  </si>
  <si>
    <t>Oil_D_C7</t>
  </si>
  <si>
    <t>Oil_D_C8</t>
  </si>
  <si>
    <t>Oil_D_C9</t>
  </si>
  <si>
    <t>Oil_D_C10 Plus</t>
  </si>
  <si>
    <t>Gas_X_N2</t>
  </si>
  <si>
    <t>Gas_X_CO2</t>
  </si>
  <si>
    <t>Gas_X_C1</t>
  </si>
  <si>
    <t>Gas_X_C2</t>
  </si>
  <si>
    <t>Gas_X_C3</t>
  </si>
  <si>
    <t>Gas_X_iC4</t>
  </si>
  <si>
    <t>Gas_X_nC4</t>
  </si>
  <si>
    <t>Gas_X_iC5</t>
  </si>
  <si>
    <t>Gas_X_nC5</t>
  </si>
  <si>
    <t>Gas_X_C6</t>
  </si>
  <si>
    <t>Gas_X_C7</t>
  </si>
  <si>
    <t>Gas_X_C8</t>
  </si>
  <si>
    <t>Gas_X_C9</t>
  </si>
  <si>
    <t>Gas_X_C10 Plus</t>
  </si>
  <si>
    <t>Gas_M_C6</t>
  </si>
  <si>
    <t>Gas_M_C7</t>
  </si>
  <si>
    <t>Gas_M_C8</t>
  </si>
  <si>
    <t>Gas_M_C9</t>
  </si>
  <si>
    <t>Gas_M_C10 Plus</t>
  </si>
  <si>
    <t>Gas_D_C6</t>
  </si>
  <si>
    <t>Gas_D_C7</t>
  </si>
  <si>
    <t>Gas_D_C8</t>
  </si>
  <si>
    <t>Gas_D_C9</t>
  </si>
  <si>
    <t>Gas_D_C10 Plus</t>
  </si>
  <si>
    <t>massFlow_Oil_Cori</t>
  </si>
  <si>
    <t>m_Gas</t>
  </si>
  <si>
    <t>m_Oil</t>
  </si>
  <si>
    <t>Speed</t>
  </si>
  <si>
    <t>rpm</t>
  </si>
  <si>
    <t>ImpellerDiam</t>
  </si>
  <si>
    <t>m</t>
  </si>
  <si>
    <t>PDF type</t>
  </si>
  <si>
    <t>Gaussian</t>
  </si>
  <si>
    <t>ISO 6974</t>
  </si>
  <si>
    <t>GC 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</si>
</sst>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0" fillId="4" borderId="0" xfId="0" applyFill="1"/>
    <xf numFmtId="0" fontId="2" fillId="0" borderId="0" xfId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3" fillId="0" borderId="0" xfId="0" applyFont="1"/>
    <xf numFmtId="166" fontId="0" fillId="3" borderId="0" xfId="0" applyNumberFormat="1" applyFill="1"/>
    <xf numFmtId="166" fontId="0" fillId="0" borderId="0" xfId="0" applyNumberFormat="1"/>
    <xf numFmtId="166" fontId="0" fillId="2" borderId="0" xfId="0" applyNumberFormat="1" applyFill="1"/>
    <xf numFmtId="166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18DA-C12D-4B43-A399-05416D7A9245}">
  <sheetPr codeName="Sheet1"/>
  <dimension ref="A1:BA66"/>
  <sheetViews>
    <sheetView tabSelected="1" zoomScale="70" zoomScaleNormal="70" workbookViewId="0">
      <selection activeCell="H26" sqref="H26"/>
    </sheetView>
  </sheetViews>
  <sheetFormatPr defaultRowHeight="14.25" x14ac:dyDescent="0.45"/>
  <cols>
    <col min="1" max="1" width="22.73046875" bestFit="1" customWidth="1"/>
    <col min="2" max="2" width="14.59765625" customWidth="1"/>
    <col min="3" max="3" width="28.265625" bestFit="1" customWidth="1"/>
    <col min="5" max="5" width="11.59765625" bestFit="1" customWidth="1"/>
    <col min="6" max="6" width="11.1328125" bestFit="1" customWidth="1"/>
    <col min="7" max="7" width="13.265625" bestFit="1" customWidth="1"/>
    <col min="8" max="8" width="12.73046875" bestFit="1" customWidth="1"/>
    <col min="9" max="9" width="12.59765625" customWidth="1"/>
    <col min="10" max="10" width="19" bestFit="1" customWidth="1"/>
    <col min="12" max="12" width="45" bestFit="1" customWidth="1"/>
    <col min="15" max="15" width="15.73046875" bestFit="1" customWidth="1"/>
    <col min="16" max="17" width="16.73046875" bestFit="1" customWidth="1"/>
  </cols>
  <sheetData>
    <row r="1" spans="1:53" x14ac:dyDescent="0.45">
      <c r="A1" s="7" t="s">
        <v>27</v>
      </c>
      <c r="B1" s="7" t="s">
        <v>18</v>
      </c>
      <c r="C1" s="7" t="s">
        <v>0</v>
      </c>
      <c r="D1" s="7" t="s">
        <v>6</v>
      </c>
      <c r="E1" s="7" t="s">
        <v>1</v>
      </c>
      <c r="F1" s="7" t="s">
        <v>2</v>
      </c>
      <c r="G1" s="7" t="s">
        <v>3</v>
      </c>
      <c r="H1" s="7" t="s">
        <v>28</v>
      </c>
      <c r="I1" s="7" t="s">
        <v>84</v>
      </c>
    </row>
    <row r="2" spans="1:53" x14ac:dyDescent="0.45">
      <c r="A2" s="1" t="s">
        <v>53</v>
      </c>
      <c r="B2">
        <v>1</v>
      </c>
      <c r="C2" s="8">
        <v>0.76060487628897</v>
      </c>
      <c r="D2" s="8" t="s">
        <v>19</v>
      </c>
      <c r="E2" s="8" t="s">
        <v>86</v>
      </c>
      <c r="F2" s="8" t="s">
        <v>86</v>
      </c>
      <c r="G2" s="8" t="s">
        <v>86</v>
      </c>
      <c r="H2" s="9">
        <v>2</v>
      </c>
      <c r="I2" t="s">
        <v>85</v>
      </c>
      <c r="J2" s="5"/>
      <c r="O2" s="5"/>
      <c r="P2" s="5"/>
      <c r="Q2" s="5"/>
    </row>
    <row r="3" spans="1:53" x14ac:dyDescent="0.45">
      <c r="A3" s="1" t="s">
        <v>54</v>
      </c>
      <c r="B3">
        <v>2</v>
      </c>
      <c r="C3" s="8">
        <v>2.2026475864073198</v>
      </c>
      <c r="D3" s="8" t="s">
        <v>19</v>
      </c>
      <c r="E3" s="8" t="s">
        <v>86</v>
      </c>
      <c r="F3" s="8" t="s">
        <v>86</v>
      </c>
      <c r="G3" s="8" t="s">
        <v>86</v>
      </c>
      <c r="H3" s="9">
        <v>3</v>
      </c>
      <c r="I3" t="s">
        <v>85</v>
      </c>
      <c r="J3" s="5"/>
      <c r="O3" s="5"/>
      <c r="P3" s="5"/>
      <c r="Q3" s="5"/>
    </row>
    <row r="4" spans="1:53" x14ac:dyDescent="0.45">
      <c r="A4" s="1" t="s">
        <v>55</v>
      </c>
      <c r="B4">
        <v>3</v>
      </c>
      <c r="C4" s="8">
        <v>83.797813386244997</v>
      </c>
      <c r="D4" s="8" t="s">
        <v>19</v>
      </c>
      <c r="E4" s="8" t="s">
        <v>86</v>
      </c>
      <c r="F4" s="8" t="s">
        <v>86</v>
      </c>
      <c r="G4" s="8" t="s">
        <v>86</v>
      </c>
      <c r="H4" s="9">
        <v>4</v>
      </c>
      <c r="I4" t="s">
        <v>85</v>
      </c>
      <c r="J4" s="5"/>
      <c r="O4" s="5"/>
      <c r="P4" s="5"/>
      <c r="Q4" s="5"/>
      <c r="AF4" s="6"/>
      <c r="AG4" s="6"/>
    </row>
    <row r="5" spans="1:53" x14ac:dyDescent="0.45">
      <c r="A5" s="1" t="s">
        <v>56</v>
      </c>
      <c r="B5">
        <v>4</v>
      </c>
      <c r="C5" s="8">
        <v>7.625088937658461</v>
      </c>
      <c r="D5" s="8" t="s">
        <v>19</v>
      </c>
      <c r="E5" s="8" t="s">
        <v>86</v>
      </c>
      <c r="F5" s="8" t="s">
        <v>86</v>
      </c>
      <c r="G5" s="8" t="s">
        <v>86</v>
      </c>
      <c r="H5" s="9">
        <v>5</v>
      </c>
      <c r="I5" t="s">
        <v>85</v>
      </c>
      <c r="J5" s="5"/>
      <c r="O5" s="5"/>
      <c r="P5" s="5"/>
      <c r="Q5" s="5"/>
      <c r="AF5" s="6"/>
      <c r="AG5" s="6"/>
      <c r="BA5" s="6"/>
    </row>
    <row r="6" spans="1:53" x14ac:dyDescent="0.45">
      <c r="A6" s="1" t="s">
        <v>57</v>
      </c>
      <c r="B6">
        <v>5</v>
      </c>
      <c r="C6" s="8">
        <v>3.7008087063704429</v>
      </c>
      <c r="D6" s="8" t="s">
        <v>19</v>
      </c>
      <c r="E6" s="8" t="s">
        <v>86</v>
      </c>
      <c r="F6" s="8" t="s">
        <v>86</v>
      </c>
      <c r="G6" s="8" t="s">
        <v>86</v>
      </c>
      <c r="H6" s="9">
        <v>6</v>
      </c>
      <c r="I6" t="s">
        <v>85</v>
      </c>
      <c r="J6" s="5"/>
      <c r="O6" s="5"/>
      <c r="P6" s="5"/>
      <c r="Q6" s="5"/>
      <c r="AF6" s="6"/>
      <c r="AG6" s="6"/>
      <c r="AS6" s="6"/>
      <c r="AW6" s="6"/>
    </row>
    <row r="7" spans="1:53" x14ac:dyDescent="0.45">
      <c r="A7" s="1" t="s">
        <v>58</v>
      </c>
      <c r="B7">
        <v>6</v>
      </c>
      <c r="C7" s="8">
        <v>0.53312489352533865</v>
      </c>
      <c r="D7" s="8" t="s">
        <v>19</v>
      </c>
      <c r="E7" s="8" t="s">
        <v>86</v>
      </c>
      <c r="F7" s="8" t="s">
        <v>86</v>
      </c>
      <c r="G7" s="8" t="s">
        <v>86</v>
      </c>
      <c r="H7" s="9">
        <v>7</v>
      </c>
      <c r="I7" t="s">
        <v>85</v>
      </c>
      <c r="J7" s="5"/>
      <c r="O7" s="5"/>
      <c r="P7" s="5"/>
      <c r="Q7" s="5"/>
      <c r="AF7" s="6"/>
      <c r="AG7" s="6"/>
    </row>
    <row r="8" spans="1:53" x14ac:dyDescent="0.45">
      <c r="A8" s="1" t="s">
        <v>59</v>
      </c>
      <c r="B8">
        <v>7</v>
      </c>
      <c r="C8" s="8">
        <v>0.95200873843810463</v>
      </c>
      <c r="D8" s="8" t="s">
        <v>19</v>
      </c>
      <c r="E8" s="8" t="s">
        <v>86</v>
      </c>
      <c r="F8" s="8" t="s">
        <v>86</v>
      </c>
      <c r="G8" s="8" t="s">
        <v>86</v>
      </c>
      <c r="H8" s="9">
        <v>8</v>
      </c>
      <c r="I8" t="s">
        <v>85</v>
      </c>
      <c r="J8" s="5"/>
      <c r="O8" s="5"/>
      <c r="P8" s="5"/>
      <c r="Q8" s="5"/>
      <c r="AF8" s="6"/>
      <c r="AG8" s="6"/>
    </row>
    <row r="9" spans="1:53" x14ac:dyDescent="0.45">
      <c r="A9" s="1" t="s">
        <v>60</v>
      </c>
      <c r="B9">
        <v>8</v>
      </c>
      <c r="C9" s="8">
        <v>0.21745883814849337</v>
      </c>
      <c r="D9" s="8" t="s">
        <v>19</v>
      </c>
      <c r="E9" s="8" t="s">
        <v>86</v>
      </c>
      <c r="F9" s="8" t="s">
        <v>86</v>
      </c>
      <c r="G9" s="8" t="s">
        <v>86</v>
      </c>
      <c r="H9" s="9">
        <v>9</v>
      </c>
      <c r="I9" t="s">
        <v>85</v>
      </c>
      <c r="J9" s="5"/>
      <c r="O9" s="5"/>
      <c r="P9" s="5"/>
      <c r="Q9" s="5"/>
      <c r="AG9" s="6"/>
    </row>
    <row r="10" spans="1:53" x14ac:dyDescent="0.45">
      <c r="A10" s="1" t="s">
        <v>61</v>
      </c>
      <c r="B10">
        <v>9</v>
      </c>
      <c r="C10" s="8">
        <v>0.21044403691789682</v>
      </c>
      <c r="D10" s="8" t="s">
        <v>19</v>
      </c>
      <c r="E10" s="8" t="s">
        <v>86</v>
      </c>
      <c r="F10" s="8" t="s">
        <v>86</v>
      </c>
      <c r="G10" s="8" t="s">
        <v>86</v>
      </c>
      <c r="H10" s="9">
        <v>10</v>
      </c>
      <c r="I10" t="s">
        <v>85</v>
      </c>
      <c r="J10" s="5"/>
      <c r="O10" s="5"/>
      <c r="P10" s="5"/>
      <c r="Q10" s="5"/>
      <c r="AG10" s="6"/>
    </row>
    <row r="11" spans="1:53" x14ac:dyDescent="0.45">
      <c r="A11" s="1" t="s">
        <v>62</v>
      </c>
      <c r="B11">
        <v>10</v>
      </c>
      <c r="C11" s="8">
        <v>0</v>
      </c>
      <c r="D11" s="8" t="s">
        <v>19</v>
      </c>
      <c r="E11" s="8" t="s">
        <v>86</v>
      </c>
      <c r="F11" s="8" t="s">
        <v>86</v>
      </c>
      <c r="G11" s="8" t="s">
        <v>86</v>
      </c>
      <c r="H11" s="9">
        <v>11</v>
      </c>
      <c r="I11" t="s">
        <v>85</v>
      </c>
      <c r="O11" s="5"/>
      <c r="P11" s="5"/>
      <c r="Q11" s="5"/>
      <c r="AG11" s="6"/>
    </row>
    <row r="12" spans="1:53" x14ac:dyDescent="0.45">
      <c r="A12" s="1" t="s">
        <v>63</v>
      </c>
      <c r="B12">
        <v>11</v>
      </c>
      <c r="C12" s="8">
        <v>0</v>
      </c>
      <c r="D12" s="8" t="s">
        <v>19</v>
      </c>
      <c r="E12" s="8" t="s">
        <v>86</v>
      </c>
      <c r="F12" s="8" t="s">
        <v>86</v>
      </c>
      <c r="G12" s="8" t="s">
        <v>86</v>
      </c>
      <c r="H12" s="9">
        <v>12</v>
      </c>
      <c r="I12" t="s">
        <v>85</v>
      </c>
      <c r="O12" s="5"/>
      <c r="P12" s="5"/>
      <c r="Q12" s="5"/>
      <c r="AG12" s="6"/>
    </row>
    <row r="13" spans="1:53" x14ac:dyDescent="0.45">
      <c r="A13" s="1" t="s">
        <v>64</v>
      </c>
      <c r="B13">
        <v>12</v>
      </c>
      <c r="C13" s="8">
        <v>0</v>
      </c>
      <c r="D13" s="8" t="s">
        <v>19</v>
      </c>
      <c r="E13" s="8" t="s">
        <v>86</v>
      </c>
      <c r="F13" s="8" t="s">
        <v>86</v>
      </c>
      <c r="G13" s="8" t="s">
        <v>86</v>
      </c>
      <c r="H13" s="9">
        <v>13</v>
      </c>
      <c r="I13" t="s">
        <v>85</v>
      </c>
      <c r="AG13" s="6"/>
    </row>
    <row r="14" spans="1:53" x14ac:dyDescent="0.45">
      <c r="A14" s="1" t="s">
        <v>65</v>
      </c>
      <c r="B14">
        <v>13</v>
      </c>
      <c r="C14" s="8">
        <v>0</v>
      </c>
      <c r="D14" s="8" t="s">
        <v>19</v>
      </c>
      <c r="E14" s="8" t="s">
        <v>86</v>
      </c>
      <c r="F14" s="8" t="s">
        <v>86</v>
      </c>
      <c r="G14" s="8" t="s">
        <v>86</v>
      </c>
      <c r="H14" s="9">
        <v>14</v>
      </c>
      <c r="I14" t="s">
        <v>85</v>
      </c>
      <c r="AG14" s="6"/>
    </row>
    <row r="15" spans="1:53" x14ac:dyDescent="0.45">
      <c r="A15" s="1" t="s">
        <v>66</v>
      </c>
      <c r="B15">
        <v>14</v>
      </c>
      <c r="C15" s="8">
        <v>0</v>
      </c>
      <c r="D15" s="8" t="s">
        <v>19</v>
      </c>
      <c r="E15" s="8" t="s">
        <v>86</v>
      </c>
      <c r="F15" s="8" t="s">
        <v>86</v>
      </c>
      <c r="G15" s="8" t="s">
        <v>86</v>
      </c>
      <c r="H15" s="9">
        <v>15</v>
      </c>
      <c r="I15" t="s">
        <v>85</v>
      </c>
    </row>
    <row r="16" spans="1:53" x14ac:dyDescent="0.45">
      <c r="A16" s="1" t="s">
        <v>67</v>
      </c>
      <c r="B16">
        <v>15</v>
      </c>
      <c r="C16" s="10">
        <v>84.746700000000004</v>
      </c>
      <c r="D16" s="8" t="s">
        <v>17</v>
      </c>
      <c r="E16" s="9">
        <f t="shared" ref="E16:E25" si="0">G16*C16/100</f>
        <v>0.84746700000000008</v>
      </c>
      <c r="F16" s="9">
        <f t="shared" ref="F16:F25" si="1">IF(C16&gt;0,E16/C16,0)</f>
        <v>0.01</v>
      </c>
      <c r="G16" s="8">
        <v>1</v>
      </c>
      <c r="H16" s="9"/>
      <c r="I16" t="s">
        <v>85</v>
      </c>
      <c r="O16" s="4"/>
      <c r="P16" s="4"/>
      <c r="Q16" s="4"/>
    </row>
    <row r="17" spans="1:17" x14ac:dyDescent="0.45">
      <c r="A17" s="1" t="s">
        <v>68</v>
      </c>
      <c r="B17">
        <v>16</v>
      </c>
      <c r="C17" s="10">
        <v>89.164437000000007</v>
      </c>
      <c r="D17" s="8" t="s">
        <v>17</v>
      </c>
      <c r="E17" s="9">
        <f t="shared" si="0"/>
        <v>0.89164437000000007</v>
      </c>
      <c r="F17" s="9">
        <f t="shared" si="1"/>
        <v>0.01</v>
      </c>
      <c r="G17" s="8">
        <v>1</v>
      </c>
      <c r="H17" s="9"/>
      <c r="I17" t="s">
        <v>85</v>
      </c>
      <c r="O17" s="4"/>
      <c r="P17" s="4"/>
      <c r="Q17" s="4"/>
    </row>
    <row r="18" spans="1:17" x14ac:dyDescent="0.45">
      <c r="A18" s="1" t="s">
        <v>69</v>
      </c>
      <c r="B18">
        <v>17</v>
      </c>
      <c r="C18" s="10">
        <v>101.96181</v>
      </c>
      <c r="D18" s="8" t="s">
        <v>17</v>
      </c>
      <c r="E18" s="9">
        <f t="shared" si="0"/>
        <v>1.0196181</v>
      </c>
      <c r="F18" s="9">
        <f t="shared" si="1"/>
        <v>0.01</v>
      </c>
      <c r="G18" s="8">
        <v>1</v>
      </c>
      <c r="H18" s="9"/>
      <c r="I18" t="s">
        <v>85</v>
      </c>
      <c r="O18" s="4"/>
      <c r="P18" s="4"/>
      <c r="Q18" s="4"/>
    </row>
    <row r="19" spans="1:17" x14ac:dyDescent="0.45">
      <c r="A19" s="1" t="s">
        <v>70</v>
      </c>
      <c r="B19">
        <v>18</v>
      </c>
      <c r="C19" s="10">
        <v>114.47836100000001</v>
      </c>
      <c r="D19" s="8" t="s">
        <v>17</v>
      </c>
      <c r="E19" s="9">
        <f t="shared" si="0"/>
        <v>1.1447836100000002</v>
      </c>
      <c r="F19" s="9">
        <f t="shared" si="1"/>
        <v>0.01</v>
      </c>
      <c r="G19" s="8">
        <v>1</v>
      </c>
      <c r="H19" s="9"/>
      <c r="I19" t="s">
        <v>85</v>
      </c>
      <c r="O19" s="4"/>
      <c r="P19" s="4"/>
      <c r="Q19" s="4"/>
    </row>
    <row r="20" spans="1:17" x14ac:dyDescent="0.45">
      <c r="A20" s="1" t="s">
        <v>71</v>
      </c>
      <c r="B20">
        <v>19</v>
      </c>
      <c r="C20" s="10">
        <v>156</v>
      </c>
      <c r="D20" s="8" t="s">
        <v>17</v>
      </c>
      <c r="E20" s="9">
        <f t="shared" si="0"/>
        <v>1.56</v>
      </c>
      <c r="F20" s="9">
        <f t="shared" si="1"/>
        <v>0.01</v>
      </c>
      <c r="G20" s="8">
        <v>1</v>
      </c>
      <c r="H20" s="9"/>
      <c r="I20" t="s">
        <v>85</v>
      </c>
      <c r="O20" s="4"/>
      <c r="P20" s="4"/>
      <c r="Q20" s="4"/>
    </row>
    <row r="21" spans="1:17" x14ac:dyDescent="0.45">
      <c r="A21" s="1" t="s">
        <v>72</v>
      </c>
      <c r="B21">
        <v>20</v>
      </c>
      <c r="C21" s="8">
        <v>663.99991512298595</v>
      </c>
      <c r="D21" s="8" t="s">
        <v>20</v>
      </c>
      <c r="E21" s="9">
        <f t="shared" si="0"/>
        <v>6.6399991512298593</v>
      </c>
      <c r="F21" s="9">
        <f t="shared" si="1"/>
        <v>0.01</v>
      </c>
      <c r="G21" s="8">
        <v>1</v>
      </c>
      <c r="H21" s="9"/>
      <c r="I21" t="s">
        <v>85</v>
      </c>
    </row>
    <row r="22" spans="1:17" x14ac:dyDescent="0.45">
      <c r="A22" s="1" t="s">
        <v>73</v>
      </c>
      <c r="B22">
        <v>21</v>
      </c>
      <c r="C22" s="8">
        <v>737.99997568130505</v>
      </c>
      <c r="D22" s="8" t="s">
        <v>20</v>
      </c>
      <c r="E22" s="9">
        <f t="shared" si="0"/>
        <v>7.3799997568130502</v>
      </c>
      <c r="F22" s="9">
        <f t="shared" si="1"/>
        <v>0.01</v>
      </c>
      <c r="G22" s="8">
        <v>1</v>
      </c>
      <c r="H22" s="9"/>
      <c r="I22" t="s">
        <v>85</v>
      </c>
    </row>
    <row r="23" spans="1:17" x14ac:dyDescent="0.45">
      <c r="A23" s="1" t="s">
        <v>74</v>
      </c>
      <c r="B23">
        <v>22</v>
      </c>
      <c r="C23" s="8">
        <v>764.99998569488503</v>
      </c>
      <c r="D23" s="8" t="s">
        <v>20</v>
      </c>
      <c r="E23" s="9">
        <f t="shared" si="0"/>
        <v>7.6499998569488499</v>
      </c>
      <c r="F23" s="9">
        <f t="shared" si="1"/>
        <v>0.01</v>
      </c>
      <c r="G23" s="8">
        <v>1</v>
      </c>
      <c r="H23" s="9"/>
      <c r="I23" t="s">
        <v>85</v>
      </c>
    </row>
    <row r="24" spans="1:17" x14ac:dyDescent="0.45">
      <c r="A24" s="1" t="s">
        <v>75</v>
      </c>
      <c r="B24">
        <v>23</v>
      </c>
      <c r="C24" s="8">
        <v>781.00001811981201</v>
      </c>
      <c r="D24" s="8" t="s">
        <v>20</v>
      </c>
      <c r="E24" s="9">
        <f t="shared" si="0"/>
        <v>7.8100001811981201</v>
      </c>
      <c r="F24" s="9">
        <f t="shared" si="1"/>
        <v>0.01</v>
      </c>
      <c r="G24" s="8">
        <v>1</v>
      </c>
      <c r="H24" s="9"/>
      <c r="I24" t="s">
        <v>85</v>
      </c>
    </row>
    <row r="25" spans="1:17" x14ac:dyDescent="0.45">
      <c r="A25" s="1" t="s">
        <v>76</v>
      </c>
      <c r="B25">
        <v>24</v>
      </c>
      <c r="C25" s="8">
        <v>791.99999570846603</v>
      </c>
      <c r="D25" s="8" t="s">
        <v>20</v>
      </c>
      <c r="E25" s="9">
        <f t="shared" si="0"/>
        <v>7.9199999570846602</v>
      </c>
      <c r="F25" s="9">
        <f t="shared" si="1"/>
        <v>0.01</v>
      </c>
      <c r="G25" s="8">
        <v>1</v>
      </c>
      <c r="H25" s="9"/>
      <c r="I25" t="s">
        <v>85</v>
      </c>
    </row>
    <row r="26" spans="1:17" x14ac:dyDescent="0.45">
      <c r="A26" s="2" t="s">
        <v>29</v>
      </c>
      <c r="B26">
        <v>25</v>
      </c>
      <c r="C26" s="11">
        <v>0</v>
      </c>
      <c r="D26" s="11" t="s">
        <v>19</v>
      </c>
      <c r="E26" s="11" t="s">
        <v>87</v>
      </c>
      <c r="F26" s="11" t="s">
        <v>87</v>
      </c>
      <c r="G26" s="11" t="s">
        <v>87</v>
      </c>
      <c r="H26" s="9">
        <v>2</v>
      </c>
      <c r="I26" t="s">
        <v>85</v>
      </c>
    </row>
    <row r="27" spans="1:17" x14ac:dyDescent="0.45">
      <c r="A27" s="2" t="s">
        <v>30</v>
      </c>
      <c r="B27">
        <v>26</v>
      </c>
      <c r="C27" s="11">
        <v>0</v>
      </c>
      <c r="D27" s="11" t="s">
        <v>19</v>
      </c>
      <c r="E27" s="11" t="s">
        <v>87</v>
      </c>
      <c r="F27" s="11" t="s">
        <v>87</v>
      </c>
      <c r="G27" s="11" t="s">
        <v>87</v>
      </c>
      <c r="H27" s="9">
        <v>3</v>
      </c>
      <c r="I27" t="s">
        <v>85</v>
      </c>
    </row>
    <row r="28" spans="1:17" x14ac:dyDescent="0.45">
      <c r="A28" s="2" t="s">
        <v>31</v>
      </c>
      <c r="B28">
        <v>27</v>
      </c>
      <c r="C28" s="11">
        <v>0</v>
      </c>
      <c r="D28" s="11" t="s">
        <v>19</v>
      </c>
      <c r="E28" s="11" t="s">
        <v>87</v>
      </c>
      <c r="F28" s="11" t="s">
        <v>87</v>
      </c>
      <c r="G28" s="11" t="s">
        <v>87</v>
      </c>
      <c r="H28" s="9">
        <v>4</v>
      </c>
      <c r="I28" t="s">
        <v>85</v>
      </c>
    </row>
    <row r="29" spans="1:17" x14ac:dyDescent="0.45">
      <c r="A29" s="2" t="s">
        <v>32</v>
      </c>
      <c r="B29">
        <v>28</v>
      </c>
      <c r="C29" s="11">
        <v>0</v>
      </c>
      <c r="D29" s="11" t="s">
        <v>19</v>
      </c>
      <c r="E29" s="11" t="s">
        <v>87</v>
      </c>
      <c r="F29" s="11" t="s">
        <v>87</v>
      </c>
      <c r="G29" s="11" t="s">
        <v>87</v>
      </c>
      <c r="H29" s="9">
        <v>5</v>
      </c>
      <c r="I29" t="s">
        <v>85</v>
      </c>
    </row>
    <row r="30" spans="1:17" x14ac:dyDescent="0.45">
      <c r="A30" s="2" t="s">
        <v>33</v>
      </c>
      <c r="B30">
        <v>29</v>
      </c>
      <c r="C30" s="11">
        <v>0</v>
      </c>
      <c r="D30" s="11" t="s">
        <v>19</v>
      </c>
      <c r="E30" s="11" t="s">
        <v>87</v>
      </c>
      <c r="F30" s="11" t="s">
        <v>87</v>
      </c>
      <c r="G30" s="11" t="s">
        <v>87</v>
      </c>
      <c r="H30" s="9">
        <v>6</v>
      </c>
      <c r="I30" t="s">
        <v>85</v>
      </c>
    </row>
    <row r="31" spans="1:17" x14ac:dyDescent="0.45">
      <c r="A31" s="2" t="s">
        <v>34</v>
      </c>
      <c r="B31">
        <v>30</v>
      </c>
      <c r="C31" s="11">
        <v>0</v>
      </c>
      <c r="D31" s="11" t="s">
        <v>19</v>
      </c>
      <c r="E31" s="11" t="s">
        <v>87</v>
      </c>
      <c r="F31" s="11" t="s">
        <v>87</v>
      </c>
      <c r="G31" s="11" t="s">
        <v>87</v>
      </c>
      <c r="H31" s="9">
        <v>7</v>
      </c>
      <c r="I31" t="s">
        <v>85</v>
      </c>
    </row>
    <row r="32" spans="1:17" x14ac:dyDescent="0.45">
      <c r="A32" s="2" t="s">
        <v>35</v>
      </c>
      <c r="B32">
        <v>31</v>
      </c>
      <c r="C32" s="11">
        <v>0</v>
      </c>
      <c r="D32" s="11" t="s">
        <v>19</v>
      </c>
      <c r="E32" s="11" t="s">
        <v>87</v>
      </c>
      <c r="F32" s="11" t="s">
        <v>87</v>
      </c>
      <c r="G32" s="11" t="s">
        <v>87</v>
      </c>
      <c r="H32" s="9">
        <v>8</v>
      </c>
      <c r="I32" t="s">
        <v>85</v>
      </c>
    </row>
    <row r="33" spans="1:9" x14ac:dyDescent="0.45">
      <c r="A33" s="2" t="s">
        <v>36</v>
      </c>
      <c r="B33">
        <v>32</v>
      </c>
      <c r="C33" s="11">
        <v>0</v>
      </c>
      <c r="D33" s="11" t="s">
        <v>19</v>
      </c>
      <c r="E33" s="11" t="s">
        <v>87</v>
      </c>
      <c r="F33" s="11" t="s">
        <v>87</v>
      </c>
      <c r="G33" s="11" t="s">
        <v>87</v>
      </c>
      <c r="H33" s="9">
        <v>9</v>
      </c>
      <c r="I33" t="s">
        <v>85</v>
      </c>
    </row>
    <row r="34" spans="1:9" x14ac:dyDescent="0.45">
      <c r="A34" s="2" t="s">
        <v>37</v>
      </c>
      <c r="B34">
        <v>33</v>
      </c>
      <c r="C34" s="11">
        <v>0</v>
      </c>
      <c r="D34" s="11" t="s">
        <v>19</v>
      </c>
      <c r="E34" s="11" t="s">
        <v>87</v>
      </c>
      <c r="F34" s="11" t="s">
        <v>87</v>
      </c>
      <c r="G34" s="11" t="s">
        <v>87</v>
      </c>
      <c r="H34" s="9">
        <v>10</v>
      </c>
      <c r="I34" t="s">
        <v>85</v>
      </c>
    </row>
    <row r="35" spans="1:9" x14ac:dyDescent="0.45">
      <c r="A35" s="2" t="s">
        <v>38</v>
      </c>
      <c r="B35">
        <v>34</v>
      </c>
      <c r="C35" s="11">
        <v>0</v>
      </c>
      <c r="D35" s="11" t="s">
        <v>19</v>
      </c>
      <c r="E35" s="11" t="s">
        <v>87</v>
      </c>
      <c r="F35" s="11" t="s">
        <v>87</v>
      </c>
      <c r="G35" s="11" t="s">
        <v>87</v>
      </c>
      <c r="H35" s="9">
        <v>11</v>
      </c>
      <c r="I35" t="s">
        <v>85</v>
      </c>
    </row>
    <row r="36" spans="1:9" x14ac:dyDescent="0.45">
      <c r="A36" s="2" t="s">
        <v>39</v>
      </c>
      <c r="B36">
        <v>35</v>
      </c>
      <c r="C36" s="11">
        <v>0</v>
      </c>
      <c r="D36" s="11" t="s">
        <v>19</v>
      </c>
      <c r="E36" s="11" t="s">
        <v>87</v>
      </c>
      <c r="F36" s="11" t="s">
        <v>87</v>
      </c>
      <c r="G36" s="11" t="s">
        <v>87</v>
      </c>
      <c r="H36" s="9">
        <v>12</v>
      </c>
      <c r="I36" t="s">
        <v>85</v>
      </c>
    </row>
    <row r="37" spans="1:9" x14ac:dyDescent="0.45">
      <c r="A37" s="2" t="s">
        <v>40</v>
      </c>
      <c r="B37">
        <v>36</v>
      </c>
      <c r="C37" s="11">
        <v>0</v>
      </c>
      <c r="D37" s="11" t="s">
        <v>19</v>
      </c>
      <c r="E37" s="11" t="s">
        <v>87</v>
      </c>
      <c r="F37" s="11" t="s">
        <v>87</v>
      </c>
      <c r="G37" s="11" t="s">
        <v>87</v>
      </c>
      <c r="H37" s="9">
        <v>13</v>
      </c>
      <c r="I37" t="s">
        <v>85</v>
      </c>
    </row>
    <row r="38" spans="1:9" x14ac:dyDescent="0.45">
      <c r="A38" s="2" t="s">
        <v>41</v>
      </c>
      <c r="B38">
        <v>37</v>
      </c>
      <c r="C38" s="11">
        <v>0</v>
      </c>
      <c r="D38" s="11" t="s">
        <v>19</v>
      </c>
      <c r="E38" s="11" t="s">
        <v>87</v>
      </c>
      <c r="F38" s="11" t="s">
        <v>87</v>
      </c>
      <c r="G38" s="11" t="s">
        <v>87</v>
      </c>
      <c r="H38" s="9">
        <v>14</v>
      </c>
      <c r="I38" t="s">
        <v>85</v>
      </c>
    </row>
    <row r="39" spans="1:9" x14ac:dyDescent="0.45">
      <c r="A39" s="2" t="s">
        <v>42</v>
      </c>
      <c r="B39">
        <v>38</v>
      </c>
      <c r="C39" s="11">
        <v>0</v>
      </c>
      <c r="D39" s="11" t="s">
        <v>19</v>
      </c>
      <c r="E39" s="11" t="s">
        <v>87</v>
      </c>
      <c r="F39" s="11" t="s">
        <v>87</v>
      </c>
      <c r="G39" s="11" t="s">
        <v>87</v>
      </c>
      <c r="H39" s="9">
        <v>15</v>
      </c>
      <c r="I39" t="s">
        <v>85</v>
      </c>
    </row>
    <row r="40" spans="1:9" x14ac:dyDescent="0.45">
      <c r="A40" s="2" t="s">
        <v>43</v>
      </c>
      <c r="B40">
        <v>39</v>
      </c>
      <c r="C40" s="10">
        <v>84.693316499999995</v>
      </c>
      <c r="D40" s="11" t="s">
        <v>17</v>
      </c>
      <c r="E40" s="9">
        <f t="shared" ref="E40:E49" si="2">G40*C40/100</f>
        <v>0.84693316499999993</v>
      </c>
      <c r="F40" s="9">
        <f t="shared" ref="F40:F49" si="3">IF(C40&gt;0,E40/C40,0)</f>
        <v>0.01</v>
      </c>
      <c r="G40" s="11">
        <v>1</v>
      </c>
      <c r="H40" s="9"/>
      <c r="I40" t="s">
        <v>85</v>
      </c>
    </row>
    <row r="41" spans="1:9" x14ac:dyDescent="0.45">
      <c r="A41" s="2" t="s">
        <v>44</v>
      </c>
      <c r="B41">
        <v>40</v>
      </c>
      <c r="C41" s="10">
        <v>89.772444800000002</v>
      </c>
      <c r="D41" s="11" t="s">
        <v>17</v>
      </c>
      <c r="E41" s="9">
        <f t="shared" si="2"/>
        <v>0.89772444800000006</v>
      </c>
      <c r="F41" s="9">
        <f t="shared" si="3"/>
        <v>0.01</v>
      </c>
      <c r="G41" s="11">
        <v>1</v>
      </c>
      <c r="H41" s="9"/>
      <c r="I41" t="s">
        <v>85</v>
      </c>
    </row>
    <row r="42" spans="1:9" x14ac:dyDescent="0.45">
      <c r="A42" s="2" t="s">
        <v>45</v>
      </c>
      <c r="B42">
        <v>41</v>
      </c>
      <c r="C42" s="10">
        <v>102.0957849</v>
      </c>
      <c r="D42" s="11" t="s">
        <v>17</v>
      </c>
      <c r="E42" s="9">
        <f t="shared" si="2"/>
        <v>1.020957849</v>
      </c>
      <c r="F42" s="9">
        <f t="shared" si="3"/>
        <v>0.01</v>
      </c>
      <c r="G42" s="11">
        <v>1</v>
      </c>
      <c r="H42" s="9"/>
      <c r="I42" t="s">
        <v>85</v>
      </c>
    </row>
    <row r="43" spans="1:9" x14ac:dyDescent="0.45">
      <c r="A43" s="2" t="s">
        <v>46</v>
      </c>
      <c r="B43">
        <v>42</v>
      </c>
      <c r="C43" s="10">
        <v>115.14579019999999</v>
      </c>
      <c r="D43" s="11" t="s">
        <v>17</v>
      </c>
      <c r="E43" s="9">
        <f t="shared" si="2"/>
        <v>1.151457902</v>
      </c>
      <c r="F43" s="9">
        <f t="shared" si="3"/>
        <v>0.01</v>
      </c>
      <c r="G43" s="11">
        <v>1</v>
      </c>
      <c r="H43" s="9"/>
      <c r="I43" t="s">
        <v>85</v>
      </c>
    </row>
    <row r="44" spans="1:9" x14ac:dyDescent="0.45">
      <c r="A44" s="2" t="s">
        <v>47</v>
      </c>
      <c r="B44">
        <v>43</v>
      </c>
      <c r="C44" s="10">
        <v>205.96075289999999</v>
      </c>
      <c r="D44" s="11" t="s">
        <v>17</v>
      </c>
      <c r="E44" s="9">
        <f t="shared" si="2"/>
        <v>2.059607529</v>
      </c>
      <c r="F44" s="9">
        <f t="shared" si="3"/>
        <v>0.01</v>
      </c>
      <c r="G44" s="11">
        <v>1</v>
      </c>
      <c r="H44" s="9"/>
      <c r="I44" t="s">
        <v>85</v>
      </c>
    </row>
    <row r="45" spans="1:9" x14ac:dyDescent="0.45">
      <c r="A45" s="2" t="s">
        <v>48</v>
      </c>
      <c r="B45">
        <v>44</v>
      </c>
      <c r="C45" s="11">
        <v>668.4684853</v>
      </c>
      <c r="D45" s="11" t="s">
        <v>20</v>
      </c>
      <c r="E45" s="9">
        <f t="shared" si="2"/>
        <v>6.6846848530000003</v>
      </c>
      <c r="F45" s="9">
        <f t="shared" si="3"/>
        <v>0.01</v>
      </c>
      <c r="G45" s="11">
        <v>1</v>
      </c>
      <c r="H45" s="9"/>
      <c r="I45" t="s">
        <v>85</v>
      </c>
    </row>
    <row r="46" spans="1:9" x14ac:dyDescent="0.45">
      <c r="A46" s="2" t="s">
        <v>49</v>
      </c>
      <c r="B46">
        <v>45</v>
      </c>
      <c r="C46" s="11">
        <v>751.23193630000003</v>
      </c>
      <c r="D46" s="11" t="s">
        <v>20</v>
      </c>
      <c r="E46" s="9">
        <f t="shared" si="2"/>
        <v>7.5123193630000005</v>
      </c>
      <c r="F46" s="9">
        <f t="shared" si="3"/>
        <v>0.01</v>
      </c>
      <c r="G46" s="11">
        <v>1</v>
      </c>
      <c r="H46" s="9"/>
      <c r="I46" t="s">
        <v>85</v>
      </c>
    </row>
    <row r="47" spans="1:9" x14ac:dyDescent="0.45">
      <c r="A47" s="2" t="s">
        <v>50</v>
      </c>
      <c r="B47">
        <v>46</v>
      </c>
      <c r="C47" s="11">
        <v>776.45029680000005</v>
      </c>
      <c r="D47" s="11" t="s">
        <v>20</v>
      </c>
      <c r="E47" s="9">
        <f t="shared" si="2"/>
        <v>3.8822514840000002</v>
      </c>
      <c r="F47" s="9">
        <f t="shared" si="3"/>
        <v>5.0000000000000001E-3</v>
      </c>
      <c r="G47" s="11">
        <v>0.5</v>
      </c>
      <c r="H47" s="9"/>
      <c r="I47" t="s">
        <v>85</v>
      </c>
    </row>
    <row r="48" spans="1:9" x14ac:dyDescent="0.45">
      <c r="A48" s="2" t="s">
        <v>51</v>
      </c>
      <c r="B48">
        <v>47</v>
      </c>
      <c r="C48" s="11">
        <v>792.02866819999997</v>
      </c>
      <c r="D48" s="11" t="s">
        <v>20</v>
      </c>
      <c r="E48" s="9">
        <f t="shared" si="2"/>
        <v>7.9202866819999995</v>
      </c>
      <c r="F48" s="9">
        <f t="shared" si="3"/>
        <v>0.01</v>
      </c>
      <c r="G48" s="11">
        <v>1</v>
      </c>
      <c r="H48" s="9"/>
      <c r="I48" t="s">
        <v>85</v>
      </c>
    </row>
    <row r="49" spans="1:15" x14ac:dyDescent="0.45">
      <c r="A49" s="2" t="s">
        <v>52</v>
      </c>
      <c r="B49">
        <v>48</v>
      </c>
      <c r="C49" s="11">
        <v>837.87543679999999</v>
      </c>
      <c r="D49" s="11" t="s">
        <v>20</v>
      </c>
      <c r="E49" s="9">
        <f t="shared" si="2"/>
        <v>41.893771839999999</v>
      </c>
      <c r="F49" s="9">
        <f t="shared" si="3"/>
        <v>0.05</v>
      </c>
      <c r="G49" s="11">
        <v>5</v>
      </c>
      <c r="H49" s="9"/>
      <c r="I49" t="s">
        <v>85</v>
      </c>
    </row>
    <row r="50" spans="1:15" x14ac:dyDescent="0.45">
      <c r="A50" t="s">
        <v>4</v>
      </c>
      <c r="B50">
        <v>49</v>
      </c>
      <c r="C50" s="9">
        <v>60</v>
      </c>
      <c r="D50" s="9" t="s">
        <v>7</v>
      </c>
      <c r="E50" s="9">
        <v>0.1</v>
      </c>
      <c r="F50" s="9">
        <f t="shared" ref="F50:F66" si="4">IF(C50&gt;0,E50/C50,0)</f>
        <v>1.6666666666666668E-3</v>
      </c>
      <c r="G50" s="9">
        <f>100*E50/C50</f>
        <v>0.16666666666666666</v>
      </c>
      <c r="H50" s="9"/>
      <c r="I50" t="s">
        <v>85</v>
      </c>
      <c r="O50" s="3"/>
    </row>
    <row r="51" spans="1:15" x14ac:dyDescent="0.45">
      <c r="A51" t="s">
        <v>5</v>
      </c>
      <c r="B51">
        <v>50</v>
      </c>
      <c r="C51" s="9">
        <v>50</v>
      </c>
      <c r="D51" s="9" t="s">
        <v>8</v>
      </c>
      <c r="E51" s="9">
        <v>0.2</v>
      </c>
      <c r="F51" s="9">
        <f t="shared" si="4"/>
        <v>4.0000000000000001E-3</v>
      </c>
      <c r="G51" s="9">
        <f t="shared" ref="G51:G58" si="5">100*E51/C51</f>
        <v>0.4</v>
      </c>
      <c r="H51" s="9"/>
      <c r="I51" t="s">
        <v>85</v>
      </c>
    </row>
    <row r="52" spans="1:15" x14ac:dyDescent="0.45">
      <c r="A52" t="s">
        <v>9</v>
      </c>
      <c r="B52">
        <v>51</v>
      </c>
      <c r="C52" s="9">
        <v>60</v>
      </c>
      <c r="D52" s="9" t="s">
        <v>7</v>
      </c>
      <c r="E52" s="9">
        <v>0.1</v>
      </c>
      <c r="F52" s="9">
        <f t="shared" si="4"/>
        <v>1.6666666666666668E-3</v>
      </c>
      <c r="G52" s="9">
        <f t="shared" si="5"/>
        <v>0.16666666666666666</v>
      </c>
      <c r="H52" s="9"/>
      <c r="I52" t="s">
        <v>85</v>
      </c>
      <c r="O52" s="3"/>
    </row>
    <row r="53" spans="1:15" x14ac:dyDescent="0.45">
      <c r="A53" t="s">
        <v>12</v>
      </c>
      <c r="B53">
        <v>52</v>
      </c>
      <c r="C53" s="9">
        <v>50</v>
      </c>
      <c r="D53" s="9" t="s">
        <v>8</v>
      </c>
      <c r="E53" s="9">
        <v>0.2</v>
      </c>
      <c r="F53" s="9">
        <f t="shared" si="4"/>
        <v>4.0000000000000001E-3</v>
      </c>
      <c r="G53" s="9">
        <f t="shared" si="5"/>
        <v>0.4</v>
      </c>
      <c r="H53" s="9"/>
      <c r="I53" t="s">
        <v>85</v>
      </c>
    </row>
    <row r="54" spans="1:15" x14ac:dyDescent="0.45">
      <c r="A54" t="s">
        <v>11</v>
      </c>
      <c r="B54">
        <v>53</v>
      </c>
      <c r="C54" s="9">
        <v>700</v>
      </c>
      <c r="D54" s="9" t="s">
        <v>10</v>
      </c>
      <c r="E54" s="9">
        <v>1</v>
      </c>
      <c r="F54" s="9">
        <f t="shared" si="4"/>
        <v>1.4285714285714286E-3</v>
      </c>
      <c r="G54" s="9">
        <f t="shared" si="5"/>
        <v>0.14285714285714285</v>
      </c>
      <c r="H54" s="9"/>
      <c r="I54" t="s">
        <v>85</v>
      </c>
      <c r="O54" s="3"/>
    </row>
    <row r="55" spans="1:15" x14ac:dyDescent="0.45">
      <c r="A55" t="s">
        <v>21</v>
      </c>
      <c r="B55">
        <v>54</v>
      </c>
      <c r="C55" s="9">
        <v>60</v>
      </c>
      <c r="D55" s="9" t="s">
        <v>7</v>
      </c>
      <c r="E55" s="9">
        <v>0.05</v>
      </c>
      <c r="F55" s="9">
        <f t="shared" si="4"/>
        <v>8.3333333333333339E-4</v>
      </c>
      <c r="G55" s="9">
        <f t="shared" si="5"/>
        <v>8.3333333333333329E-2</v>
      </c>
      <c r="H55" s="9"/>
      <c r="I55" t="s">
        <v>85</v>
      </c>
      <c r="O55" s="3"/>
    </row>
    <row r="56" spans="1:15" x14ac:dyDescent="0.45">
      <c r="A56" t="s">
        <v>22</v>
      </c>
      <c r="B56">
        <v>55</v>
      </c>
      <c r="C56" s="9">
        <v>50</v>
      </c>
      <c r="D56" s="9" t="s">
        <v>8</v>
      </c>
      <c r="E56" s="9">
        <v>0.1</v>
      </c>
      <c r="F56" s="9">
        <f t="shared" si="4"/>
        <v>2E-3</v>
      </c>
      <c r="G56" s="9">
        <f t="shared" si="5"/>
        <v>0.2</v>
      </c>
      <c r="H56" s="9"/>
      <c r="I56" t="s">
        <v>85</v>
      </c>
    </row>
    <row r="57" spans="1:15" x14ac:dyDescent="0.45">
      <c r="A57" t="s">
        <v>23</v>
      </c>
      <c r="B57">
        <v>56</v>
      </c>
      <c r="C57" s="9">
        <v>81.5</v>
      </c>
      <c r="D57" s="9" t="s">
        <v>7</v>
      </c>
      <c r="E57" s="9">
        <v>0.05</v>
      </c>
      <c r="F57" s="9">
        <f t="shared" si="4"/>
        <v>6.1349693251533746E-4</v>
      </c>
      <c r="G57" s="9">
        <f t="shared" si="5"/>
        <v>6.1349693251533742E-2</v>
      </c>
      <c r="H57" s="9"/>
      <c r="I57" t="s">
        <v>85</v>
      </c>
    </row>
    <row r="58" spans="1:15" x14ac:dyDescent="0.45">
      <c r="A58" t="s">
        <v>24</v>
      </c>
      <c r="B58">
        <v>57</v>
      </c>
      <c r="C58" s="9">
        <v>75.5</v>
      </c>
      <c r="D58" s="9" t="s">
        <v>8</v>
      </c>
      <c r="E58" s="9">
        <v>0.1</v>
      </c>
      <c r="F58" s="9">
        <f t="shared" si="4"/>
        <v>1.3245033112582781E-3</v>
      </c>
      <c r="G58" s="9">
        <f t="shared" si="5"/>
        <v>0.13245033112582782</v>
      </c>
      <c r="H58" s="9"/>
      <c r="I58" t="s">
        <v>85</v>
      </c>
    </row>
    <row r="59" spans="1:15" x14ac:dyDescent="0.45">
      <c r="A59" t="s">
        <v>78</v>
      </c>
      <c r="B59">
        <v>58</v>
      </c>
      <c r="C59" s="9">
        <v>4555</v>
      </c>
      <c r="D59" s="9" t="s">
        <v>13</v>
      </c>
      <c r="E59" s="9">
        <f t="shared" ref="E59:E63" si="6">G59*C59/100</f>
        <v>45.55</v>
      </c>
      <c r="F59" s="9">
        <f t="shared" si="4"/>
        <v>0.01</v>
      </c>
      <c r="G59" s="9">
        <v>1</v>
      </c>
      <c r="H59" s="9"/>
      <c r="I59" t="s">
        <v>85</v>
      </c>
    </row>
    <row r="60" spans="1:15" x14ac:dyDescent="0.45">
      <c r="A60" t="s">
        <v>79</v>
      </c>
      <c r="B60">
        <v>59</v>
      </c>
      <c r="C60" s="9">
        <v>0</v>
      </c>
      <c r="D60" s="9" t="s">
        <v>13</v>
      </c>
      <c r="E60" s="9">
        <f t="shared" si="6"/>
        <v>0</v>
      </c>
      <c r="F60" s="9">
        <f t="shared" si="4"/>
        <v>0</v>
      </c>
      <c r="G60" s="9">
        <v>1</v>
      </c>
      <c r="H60" s="9"/>
      <c r="I60" t="s">
        <v>85</v>
      </c>
    </row>
    <row r="61" spans="1:15" x14ac:dyDescent="0.45">
      <c r="A61" t="s">
        <v>25</v>
      </c>
      <c r="B61">
        <v>60</v>
      </c>
      <c r="C61" s="9">
        <v>0</v>
      </c>
      <c r="D61" s="9" t="s">
        <v>13</v>
      </c>
      <c r="E61" s="9">
        <f t="shared" si="6"/>
        <v>0</v>
      </c>
      <c r="F61" s="9">
        <f t="shared" si="4"/>
        <v>0</v>
      </c>
      <c r="G61" s="9">
        <v>1</v>
      </c>
      <c r="H61" s="9"/>
      <c r="I61" t="s">
        <v>85</v>
      </c>
    </row>
    <row r="62" spans="1:15" x14ac:dyDescent="0.45">
      <c r="A62" t="s">
        <v>77</v>
      </c>
      <c r="B62">
        <v>61</v>
      </c>
      <c r="C62" s="9">
        <v>0</v>
      </c>
      <c r="D62" s="9" t="s">
        <v>14</v>
      </c>
      <c r="E62" s="9">
        <f t="shared" si="6"/>
        <v>0</v>
      </c>
      <c r="F62" s="9">
        <f t="shared" si="4"/>
        <v>0</v>
      </c>
      <c r="G62" s="9">
        <v>1</v>
      </c>
      <c r="H62" s="9"/>
      <c r="I62" t="s">
        <v>85</v>
      </c>
    </row>
    <row r="63" spans="1:15" x14ac:dyDescent="0.45">
      <c r="A63" t="s">
        <v>26</v>
      </c>
      <c r="B63">
        <v>62</v>
      </c>
      <c r="C63" s="9">
        <v>0</v>
      </c>
      <c r="D63" s="9" t="s">
        <v>14</v>
      </c>
      <c r="E63" s="9">
        <f t="shared" si="6"/>
        <v>0</v>
      </c>
      <c r="F63" s="9">
        <f t="shared" si="4"/>
        <v>0</v>
      </c>
      <c r="G63" s="9">
        <v>1</v>
      </c>
      <c r="H63" s="9"/>
      <c r="I63" t="s">
        <v>85</v>
      </c>
    </row>
    <row r="64" spans="1:15" x14ac:dyDescent="0.45">
      <c r="A64" t="s">
        <v>15</v>
      </c>
      <c r="B64">
        <v>63</v>
      </c>
      <c r="C64" s="9">
        <v>1700</v>
      </c>
      <c r="D64" s="9" t="s">
        <v>16</v>
      </c>
      <c r="E64" s="9">
        <v>10</v>
      </c>
      <c r="F64" s="9">
        <f t="shared" si="4"/>
        <v>5.8823529411764705E-3</v>
      </c>
      <c r="G64" s="9">
        <f>100*E64/C64</f>
        <v>0.58823529411764708</v>
      </c>
      <c r="H64" s="9"/>
      <c r="I64" t="s">
        <v>85</v>
      </c>
    </row>
    <row r="65" spans="1:9" x14ac:dyDescent="0.45">
      <c r="A65" t="s">
        <v>80</v>
      </c>
      <c r="B65">
        <v>64</v>
      </c>
      <c r="C65" s="9">
        <v>11000</v>
      </c>
      <c r="D65" s="9" t="s">
        <v>81</v>
      </c>
      <c r="E65" s="9">
        <v>1</v>
      </c>
      <c r="F65" s="9">
        <f t="shared" si="4"/>
        <v>9.0909090909090904E-5</v>
      </c>
      <c r="G65" s="9">
        <f>100*E65/C65</f>
        <v>9.0909090909090905E-3</v>
      </c>
      <c r="H65" s="9"/>
      <c r="I65" t="s">
        <v>85</v>
      </c>
    </row>
    <row r="66" spans="1:9" x14ac:dyDescent="0.45">
      <c r="A66" t="s">
        <v>82</v>
      </c>
      <c r="B66">
        <v>65</v>
      </c>
      <c r="C66" s="9">
        <v>0.314</v>
      </c>
      <c r="D66" s="9" t="s">
        <v>83</v>
      </c>
      <c r="E66" s="9">
        <f>0.1/1000</f>
        <v>1E-4</v>
      </c>
      <c r="F66" s="9">
        <f t="shared" si="4"/>
        <v>3.1847133757961787E-4</v>
      </c>
      <c r="G66" s="9">
        <f t="shared" ref="G66" si="7">100*E66/C66</f>
        <v>3.1847133757961783E-2</v>
      </c>
      <c r="H66" s="9"/>
      <c r="I66" t="s">
        <v>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Dagfinn Mæland</dc:creator>
  <cp:lastModifiedBy>Dagfinn Mæland</cp:lastModifiedBy>
  <dcterms:created xsi:type="dcterms:W3CDTF">2020-03-02T07:45:34Z</dcterms:created>
  <dcterms:modified xsi:type="dcterms:W3CDTF">2020-08-12T13:08:29Z</dcterms:modified>
</cp:coreProperties>
</file>