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todolist\app\documents\"/>
    </mc:Choice>
  </mc:AlternateContent>
  <xr:revisionPtr revIDLastSave="0" documentId="13_ncr:1_{05AC9145-06D4-48C4-B27F-275BE321796D}" xr6:coauthVersionLast="47" xr6:coauthVersionMax="47" xr10:uidLastSave="{00000000-0000-0000-0000-000000000000}"/>
  <bookViews>
    <workbookView xWindow="-38520" yWindow="-5670" windowWidth="38640" windowHeight="212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34" i="1" l="1"/>
  <c r="D15" i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<sst xmlns="http://schemas.openxmlformats.org/spreadsheetml/2006/main" count="121" uniqueCount="65">
  <si>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</si>
  <si>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</si>
  <si>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</si>
  <si>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</si>
  <si>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</si>
  <si>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</si>
  <si>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</si>
  <si>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</si>
  <si>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</si>
  <si>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</si>
  <si>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</si>
  <si>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</si>
  <si>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</si>
  <si>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</si>
  <si>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</si>
  <si>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</si>
  <si>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</si>
  <si>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</si>
  <si>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</si>
  <si>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</si>
  <si>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</si>
  <si>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</si>
  <si>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</si>
  <si>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</si>
  <si>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</si>
  <si>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</si>
  <si>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</si>
  <si>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</si>
  <si>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</si>
  <si>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</si>
  <si>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</si>
  <si>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</si>
  <si>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</si>
  <si>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</si>
  <si>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</si>
  <si>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</si>
  <si>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</si>
  <si>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</si>
  <si>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</si>
  <si>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</si>
  <si>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</si>
  <si>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</si>
  <si>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</si>
  <si>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</si>
  <si>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</si>
  <si>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</si>
  <si>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</si>
  <si>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</si>
  <si>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</si>
  <si>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</si>
  <si>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</si>
  <si>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A002</t>
  </si>
  <si>
    <t>A003</t>
  </si>
  <si>
    <t>A004</t>
  </si>
  <si>
    <t>A005</t>
  </si>
  <si>
    <t>A006</t>
  </si>
  <si>
    <t>A007</t>
  </si>
  <si>
    <t>A008</t>
  </si>
  <si>
    <t>A010</t>
  </si>
  <si>
    <t>A011</t>
  </si>
  <si>
    <t>A001 + GUI erstellen</t>
  </si>
  <si>
    <t>A009</t>
  </si>
  <si>
    <t>MindList</t>
  </si>
  <si>
    <t xml:space="preserve"> Aufgaben auch nach neuladen anzeigen können</t>
  </si>
  <si>
    <t>Für Präsentation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</si>
</sst>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9" borderId="5" xfId="3" applyFont="1" applyFill="1" applyBorder="1" applyAlignment="1" applyProtection="1">
      <alignment horizontal="center" vertical="center"/>
      <protection locked="0"/>
    </xf>
    <xf numFmtId="0" fontId="11" fillId="19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20" borderId="2" xfId="3" applyFont="1" applyFill="1" applyBorder="1" applyAlignment="1" applyProtection="1">
      <alignment horizontal="center" vertical="center"/>
      <protection locked="0"/>
    </xf>
    <xf numFmtId="0" fontId="11" fillId="20" borderId="17" xfId="3" applyFont="1" applyFill="1" applyBorder="1" applyAlignment="1" applyProtection="1">
      <alignment horizontal="center" vertical="center"/>
      <protection locked="0"/>
    </xf>
    <xf numFmtId="0" fontId="11" fillId="20" borderId="38" xfId="3" applyFont="1" applyFill="1" applyBorder="1" applyAlignment="1" applyProtection="1">
      <alignment horizontal="center" vertical="center"/>
      <protection locked="0"/>
    </xf>
    <xf numFmtId="0" fontId="11" fillId="14" borderId="38" xfId="3" applyFont="1" applyFill="1" applyBorder="1" applyAlignment="1" applyProtection="1">
      <alignment horizontal="center" vertical="center"/>
      <protection locked="0"/>
    </xf>
    <xf numFmtId="0" fontId="11" fillId="14" borderId="47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9" borderId="47" xfId="3" applyFont="1" applyFill="1" applyBorder="1" applyAlignment="1" applyProtection="1">
      <alignment horizontal="center" vertical="center"/>
      <protection locked="0"/>
    </xf>
    <xf numFmtId="0" fontId="11" fillId="19" borderId="16" xfId="3" applyFont="1" applyFill="1" applyBorder="1" applyAlignment="1" applyProtection="1">
      <alignment horizontal="center" vertical="center"/>
      <protection locked="0"/>
    </xf>
    <xf numFmtId="0" fontId="20" fillId="14" borderId="5" xfId="3" applyFont="1" applyFill="1" applyBorder="1" applyAlignment="1" applyProtection="1">
      <alignment horizontal="center" vertical="center"/>
      <protection locked="0"/>
    </xf>
    <xf numFmtId="0" fontId="11" fillId="19" borderId="2" xfId="3" applyFont="1" applyFill="1" applyBorder="1" applyAlignment="1" applyProtection="1">
      <alignment horizontal="center" vertical="center"/>
      <protection locked="0"/>
    </xf>
    <xf numFmtId="0" fontId="11" fillId="14" borderId="37" xfId="3" applyFont="1" applyFill="1" applyBorder="1" applyAlignment="1" applyProtection="1">
      <alignment horizontal="center" vertical="center"/>
      <protection locked="0"/>
    </xf>
    <xf numFmtId="0" fontId="11" fillId="19" borderId="36" xfId="3" applyFont="1" applyFill="1" applyBorder="1" applyAlignment="1" applyProtection="1">
      <alignment horizontal="center" vertical="center"/>
      <protection locked="0"/>
    </xf>
    <xf numFmtId="0" fontId="11" fillId="19" borderId="3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8.5</c:v>
                </c:pt>
                <c:pt idx="1">
                  <c:v>4</c:v>
                </c:pt>
                <c:pt idx="2">
                  <c:v>46</c:v>
                </c:pt>
                <c:pt idx="3">
                  <c:v>3</c:v>
                </c:pt>
                <c:pt idx="4">
                  <c:v>13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2.1999999999999997</c:v>
                </c:pt>
                <c:pt idx="1">
                  <c:v>8</c:v>
                </c:pt>
                <c:pt idx="2">
                  <c:v>61.5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6" zoomScale="115" zoomScaleNormal="115" zoomScaleSheetLayoutView="100" workbookViewId="0">
      <selection activeCell="AU26" sqref="AU26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10" width="2.19921875" style="5" customWidth="1"/>
    <col min="11" max="11" width="3.09765625" style="5" bestFit="1" customWidth="1"/>
    <col min="12" max="16" width="2.19921875" style="5" customWidth="1"/>
    <col min="17" max="18" width="3.09765625" style="5" bestFit="1" customWidth="1"/>
    <col min="19" max="22" width="2.19921875" style="5" customWidth="1"/>
    <col min="23" max="25" width="3.09765625" style="5" bestFit="1" customWidth="1"/>
    <col min="26" max="27" width="2.19921875" style="5" customWidth="1"/>
    <col min="28" max="30" width="3.09765625" style="5" bestFit="1" customWidth="1"/>
    <col min="31" max="52" width="2.19921875" style="5" customWidth="1"/>
    <col min="53" max="53" width="3.09765625" style="5" bestFit="1" customWidth="1"/>
    <col min="54" max="62" width="2.19921875" style="5" customWidth="1"/>
    <col min="63" max="16384" width="12.5" style="5"/>
  </cols>
  <sheetData>
    <row r="1" spans="1:62" ht="25.2" x14ac:dyDescent="0.3">
      <c r="A1" s="87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6"/>
      <c r="C7" s="124" t="s">
        <v>1</v>
      </c>
      <c r="D7" s="124"/>
      <c r="E7" s="27" t="s">
        <v>19</v>
      </c>
      <c r="F7" s="21" t="s">
        <v>15</v>
      </c>
      <c r="G7" s="125" t="s">
        <v>41</v>
      </c>
      <c r="H7" s="125"/>
      <c r="I7" s="125"/>
      <c r="J7" s="125"/>
      <c r="K7" s="125"/>
      <c r="L7" s="125"/>
      <c r="M7" s="126"/>
      <c r="N7" s="125" t="s">
        <v>30</v>
      </c>
      <c r="O7" s="125"/>
      <c r="P7" s="125"/>
      <c r="Q7" s="125"/>
      <c r="R7" s="125"/>
      <c r="S7" s="125"/>
      <c r="T7" s="126"/>
      <c r="U7" s="125" t="s">
        <v>31</v>
      </c>
      <c r="V7" s="125"/>
      <c r="W7" s="125"/>
      <c r="X7" s="125"/>
      <c r="Y7" s="125"/>
      <c r="Z7" s="125"/>
      <c r="AA7" s="126"/>
      <c r="AB7" s="127" t="s">
        <v>32</v>
      </c>
      <c r="AC7" s="125"/>
      <c r="AD7" s="125"/>
      <c r="AE7" s="125"/>
      <c r="AF7" s="125"/>
      <c r="AG7" s="125"/>
      <c r="AH7" s="126"/>
      <c r="AI7" s="125" t="s">
        <v>33</v>
      </c>
      <c r="AJ7" s="125"/>
      <c r="AK7" s="125"/>
      <c r="AL7" s="125"/>
      <c r="AM7" s="125"/>
      <c r="AN7" s="125"/>
      <c r="AO7" s="126"/>
      <c r="AP7" s="127" t="s">
        <v>34</v>
      </c>
      <c r="AQ7" s="125"/>
      <c r="AR7" s="125"/>
      <c r="AS7" s="125"/>
      <c r="AT7" s="125"/>
      <c r="AU7" s="125"/>
      <c r="AV7" s="126"/>
      <c r="AW7" s="125" t="s">
        <v>35</v>
      </c>
      <c r="AX7" s="125"/>
      <c r="AY7" s="125"/>
      <c r="AZ7" s="125"/>
      <c r="BA7" s="125"/>
      <c r="BB7" s="125"/>
      <c r="BC7" s="126"/>
      <c r="BD7" s="127" t="s">
        <v>36</v>
      </c>
      <c r="BE7" s="125"/>
      <c r="BF7" s="125"/>
      <c r="BG7" s="125"/>
      <c r="BH7" s="125"/>
      <c r="BI7" s="125"/>
      <c r="BJ7" s="128"/>
    </row>
    <row r="8" spans="1:62" ht="45" customHeight="1" x14ac:dyDescent="0.3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">
      <c r="A9" s="29">
        <v>10</v>
      </c>
      <c r="B9" s="32" t="s">
        <v>20</v>
      </c>
      <c r="C9" s="40">
        <f>SUM(C10:C13)</f>
        <v>8.5</v>
      </c>
      <c r="D9" s="41">
        <f>SUM(D10:D13)</f>
        <v>2.1999999999999997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">
      <c r="A11" s="11">
        <v>102</v>
      </c>
      <c r="B11" s="43" t="s">
        <v>29</v>
      </c>
      <c r="C11" s="48">
        <v>1</v>
      </c>
      <c r="D11" s="80">
        <f>SUM(G11:BJ11)</f>
        <v>0.99999999999999989</v>
      </c>
      <c r="E11" s="49">
        <v>1</v>
      </c>
      <c r="F11" s="50"/>
      <c r="G11" s="58"/>
      <c r="H11" s="59"/>
      <c r="I11" s="60"/>
      <c r="J11" s="60"/>
      <c r="K11" s="110">
        <v>0.1</v>
      </c>
      <c r="L11" s="61"/>
      <c r="M11" s="57" t="s">
        <v>5</v>
      </c>
      <c r="N11" s="58"/>
      <c r="O11" s="59"/>
      <c r="P11" s="59"/>
      <c r="Q11" s="110">
        <v>0.1</v>
      </c>
      <c r="R11" s="111">
        <v>0.1</v>
      </c>
      <c r="S11" s="56"/>
      <c r="T11" s="57" t="s">
        <v>5</v>
      </c>
      <c r="U11" s="58"/>
      <c r="V11" s="59"/>
      <c r="W11" s="110">
        <v>0.1</v>
      </c>
      <c r="X11" s="110">
        <v>0.1</v>
      </c>
      <c r="Y11" s="111">
        <v>0.1</v>
      </c>
      <c r="Z11" s="56"/>
      <c r="AA11" s="57"/>
      <c r="AB11" s="112">
        <v>0.1</v>
      </c>
      <c r="AC11" s="110">
        <v>0.1</v>
      </c>
      <c r="AD11" s="110">
        <v>0.1</v>
      </c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111">
        <v>0.1</v>
      </c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">
      <c r="A12" s="11">
        <v>103</v>
      </c>
      <c r="B12" s="44" t="s">
        <v>38</v>
      </c>
      <c r="C12" s="48">
        <v>1</v>
      </c>
      <c r="D12" s="80">
        <f t="shared" ref="D12:D13" si="0">SUM(G12:BJ12)</f>
        <v>1.2</v>
      </c>
      <c r="E12" s="49">
        <v>1</v>
      </c>
      <c r="F12" s="50"/>
      <c r="G12" s="58"/>
      <c r="H12" s="59"/>
      <c r="I12" s="60"/>
      <c r="J12" s="60"/>
      <c r="K12" s="103">
        <v>0.1</v>
      </c>
      <c r="L12" s="56"/>
      <c r="M12" s="57"/>
      <c r="N12" s="58"/>
      <c r="O12" s="59"/>
      <c r="P12" s="59"/>
      <c r="Q12" s="60"/>
      <c r="R12" s="103">
        <v>0.1</v>
      </c>
      <c r="S12" s="56"/>
      <c r="T12" s="57"/>
      <c r="U12" s="58"/>
      <c r="V12" s="59"/>
      <c r="W12" s="60"/>
      <c r="X12" s="60"/>
      <c r="Y12" s="103"/>
      <c r="Z12" s="56"/>
      <c r="AA12" s="57"/>
      <c r="AB12" s="98"/>
      <c r="AC12" s="60"/>
      <c r="AD12" s="104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104">
        <v>1</v>
      </c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">
      <c r="A13" s="11">
        <v>104</v>
      </c>
      <c r="B13" s="43" t="s">
        <v>48</v>
      </c>
      <c r="C13" s="48">
        <v>3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3">
      <c r="A14" s="29">
        <v>20</v>
      </c>
      <c r="B14" s="32" t="s">
        <v>11</v>
      </c>
      <c r="C14" s="40">
        <f>SUM(C15:C17)</f>
        <v>4</v>
      </c>
      <c r="D14" s="41">
        <f>SUM(D15:D17)</f>
        <v>8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">
      <c r="A15" s="12">
        <v>201</v>
      </c>
      <c r="B15" s="45" t="s">
        <v>25</v>
      </c>
      <c r="C15" s="48">
        <v>3</v>
      </c>
      <c r="D15" s="80">
        <f>SUM(G15:BJ15)</f>
        <v>4</v>
      </c>
      <c r="E15" s="49">
        <v>1</v>
      </c>
      <c r="F15" s="84"/>
      <c r="G15" s="52"/>
      <c r="H15" s="53"/>
      <c r="I15" s="54"/>
      <c r="J15" s="54"/>
      <c r="K15" s="105">
        <v>4</v>
      </c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">
      <c r="A16" s="12">
        <v>202</v>
      </c>
      <c r="B16" s="45" t="s">
        <v>50</v>
      </c>
      <c r="C16" s="48">
        <v>1</v>
      </c>
      <c r="D16" s="80">
        <f>SUM(G16:BJ16)</f>
        <v>4</v>
      </c>
      <c r="E16" s="49">
        <v>2</v>
      </c>
      <c r="F16" s="50"/>
      <c r="G16" s="58"/>
      <c r="H16" s="59"/>
      <c r="I16" s="54"/>
      <c r="J16" s="54"/>
      <c r="K16" s="106">
        <v>4</v>
      </c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">
      <c r="A18" s="29">
        <v>30</v>
      </c>
      <c r="B18" s="32" t="s">
        <v>9</v>
      </c>
      <c r="C18" s="40">
        <f>SUM(C19:C33)</f>
        <v>46</v>
      </c>
      <c r="D18" s="41">
        <f>SUM(D19:D33)</f>
        <v>61.5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7.6" x14ac:dyDescent="0.3">
      <c r="A19" s="12">
        <v>301</v>
      </c>
      <c r="B19" s="95" t="s">
        <v>49</v>
      </c>
      <c r="C19" s="48">
        <v>2</v>
      </c>
      <c r="D19" s="80">
        <f t="shared" ref="D19:D33" si="1">SUM(G19:BJ19)</f>
        <v>2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7">
        <v>2</v>
      </c>
      <c r="R19" s="116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">
      <c r="A20" s="12">
        <v>302</v>
      </c>
      <c r="B20" s="45" t="s">
        <v>43</v>
      </c>
      <c r="C20" s="48">
        <v>8</v>
      </c>
      <c r="D20" s="80">
        <f t="shared" si="1"/>
        <v>4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7">
        <v>4</v>
      </c>
      <c r="R20" s="108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">
      <c r="A21" s="12">
        <v>303</v>
      </c>
      <c r="B21" s="45" t="s">
        <v>60</v>
      </c>
      <c r="C21" s="48">
        <v>4</v>
      </c>
      <c r="D21" s="80">
        <f t="shared" si="1"/>
        <v>6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109">
        <v>2</v>
      </c>
      <c r="R21" s="108">
        <v>4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">
      <c r="A22" s="12">
        <v>304</v>
      </c>
      <c r="B22" s="45" t="s">
        <v>51</v>
      </c>
      <c r="C22" s="48">
        <v>2</v>
      </c>
      <c r="D22" s="80">
        <f t="shared" si="1"/>
        <v>2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109"/>
      <c r="R22" s="116">
        <v>2</v>
      </c>
      <c r="S22" s="56"/>
      <c r="T22" s="57"/>
      <c r="U22" s="58"/>
      <c r="V22" s="59"/>
      <c r="W22" s="107"/>
      <c r="X22" s="109"/>
      <c r="Y22" s="116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">
      <c r="A23" s="12">
        <v>305</v>
      </c>
      <c r="B23" s="45" t="s">
        <v>52</v>
      </c>
      <c r="C23" s="48">
        <v>3</v>
      </c>
      <c r="D23" s="80">
        <f t="shared" si="1"/>
        <v>4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81"/>
      <c r="R23" s="116">
        <v>2</v>
      </c>
      <c r="S23" s="56"/>
      <c r="T23" s="57"/>
      <c r="U23" s="58"/>
      <c r="V23" s="59"/>
      <c r="W23" s="120">
        <v>2</v>
      </c>
      <c r="X23" s="81"/>
      <c r="Y23" s="116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">
      <c r="A24" s="12">
        <v>306</v>
      </c>
      <c r="B24" s="45" t="s">
        <v>53</v>
      </c>
      <c r="C24" s="48">
        <v>3</v>
      </c>
      <c r="D24" s="80">
        <f t="shared" si="1"/>
        <v>11</v>
      </c>
      <c r="E24" s="49">
        <v>2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109"/>
      <c r="R24" s="116"/>
      <c r="S24" s="56"/>
      <c r="T24" s="57"/>
      <c r="U24" s="58"/>
      <c r="V24" s="59"/>
      <c r="W24" s="107">
        <v>1</v>
      </c>
      <c r="X24" s="109">
        <v>4</v>
      </c>
      <c r="Y24" s="116">
        <v>4</v>
      </c>
      <c r="Z24" s="56"/>
      <c r="AA24" s="57"/>
      <c r="AB24" s="98"/>
      <c r="AC24" s="60"/>
      <c r="AD24" s="54">
        <v>2</v>
      </c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">
      <c r="A25" s="12">
        <v>307</v>
      </c>
      <c r="B25" s="45" t="s">
        <v>54</v>
      </c>
      <c r="C25" s="48">
        <v>2</v>
      </c>
      <c r="D25" s="80">
        <f t="shared" si="1"/>
        <v>8</v>
      </c>
      <c r="E25" s="49">
        <v>2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9"/>
      <c r="X25" s="107">
        <v>4</v>
      </c>
      <c r="Y25" s="116">
        <v>4</v>
      </c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">
      <c r="A26" s="12">
        <v>308</v>
      </c>
      <c r="B26" s="45" t="s">
        <v>55</v>
      </c>
      <c r="C26" s="48">
        <v>3</v>
      </c>
      <c r="D26" s="80">
        <f t="shared" si="1"/>
        <v>0</v>
      </c>
      <c r="E26" s="49">
        <v>3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109"/>
      <c r="X26" s="107"/>
      <c r="Y26" s="116"/>
      <c r="Z26" s="56"/>
      <c r="AA26" s="57"/>
      <c r="AB26" s="113"/>
      <c r="AC26" s="81"/>
      <c r="AD26" s="109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">
      <c r="A27" s="12">
        <v>309</v>
      </c>
      <c r="B27" s="45" t="s">
        <v>56</v>
      </c>
      <c r="C27" s="48">
        <v>2</v>
      </c>
      <c r="D27" s="80">
        <f t="shared" si="1"/>
        <v>18</v>
      </c>
      <c r="E27" s="49">
        <v>3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09"/>
      <c r="X27" s="109"/>
      <c r="Y27" s="108"/>
      <c r="Z27" s="56"/>
      <c r="AA27" s="57"/>
      <c r="AB27" s="113">
        <v>8</v>
      </c>
      <c r="AC27" s="81">
        <v>8</v>
      </c>
      <c r="AD27" s="109">
        <v>2</v>
      </c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">
      <c r="A28" s="12">
        <v>310</v>
      </c>
      <c r="B28" s="45" t="s">
        <v>57</v>
      </c>
      <c r="C28" s="48">
        <v>3</v>
      </c>
      <c r="D28" s="80">
        <f t="shared" si="1"/>
        <v>0</v>
      </c>
      <c r="E28" s="49">
        <v>3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109"/>
      <c r="X28" s="109"/>
      <c r="Y28" s="108"/>
      <c r="Z28" s="56"/>
      <c r="AA28" s="57"/>
      <c r="AB28" s="113"/>
      <c r="AC28" s="81"/>
      <c r="AD28" s="109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">
      <c r="A29" s="12">
        <v>311</v>
      </c>
      <c r="B29" s="45" t="s">
        <v>61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109"/>
      <c r="X29" s="109"/>
      <c r="Y29" s="116"/>
      <c r="Z29" s="56"/>
      <c r="AA29" s="57"/>
      <c r="AB29" s="117"/>
      <c r="AC29" s="115"/>
      <c r="AD29" s="109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">
      <c r="A30" s="12">
        <v>312</v>
      </c>
      <c r="B30" s="45" t="s">
        <v>58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109"/>
      <c r="X30" s="109"/>
      <c r="Y30" s="116"/>
      <c r="Z30" s="56"/>
      <c r="AA30" s="57"/>
      <c r="AB30" s="117"/>
      <c r="AC30" s="118"/>
      <c r="AD30" s="109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116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">
      <c r="A31" s="12">
        <v>313</v>
      </c>
      <c r="B31" s="45" t="s">
        <v>59</v>
      </c>
      <c r="C31" s="48">
        <v>2</v>
      </c>
      <c r="D31" s="80">
        <f t="shared" si="1"/>
        <v>2.5</v>
      </c>
      <c r="E31" s="49">
        <v>1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109">
        <v>1.5</v>
      </c>
      <c r="X31" s="109"/>
      <c r="Y31" s="116"/>
      <c r="Z31" s="56"/>
      <c r="AA31" s="57"/>
      <c r="AB31" s="114"/>
      <c r="AC31" s="118"/>
      <c r="AD31" s="109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116">
        <v>1</v>
      </c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">
      <c r="A32" s="12">
        <v>314</v>
      </c>
      <c r="B32" s="45" t="s">
        <v>63</v>
      </c>
      <c r="C32" s="48">
        <v>4</v>
      </c>
      <c r="D32" s="80">
        <f t="shared" si="1"/>
        <v>4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>
        <v>4</v>
      </c>
      <c r="X32" s="54"/>
      <c r="Y32" s="55"/>
      <c r="Z32" s="56"/>
      <c r="AA32" s="57"/>
      <c r="AB32" s="114"/>
      <c r="AC32" s="115"/>
      <c r="AD32" s="119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116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116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">
      <c r="A34" s="29">
        <v>40</v>
      </c>
      <c r="B34" s="32" t="s">
        <v>7</v>
      </c>
      <c r="C34" s="40">
        <f>SUM(C35:C37)</f>
        <v>3</v>
      </c>
      <c r="D34" s="41">
        <f>SUM(D35:D37)</f>
        <v>4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">
      <c r="A35" s="12">
        <v>401</v>
      </c>
      <c r="B35" s="45" t="s">
        <v>21</v>
      </c>
      <c r="C35" s="48">
        <v>1</v>
      </c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107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">
      <c r="A37" s="12">
        <v>403</v>
      </c>
      <c r="B37" s="45" t="s">
        <v>22</v>
      </c>
      <c r="C37" s="48">
        <v>2</v>
      </c>
      <c r="D37" s="80">
        <f t="shared" si="2"/>
        <v>4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107">
        <v>4</v>
      </c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">
      <c r="A38" s="29">
        <v>50</v>
      </c>
      <c r="B38" s="32" t="s">
        <v>10</v>
      </c>
      <c r="C38" s="40">
        <f>SUM(C39:C40)</f>
        <v>13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">
      <c r="A39" s="12">
        <v>501</v>
      </c>
      <c r="B39" s="45" t="s">
        <v>24</v>
      </c>
      <c r="C39" s="48">
        <v>13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108"/>
      <c r="S39" s="56"/>
      <c r="T39" s="57"/>
      <c r="U39" s="52"/>
      <c r="V39" s="53"/>
      <c r="W39" s="109"/>
      <c r="X39" s="107"/>
      <c r="Y39" s="108"/>
      <c r="Z39" s="56"/>
      <c r="AA39" s="57"/>
      <c r="AB39" s="122"/>
      <c r="AC39" s="123"/>
      <c r="AD39" s="107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116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109"/>
      <c r="X40" s="109"/>
      <c r="Y40" s="116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">
      <c r="A41" s="29">
        <v>60</v>
      </c>
      <c r="B41" s="32" t="s">
        <v>8</v>
      </c>
      <c r="C41" s="40">
        <f>SUM(C42:C44)</f>
        <v>8</v>
      </c>
      <c r="D41" s="41">
        <f>SUM(D42:D44)</f>
        <v>6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121"/>
      <c r="AD42" s="107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">
      <c r="A43" s="12">
        <v>602</v>
      </c>
      <c r="B43" s="45" t="s">
        <v>40</v>
      </c>
      <c r="C43" s="48">
        <v>3</v>
      </c>
      <c r="D43" s="80">
        <f t="shared" si="3"/>
        <v>3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81"/>
      <c r="AD43" s="109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8">
        <v>3</v>
      </c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">
      <c r="A44" s="12">
        <v>603</v>
      </c>
      <c r="B44" s="45" t="s">
        <v>64</v>
      </c>
      <c r="C44" s="48">
        <v>3</v>
      </c>
      <c r="D44" s="80">
        <f t="shared" si="3"/>
        <v>3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108">
        <v>3</v>
      </c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5">
      <c r="A45" s="34"/>
      <c r="B45" s="35" t="s">
        <v>6</v>
      </c>
      <c r="C45" s="36">
        <f>C41+C38+C34+C18+C14+C9</f>
        <v>82.5</v>
      </c>
      <c r="D45" s="36">
        <f>D41+D38+D34+D18+D14+D9</f>
        <v>81.7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8.1999999999999993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8.1</v>
      </c>
      <c r="R45" s="38">
        <f t="shared" si="4"/>
        <v>8.1999999999999993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8.6</v>
      </c>
      <c r="X45" s="38">
        <f t="shared" si="4"/>
        <v>8.1</v>
      </c>
      <c r="Y45" s="38">
        <f t="shared" si="4"/>
        <v>8.1</v>
      </c>
      <c r="Z45" s="38">
        <f t="shared" si="4"/>
        <v>0</v>
      </c>
      <c r="AA45" s="38">
        <f t="shared" si="4"/>
        <v>0</v>
      </c>
      <c r="AB45" s="38">
        <f t="shared" si="4"/>
        <v>8.1</v>
      </c>
      <c r="AC45" s="38">
        <f t="shared" si="4"/>
        <v>8.1</v>
      </c>
      <c r="AD45" s="38">
        <f t="shared" si="4"/>
        <v>8.1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8.1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31" t="s">
        <v>12</v>
      </c>
      <c r="B2" s="132"/>
      <c r="C2" s="76" t="s">
        <v>13</v>
      </c>
      <c r="D2" s="76" t="s">
        <v>14</v>
      </c>
    </row>
    <row r="3" spans="1:6" ht="16.2" thickTop="1" thickBot="1" x14ac:dyDescent="0.3">
      <c r="A3" s="129" t="str">
        <f>Zeitplanung!B9</f>
        <v>Administration, Planung</v>
      </c>
      <c r="B3" s="130"/>
      <c r="C3" s="77">
        <f>Zeitplanung!C9</f>
        <v>8.5</v>
      </c>
      <c r="D3" s="77">
        <f>Zeitplanung!D9</f>
        <v>2.1999999999999997</v>
      </c>
      <c r="E3" s="79"/>
      <c r="F3" s="78"/>
    </row>
    <row r="4" spans="1:6" ht="16.2" thickTop="1" thickBot="1" x14ac:dyDescent="0.3">
      <c r="A4" s="129" t="str">
        <f>Zeitplanung!B14</f>
        <v>Analyse &amp; Design</v>
      </c>
      <c r="B4" s="130"/>
      <c r="C4" s="77">
        <f>Zeitplanung!C14</f>
        <v>4</v>
      </c>
      <c r="D4" s="77">
        <f>Zeitplanung!D14</f>
        <v>8</v>
      </c>
      <c r="E4" s="79"/>
      <c r="F4" s="78"/>
    </row>
    <row r="5" spans="1:6" ht="16.2" thickTop="1" thickBot="1" x14ac:dyDescent="0.3">
      <c r="A5" s="129" t="str">
        <f>Zeitplanung!B18</f>
        <v>Implementation</v>
      </c>
      <c r="B5" s="130"/>
      <c r="C5" s="77">
        <f>Zeitplanung!C18</f>
        <v>46</v>
      </c>
      <c r="D5" s="77">
        <f>Zeitplanung!D18</f>
        <v>61.5</v>
      </c>
      <c r="E5" s="79"/>
      <c r="F5" s="78"/>
    </row>
    <row r="6" spans="1:6" ht="16.2" thickTop="1" thickBot="1" x14ac:dyDescent="0.3">
      <c r="A6" s="129" t="str">
        <f>Zeitplanung!B34</f>
        <v>Testen</v>
      </c>
      <c r="B6" s="130"/>
      <c r="C6" s="77">
        <f>Zeitplanung!C34</f>
        <v>3</v>
      </c>
      <c r="D6" s="77">
        <f>Zeitplanung!D34</f>
        <v>4</v>
      </c>
      <c r="F6" s="78"/>
    </row>
    <row r="7" spans="1:6" ht="16.2" thickTop="1" thickBot="1" x14ac:dyDescent="0.3">
      <c r="A7" s="129" t="str">
        <f>Zeitplanung!B38</f>
        <v>Diverses</v>
      </c>
      <c r="B7" s="130"/>
      <c r="C7" s="77">
        <f>Zeitplanung!C38</f>
        <v>13</v>
      </c>
      <c r="D7" s="77">
        <f>Zeitplanung!D38</f>
        <v>0</v>
      </c>
      <c r="F7" s="78"/>
    </row>
    <row r="8" spans="1:6" ht="16.2" thickTop="1" thickBot="1" x14ac:dyDescent="0.3">
      <c r="A8" s="129" t="str">
        <f>Zeitplanung!B41</f>
        <v>Abschluss</v>
      </c>
      <c r="B8" s="130"/>
      <c r="C8" s="77">
        <f>Zeitplanung!C41</f>
        <v>8</v>
      </c>
      <c r="D8" s="77">
        <f>Zeitplanung!D41</f>
        <v>6</v>
      </c>
      <c r="F8" s="78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Gomes Daniel</cp:lastModifiedBy>
  <cp:lastPrinted>2010-05-10T16:47:38Z</cp:lastPrinted>
  <dcterms:created xsi:type="dcterms:W3CDTF">1999-11-03T07:20:44Z</dcterms:created>
  <dcterms:modified xsi:type="dcterms:W3CDTF">2022-01-14T13:31:28Z</dcterms:modified>
</cp:coreProperties>
</file>