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eafile\01 O&amp;M VIGENTE\01 CENTRAL GEL\08 FORMULARIOS\PRE\"/>
    </mc:Choice>
  </mc:AlternateContent>
  <bookViews>
    <workbookView showHorizontalScroll="0" showVerticalScroll="0" showSheetTabs="0" xWindow="0" yWindow="0" windowWidth="16815" windowHeight="7155"/>
  </bookViews>
  <sheets>
    <sheet name="FICHA DE PROYECTO" sheetId="8" r:id="rId1"/>
  </sheets>
  <definedNames>
    <definedName name="_xlnm.Print_Area" localSheetId="0">'FICHA DE PROYECTO'!$B$1:$U$58</definedName>
    <definedName name="Arquitectura">'FICHA DE PROYECTO'!#REF!</definedName>
    <definedName name="Carlos_Vargas_Mass">'FICHA DE PROYECTO'!$EL$4</definedName>
    <definedName name="Claudio_Sotelo_Pompejus">'FICHA DE PROYECTO'!$EL$5</definedName>
    <definedName name="Directorio">'FICHA DE PROYECTO'!#REF!</definedName>
    <definedName name="Edwin_Gualberto_Alvarez_Pantigozo">'FICHA DE PROYECTO'!#REF!</definedName>
    <definedName name="El_Pahuichi_S.R.L." localSheetId="0">'FICHA DE PROYECTO'!$BF$19:$BG$22</definedName>
    <definedName name="Eric_Yujo_Muiva">'FICHA DE PROYECTO'!$EL$11</definedName>
    <definedName name="Finanzas">'FICHA DE PROYECTO'!#REF!</definedName>
    <definedName name="Franz_Guerrero_Saibury">'FICHA DE PROYECTO'!$EL$9</definedName>
    <definedName name="Gerencia_Casa_Mia">'FICHA DE PROYECTO'!$CB$19:$CB$20</definedName>
    <definedName name="Gerencia_General_El_Pahuichi">'FICHA DE PROYECTO'!$BV$19:$BV$21</definedName>
    <definedName name="Gerencia_General_Monumental">'FICHA DE PROYECTO'!#REF!</definedName>
    <definedName name="Gerencia_General_Nueva_Santa_Cruz">'FICHA DE PROYECTO'!#REF!</definedName>
    <definedName name="Gerencia_General_Pentaguazu">'FICHA DE PROYECTO'!$BW$19:$BW$21</definedName>
    <definedName name="Gerencia_General_PILAT">'FICHA DE PROYECTO'!$BY$19:$BY$21</definedName>
    <definedName name="Gerencia_General_Techo">'FICHA DE PROYECTO'!$BX$19:$BX$21</definedName>
    <definedName name="Guillermo_Ronald_Gonzales_Benitez">'FICHA DE PROYECTO'!$EL$7</definedName>
    <definedName name="Hans_Heinrich_Phillipp_Kenning_Moreno">'FICHA DE PROYECTO'!$EL$18</definedName>
    <definedName name="Herman_López_Carrillo">'FICHA DE PROYECTO'!$EL$10</definedName>
    <definedName name="Humberto_Gutierrez_Orihuela">'FICHA DE PROYECTO'!$EL$12</definedName>
    <definedName name="Humberto_Landivar_Pereira">'FICHA DE PROYECTO'!$EL$16</definedName>
    <definedName name="Ignacio_Joaquin_Del_Solar_Bueno">'FICHA DE PROYECTO'!#REF!</definedName>
    <definedName name="Jaime_Gerardo_Gabriel_Rojas_Silva">'FICHA DE PROYECTO'!$EL$17</definedName>
    <definedName name="Jorge_Alejandro_Seleme_Rivera">'FICHA DE PROYECTO'!$EL$6</definedName>
    <definedName name="Jose_Renato_Burgoa_Gonzales">'FICHA DE PROYECTO'!#REF!</definedName>
    <definedName name="Julio_César_Rojas_Candia">'FICHA DE PROYECTO'!$EL$8</definedName>
    <definedName name="Julio_Novillo">'FICHA DE PROYECTO'!#REF!</definedName>
    <definedName name="Legal">'FICHA DE PROYECTO'!#REF!</definedName>
    <definedName name="Marco_Antonio_Ramos_Condori">'FICHA DE PROYECTO'!$EL$1</definedName>
    <definedName name="Marco_Antonio_Zabala_Vargas">'FICHA DE PROYECTO'!$EL$15</definedName>
    <definedName name="Miguel_Fernando_Papadopulos_Santistevan">'FICHA DE PROYECTO'!$EL$2</definedName>
    <definedName name="Operaciones">'FICHA DE PROYECTO'!$BN$19:$BN$19</definedName>
    <definedName name="Propiedades">'FICHA DE PROYECTO'!#REF!</definedName>
    <definedName name="qwerty">'FICHA DE PROYECTO'!$BF$19:$BF$22</definedName>
    <definedName name="Rocio_Iracema_Añez_Tellez">'FICHA DE PROYECTO'!$EL$14</definedName>
    <definedName name="RRHH">'FICHA DE PROYECTO'!#REF!</definedName>
    <definedName name="Stevo_Antonio_Ostoic_Gonzales">'FICHA DE PROYECTO'!#REF!</definedName>
    <definedName name="Técnica">'FICHA DE PROYECTO'!$BR$19:$BR$19</definedName>
    <definedName name="test">'FICHA DE PROYECTO'!$BF$19:$BF$22</definedName>
    <definedName name="TI">'FICHA DE PROYECTO'!#REF!</definedName>
    <definedName name="_xlnm.Print_Titles" localSheetId="0">'FICHA DE PROYECTO'!$1:$6</definedName>
    <definedName name="Winner_Honor_Soto">'FICHA DE PROYECTO'!$EL$13</definedName>
    <definedName name="Yanderiel_Vaca_Velasco">'FICHA DE PROYECTO'!$EL$3</definedName>
  </definedNames>
  <calcPr calcId="152511"/>
</workbook>
</file>

<file path=xl/calcChain.xml><?xml version="1.0" encoding="utf-8"?>
<calcChain xmlns="http://schemas.openxmlformats.org/spreadsheetml/2006/main">
  <c r="AJ2" i="8" l="1"/>
  <c r="B43" i="8"/>
  <c r="Q56" i="8" s="1"/>
  <c r="G56" i="8" l="1"/>
  <c r="C56" i="8"/>
  <c r="L56" i="8"/>
  <c r="P22" i="8" l="1"/>
  <c r="P23" i="8"/>
  <c r="P24" i="8"/>
  <c r="P25" i="8"/>
  <c r="P26" i="8"/>
  <c r="P27" i="8"/>
  <c r="P28" i="8"/>
  <c r="P29" i="8"/>
  <c r="P30" i="8"/>
  <c r="P31" i="8"/>
  <c r="P32" i="8"/>
  <c r="P21" i="8"/>
  <c r="P33" i="8" l="1"/>
  <c r="P19" i="8"/>
  <c r="K19" i="8"/>
  <c r="O14" i="8" l="1"/>
  <c r="A10" i="8" l="1"/>
</calcChain>
</file>

<file path=xl/sharedStrings.xml><?xml version="1.0" encoding="utf-8"?>
<sst xmlns="http://schemas.openxmlformats.org/spreadsheetml/2006/main" count="132" uniqueCount="99">
  <si>
    <t>Cantidad</t>
  </si>
  <si>
    <t>El Pahuichi S.R.L.</t>
  </si>
  <si>
    <t>Techo S.A.</t>
  </si>
  <si>
    <t>Techo en el Urubó S.R.L.</t>
  </si>
  <si>
    <t>Parque Industrial Latinoamericano S.R.L.</t>
  </si>
  <si>
    <t>Julio Novillo</t>
  </si>
  <si>
    <t>Gel Inversiones Bienes Raíces S.R.L.</t>
  </si>
  <si>
    <t>Ítem</t>
  </si>
  <si>
    <t>Empresa Constructora de Ciudades Inteligente S.R.L.</t>
  </si>
  <si>
    <t>Ciudad Nueva Santa Cruz S.R.L</t>
  </si>
  <si>
    <t>1. Información General del Proyecto</t>
  </si>
  <si>
    <t>Empresa:</t>
  </si>
  <si>
    <t>Nombre Proyecto:</t>
  </si>
  <si>
    <t>Tipo de Proy.</t>
  </si>
  <si>
    <t>CAPEX</t>
  </si>
  <si>
    <t>OPEX</t>
  </si>
  <si>
    <t>CAPEX / OPEX</t>
  </si>
  <si>
    <t>Monto:</t>
  </si>
  <si>
    <t>Moneda</t>
  </si>
  <si>
    <t>USD.-</t>
  </si>
  <si>
    <t>CeCo</t>
  </si>
  <si>
    <t>Activos</t>
  </si>
  <si>
    <t>Mantenimiento / Fee Mensual</t>
  </si>
  <si>
    <t>Área Responsable:</t>
  </si>
  <si>
    <t>Bs.-</t>
  </si>
  <si>
    <t>Equipos y Herramientas</t>
  </si>
  <si>
    <t>Fee Mensual Extra</t>
  </si>
  <si>
    <t>Responsable:</t>
  </si>
  <si>
    <t>Cargo:</t>
  </si>
  <si>
    <t>Obras Civiles</t>
  </si>
  <si>
    <t>Gastos Asociados</t>
  </si>
  <si>
    <t>Jefe de Proyecto:</t>
  </si>
  <si>
    <t>Hardware</t>
  </si>
  <si>
    <t>Otros</t>
  </si>
  <si>
    <t>Software</t>
  </si>
  <si>
    <t>Fecha Inicio:</t>
  </si>
  <si>
    <t>Fecha Fin:</t>
  </si>
  <si>
    <t>Duración Días</t>
  </si>
  <si>
    <t>Muebles y Equipamiento</t>
  </si>
  <si>
    <t>Nº</t>
  </si>
  <si>
    <t>Cto. Unit.</t>
  </si>
  <si>
    <t>Cto. Total</t>
  </si>
  <si>
    <t>Clasificación</t>
  </si>
  <si>
    <t xml:space="preserve">Total </t>
  </si>
  <si>
    <t>Código de Proy.</t>
  </si>
  <si>
    <t>Tipo de cambio</t>
  </si>
  <si>
    <t>Ident. Proy. (SAP)</t>
  </si>
  <si>
    <t>Marco Antonio Ramos Condori</t>
  </si>
  <si>
    <t>Miguel Fernando Papadopulos Santistevan</t>
  </si>
  <si>
    <t>Yanderiel Vaca Velasco</t>
  </si>
  <si>
    <t>Carlos Vargas Mass</t>
  </si>
  <si>
    <t>Claudio Sotelo Pompejus</t>
  </si>
  <si>
    <t>Jorge Alejandro Seleme Rivera</t>
  </si>
  <si>
    <t>Guillermo Ronald Gonzales Benitez</t>
  </si>
  <si>
    <t>Julio César Rojas Candia</t>
  </si>
  <si>
    <t>Franz Guerrero Saibury</t>
  </si>
  <si>
    <t>Herman López Carrillo</t>
  </si>
  <si>
    <t>Eric Yujo Muiva</t>
  </si>
  <si>
    <t>Humberto Gutierrez Orihuela</t>
  </si>
  <si>
    <t>Winner Honor Soto</t>
  </si>
  <si>
    <t>Rocio Iracema Añez Tellez</t>
  </si>
  <si>
    <t>Marco Antonio Zabala Vargas</t>
  </si>
  <si>
    <t>Humberto Landivar Pereira</t>
  </si>
  <si>
    <t>Jaime Gerardo Gabriel Rojas Silva</t>
  </si>
  <si>
    <t>Hans Heinrich Phillipp Kenning Moreno</t>
  </si>
  <si>
    <t>Director</t>
  </si>
  <si>
    <t>Gerente Administrativa</t>
  </si>
  <si>
    <t>Gerente Comercial</t>
  </si>
  <si>
    <t>Gerente de Finanzas</t>
  </si>
  <si>
    <t>Gerente de Operaciones</t>
  </si>
  <si>
    <t>Gerente De Operaciones</t>
  </si>
  <si>
    <t>Gerente de Propiedades</t>
  </si>
  <si>
    <t>Gerente de Tecnlogia de la Informacion</t>
  </si>
  <si>
    <t>Gerente General</t>
  </si>
  <si>
    <t>Gerente Legal</t>
  </si>
  <si>
    <t>Gerente Tecnico</t>
  </si>
  <si>
    <t>Gerente Tecnico de Ingenieria y Proyectos</t>
  </si>
  <si>
    <t>Vice-presidente de Area</t>
  </si>
  <si>
    <t>Vice-presidente de Arquitectura</t>
  </si>
  <si>
    <t>2. Descripción y Objetivo</t>
  </si>
  <si>
    <t>APROBACION DE PRESUPUESTO</t>
  </si>
  <si>
    <t>3. Presupuesto</t>
  </si>
  <si>
    <t>4. Recomendaciones y Conclusiones</t>
  </si>
  <si>
    <t>Uso Exclusivo de Presupuesto y Control de Gestión</t>
  </si>
  <si>
    <t xml:space="preserve">VoBo Responsable: </t>
  </si>
  <si>
    <t>5. Definiciones de Negociación y Contratación  (Llenado Exclusivo del Comité de Aprobación)</t>
  </si>
  <si>
    <t>Firma y Sello</t>
  </si>
  <si>
    <t>Unidad</t>
  </si>
  <si>
    <t>Casa Mia Ltda.</t>
  </si>
  <si>
    <t>Grupo Empresarial Lafuente.</t>
  </si>
  <si>
    <t>6. Aprobación del Presupuesto</t>
  </si>
  <si>
    <t>Fecha de Solicitud:</t>
  </si>
  <si>
    <t>Pentaguazú Ltda.</t>
  </si>
  <si>
    <t>GEL-FO-PR-01-01
Versión 2.00
Fecha: 08/03/2019</t>
  </si>
  <si>
    <t>Jefe de Proyecto
(Jefe/Subgerente de Área)</t>
  </si>
  <si>
    <t>Responsable de Proyecto
(Gerente/Vicepresidente de Área
Gerente General)</t>
  </si>
  <si>
    <t>Gerente de Operaciones
(Oficina Central GEL)</t>
  </si>
  <si>
    <t>Vicepresidente Ejecutivo</t>
  </si>
  <si>
    <t>Agrícola La Libertad Ltda.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</si>
</sst>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0.000"/>
    <numFmt numFmtId="166" formatCode="_ * #,##0.000_ ;_ * \-#,##0.000_ ;_ * &quot;-&quot;??_ ;_ @_ "/>
    <numFmt numFmtId="167" formatCode="_ * #,##0_ ;_ * \-#,##0_ ;_ * &quot;-&quot;??_ ;_ @_ 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u/>
      <sz val="14"/>
      <name val="Arial"/>
      <family val="2"/>
    </font>
    <font>
      <b/>
      <u/>
      <sz val="9"/>
      <name val="Arial"/>
      <family val="2"/>
    </font>
    <font>
      <sz val="9"/>
      <color rgb="FFFF000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indexed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Bookman Old Style"/>
      <family val="1"/>
    </font>
    <font>
      <b/>
      <sz val="2"/>
      <color theme="0"/>
      <name val="Arial"/>
      <family val="2"/>
    </font>
    <font>
      <b/>
      <sz val="7"/>
      <name val="Arial Narrow"/>
      <family val="2"/>
    </font>
    <font>
      <b/>
      <sz val="8"/>
      <name val="Arial Narrow"/>
      <family val="2"/>
    </font>
    <font>
      <i/>
      <sz val="7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5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8" fillId="0" borderId="0"/>
    <xf numFmtId="0" fontId="15" fillId="0" borderId="0"/>
  </cellStyleXfs>
  <cellXfs count="203">
    <xf numFmtId="0" fontId="0" fillId="0" borderId="0" xfId="0"/>
    <xf numFmtId="0" fontId="2" fillId="2" borderId="9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 wrapText="1"/>
    </xf>
    <xf numFmtId="0" fontId="7" fillId="2" borderId="10" xfId="0" applyFont="1" applyFill="1" applyBorder="1" applyAlignment="1">
      <alignment vertical="center" wrapText="1"/>
    </xf>
    <xf numFmtId="0" fontId="2" fillId="2" borderId="10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2" borderId="12" xfId="0" applyFont="1" applyFill="1" applyBorder="1" applyAlignment="1">
      <alignment vertical="center"/>
    </xf>
    <xf numFmtId="0" fontId="5" fillId="2" borderId="12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9" fillId="2" borderId="0" xfId="0" applyFont="1" applyFill="1" applyBorder="1" applyAlignment="1">
      <alignment vertical="center"/>
    </xf>
    <xf numFmtId="0" fontId="5" fillId="2" borderId="13" xfId="0" applyFont="1" applyFill="1" applyBorder="1" applyAlignment="1">
      <alignment vertical="center"/>
    </xf>
    <xf numFmtId="0" fontId="10" fillId="2" borderId="12" xfId="0" applyFont="1" applyFill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10" fillId="4" borderId="0" xfId="0" applyFont="1" applyFill="1" applyBorder="1" applyAlignment="1">
      <alignment horizontal="center" vertical="center"/>
    </xf>
    <xf numFmtId="165" fontId="11" fillId="0" borderId="0" xfId="0" applyNumberFormat="1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166" fontId="11" fillId="0" borderId="0" xfId="0" applyNumberFormat="1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5" fillId="3" borderId="1" xfId="0" applyFont="1" applyFill="1" applyBorder="1" applyAlignment="1">
      <alignment vertical="center"/>
    </xf>
    <xf numFmtId="0" fontId="5" fillId="3" borderId="16" xfId="0" applyFont="1" applyFill="1" applyBorder="1" applyAlignment="1">
      <alignment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vertical="center"/>
    </xf>
    <xf numFmtId="167" fontId="10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2" borderId="18" xfId="0" applyFont="1" applyFill="1" applyBorder="1" applyAlignment="1">
      <alignment vertical="center"/>
    </xf>
    <xf numFmtId="0" fontId="2" fillId="2" borderId="19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10" fillId="2" borderId="43" xfId="0" applyFont="1" applyFill="1" applyBorder="1" applyAlignment="1">
      <alignment horizontal="center" vertical="center"/>
    </xf>
    <xf numFmtId="0" fontId="16" fillId="0" borderId="7" xfId="0" applyFont="1" applyFill="1" applyBorder="1" applyProtection="1"/>
    <xf numFmtId="0" fontId="16" fillId="0" borderId="7" xfId="0" applyNumberFormat="1" applyFont="1" applyFill="1" applyBorder="1" applyAlignment="1" applyProtection="1">
      <alignment horizontal="left"/>
    </xf>
    <xf numFmtId="0" fontId="17" fillId="0" borderId="7" xfId="0" applyFont="1" applyFill="1" applyBorder="1" applyProtection="1">
      <protection locked="0"/>
    </xf>
    <xf numFmtId="0" fontId="17" fillId="0" borderId="7" xfId="3" applyFont="1" applyFill="1" applyBorder="1" applyAlignment="1">
      <alignment vertical="center" wrapText="1"/>
    </xf>
    <xf numFmtId="15" fontId="16" fillId="0" borderId="7" xfId="4" applyNumberFormat="1" applyFont="1" applyFill="1" applyBorder="1" applyAlignment="1" applyProtection="1">
      <alignment horizontal="left" vertical="center" wrapText="1"/>
      <protection locked="0"/>
    </xf>
    <xf numFmtId="0" fontId="17" fillId="0" borderId="7" xfId="0" applyFont="1" applyFill="1" applyBorder="1" applyAlignment="1" applyProtection="1">
      <alignment vertical="center"/>
      <protection locked="0"/>
    </xf>
    <xf numFmtId="0" fontId="16" fillId="0" borderId="7" xfId="0" applyFont="1" applyFill="1" applyBorder="1" applyAlignment="1">
      <alignment horizontal="left"/>
    </xf>
    <xf numFmtId="0" fontId="19" fillId="2" borderId="12" xfId="0" applyFont="1" applyFill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5" fillId="2" borderId="7" xfId="0" applyFont="1" applyFill="1" applyBorder="1" applyAlignment="1">
      <alignment vertical="center"/>
    </xf>
    <xf numFmtId="0" fontId="5" fillId="2" borderId="24" xfId="0" applyFont="1" applyFill="1" applyBorder="1" applyAlignment="1">
      <alignment vertical="center"/>
    </xf>
    <xf numFmtId="0" fontId="5" fillId="2" borderId="51" xfId="0" applyFont="1" applyFill="1" applyBorder="1" applyAlignment="1">
      <alignment horizontal="center" vertical="center"/>
    </xf>
    <xf numFmtId="0" fontId="5" fillId="2" borderId="27" xfId="0" applyFont="1" applyFill="1" applyBorder="1" applyAlignment="1">
      <alignment vertical="center"/>
    </xf>
    <xf numFmtId="0" fontId="15" fillId="2" borderId="0" xfId="0" applyFont="1" applyFill="1" applyBorder="1" applyAlignment="1">
      <alignment vertical="center"/>
    </xf>
    <xf numFmtId="0" fontId="6" fillId="2" borderId="0" xfId="0" applyFont="1" applyFill="1" applyBorder="1" applyAlignment="1">
      <alignment horizontal="center" vertical="center" wrapText="1"/>
    </xf>
    <xf numFmtId="0" fontId="6" fillId="2" borderId="13" xfId="0" applyFont="1" applyFill="1" applyBorder="1" applyAlignment="1">
      <alignment horizontal="center" vertical="center" wrapText="1"/>
    </xf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/>
    </xf>
    <xf numFmtId="4" fontId="6" fillId="2" borderId="44" xfId="1" applyNumberFormat="1" applyFont="1" applyFill="1" applyBorder="1" applyAlignment="1">
      <alignment horizontal="center" vertical="center"/>
    </xf>
    <xf numFmtId="0" fontId="5" fillId="3" borderId="43" xfId="0" applyFont="1" applyFill="1" applyBorder="1" applyAlignment="1">
      <alignment horizontal="center" vertical="center"/>
    </xf>
    <xf numFmtId="0" fontId="5" fillId="3" borderId="45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horizontal="center" vertical="center"/>
    </xf>
    <xf numFmtId="0" fontId="5" fillId="5" borderId="54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left" vertical="center"/>
    </xf>
    <xf numFmtId="0" fontId="5" fillId="3" borderId="2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left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55" xfId="0" applyFont="1" applyFill="1" applyBorder="1" applyAlignment="1">
      <alignment horizontal="center" vertical="center"/>
    </xf>
    <xf numFmtId="0" fontId="5" fillId="2" borderId="40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horizontal="left" vertical="center"/>
    </xf>
    <xf numFmtId="0" fontId="22" fillId="2" borderId="10" xfId="0" applyFont="1" applyFill="1" applyBorder="1" applyAlignment="1">
      <alignment horizontal="right" vertical="center" wrapText="1"/>
    </xf>
    <xf numFmtId="0" fontId="22" fillId="2" borderId="11" xfId="0" applyFont="1" applyFill="1" applyBorder="1" applyAlignment="1">
      <alignment horizontal="right" vertical="center" wrapText="1"/>
    </xf>
    <xf numFmtId="0" fontId="15" fillId="2" borderId="0" xfId="0" applyFont="1" applyFill="1" applyBorder="1" applyAlignment="1">
      <alignment horizontal="left" vertical="center"/>
    </xf>
    <xf numFmtId="0" fontId="15" fillId="2" borderId="13" xfId="0" applyFont="1" applyFill="1" applyBorder="1" applyAlignment="1">
      <alignment horizontal="left" vertical="center"/>
    </xf>
    <xf numFmtId="0" fontId="5" fillId="3" borderId="30" xfId="0" applyFont="1" applyFill="1" applyBorder="1" applyAlignment="1">
      <alignment horizontal="left" vertical="center" wrapText="1"/>
    </xf>
    <xf numFmtId="0" fontId="5" fillId="3" borderId="23" xfId="0" applyFont="1" applyFill="1" applyBorder="1" applyAlignment="1">
      <alignment horizontal="left" vertical="center" wrapText="1"/>
    </xf>
    <xf numFmtId="0" fontId="5" fillId="3" borderId="21" xfId="0" applyFont="1" applyFill="1" applyBorder="1" applyAlignment="1">
      <alignment horizontal="left" vertical="center" wrapText="1"/>
    </xf>
    <xf numFmtId="0" fontId="5" fillId="2" borderId="20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10" fillId="6" borderId="15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6" borderId="16" xfId="0" applyFont="1" applyFill="1" applyBorder="1" applyAlignment="1">
      <alignment horizontal="center" vertical="center" wrapText="1"/>
    </xf>
    <xf numFmtId="0" fontId="5" fillId="6" borderId="30" xfId="0" applyFont="1" applyFill="1" applyBorder="1" applyAlignment="1">
      <alignment horizontal="left" vertical="center" wrapText="1"/>
    </xf>
    <xf numFmtId="0" fontId="5" fillId="6" borderId="23" xfId="0" applyFont="1" applyFill="1" applyBorder="1" applyAlignment="1">
      <alignment horizontal="left" vertical="center" wrapText="1"/>
    </xf>
    <xf numFmtId="0" fontId="5" fillId="6" borderId="21" xfId="0" applyFont="1" applyFill="1" applyBorder="1" applyAlignment="1">
      <alignment horizontal="left" vertical="center" wrapText="1"/>
    </xf>
    <xf numFmtId="0" fontId="5" fillId="5" borderId="20" xfId="0" applyFont="1" applyFill="1" applyBorder="1" applyAlignment="1">
      <alignment horizontal="center" vertical="center"/>
    </xf>
    <xf numFmtId="0" fontId="5" fillId="5" borderId="23" xfId="0" applyFont="1" applyFill="1" applyBorder="1" applyAlignment="1">
      <alignment horizontal="center" vertical="center"/>
    </xf>
    <xf numFmtId="0" fontId="5" fillId="5" borderId="22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5" fillId="3" borderId="16" xfId="0" applyFont="1" applyFill="1" applyBorder="1" applyAlignment="1">
      <alignment horizontal="left" vertical="center"/>
    </xf>
    <xf numFmtId="0" fontId="5" fillId="3" borderId="30" xfId="0" applyFont="1" applyFill="1" applyBorder="1" applyAlignment="1">
      <alignment horizontal="left" vertical="center"/>
    </xf>
    <xf numFmtId="0" fontId="5" fillId="3" borderId="23" xfId="0" applyFont="1" applyFill="1" applyBorder="1" applyAlignment="1">
      <alignment horizontal="left" vertical="center"/>
    </xf>
    <xf numFmtId="0" fontId="5" fillId="3" borderId="21" xfId="0" applyFont="1" applyFill="1" applyBorder="1" applyAlignment="1">
      <alignment horizontal="left" vertical="center"/>
    </xf>
    <xf numFmtId="0" fontId="5" fillId="2" borderId="20" xfId="0" applyFont="1" applyFill="1" applyBorder="1" applyAlignment="1">
      <alignment horizontal="left" vertical="center"/>
    </xf>
    <xf numFmtId="0" fontId="5" fillId="2" borderId="23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14" fillId="3" borderId="46" xfId="0" applyFont="1" applyFill="1" applyBorder="1" applyAlignment="1">
      <alignment horizontal="center" vertical="center" wrapText="1"/>
    </xf>
    <xf numFmtId="0" fontId="6" fillId="2" borderId="41" xfId="0" applyFont="1" applyFill="1" applyBorder="1" applyAlignment="1">
      <alignment horizontal="left" vertical="center"/>
    </xf>
    <xf numFmtId="0" fontId="5" fillId="5" borderId="41" xfId="0" applyFont="1" applyFill="1" applyBorder="1" applyAlignment="1">
      <alignment horizontal="left" vertical="center"/>
    </xf>
    <xf numFmtId="0" fontId="5" fillId="5" borderId="26" xfId="0" applyFont="1" applyFill="1" applyBorder="1" applyAlignment="1">
      <alignment horizontal="left" vertical="center"/>
    </xf>
    <xf numFmtId="0" fontId="6" fillId="2" borderId="41" xfId="0" applyFont="1" applyFill="1" applyBorder="1" applyAlignment="1">
      <alignment horizontal="center" vertical="center"/>
    </xf>
    <xf numFmtId="0" fontId="6" fillId="2" borderId="42" xfId="0" applyFont="1" applyFill="1" applyBorder="1" applyAlignment="1">
      <alignment horizontal="center" vertical="center"/>
    </xf>
    <xf numFmtId="164" fontId="6" fillId="2" borderId="41" xfId="1" applyFont="1" applyFill="1" applyBorder="1" applyAlignment="1">
      <alignment horizontal="right" vertical="center" wrapText="1"/>
    </xf>
    <xf numFmtId="0" fontId="6" fillId="2" borderId="3" xfId="0" applyFont="1" applyFill="1" applyBorder="1" applyAlignment="1">
      <alignment horizontal="justify" vertical="center"/>
    </xf>
    <xf numFmtId="0" fontId="6" fillId="2" borderId="2" xfId="0" applyFont="1" applyFill="1" applyBorder="1" applyAlignment="1">
      <alignment horizontal="justify" vertical="center"/>
    </xf>
    <xf numFmtId="0" fontId="6" fillId="2" borderId="5" xfId="0" applyFont="1" applyFill="1" applyBorder="1" applyAlignment="1">
      <alignment horizontal="justify" vertical="center"/>
    </xf>
    <xf numFmtId="164" fontId="6" fillId="2" borderId="7" xfId="1" applyFont="1" applyFill="1" applyBorder="1" applyAlignment="1">
      <alignment horizontal="right" vertical="center" wrapText="1"/>
    </xf>
    <xf numFmtId="0" fontId="6" fillId="2" borderId="7" xfId="1" applyNumberFormat="1" applyFont="1" applyFill="1" applyBorder="1" applyAlignment="1">
      <alignment horizontal="right" vertical="center"/>
    </xf>
    <xf numFmtId="0" fontId="11" fillId="2" borderId="35" xfId="0" applyFont="1" applyFill="1" applyBorder="1" applyAlignment="1">
      <alignment horizontal="justify" vertical="center" wrapText="1"/>
    </xf>
    <xf numFmtId="0" fontId="11" fillId="2" borderId="8" xfId="0" applyFont="1" applyFill="1" applyBorder="1" applyAlignment="1">
      <alignment horizontal="justify" vertical="center" wrapText="1"/>
    </xf>
    <xf numFmtId="0" fontId="11" fillId="2" borderId="29" xfId="0" applyFont="1" applyFill="1" applyBorder="1" applyAlignment="1">
      <alignment horizontal="justify" vertical="center" wrapText="1"/>
    </xf>
    <xf numFmtId="0" fontId="6" fillId="2" borderId="41" xfId="1" applyNumberFormat="1" applyFont="1" applyFill="1" applyBorder="1" applyAlignment="1">
      <alignment horizontal="center" vertical="center" wrapText="1"/>
    </xf>
    <xf numFmtId="0" fontId="6" fillId="2" borderId="20" xfId="0" applyFont="1" applyFill="1" applyBorder="1" applyAlignment="1">
      <alignment horizontal="justify" vertical="center"/>
    </xf>
    <xf numFmtId="0" fontId="6" fillId="2" borderId="23" xfId="0" applyFont="1" applyFill="1" applyBorder="1" applyAlignment="1">
      <alignment horizontal="justify" vertical="center"/>
    </xf>
    <xf numFmtId="0" fontId="6" fillId="2" borderId="22" xfId="0" applyFont="1" applyFill="1" applyBorder="1" applyAlignment="1">
      <alignment horizontal="justify" vertical="center"/>
    </xf>
    <xf numFmtId="0" fontId="6" fillId="2" borderId="7" xfId="1" applyNumberFormat="1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2" borderId="36" xfId="0" applyFont="1" applyFill="1" applyBorder="1" applyAlignment="1">
      <alignment horizontal="center" vertical="center"/>
    </xf>
    <xf numFmtId="0" fontId="5" fillId="2" borderId="37" xfId="0" applyFont="1" applyFill="1" applyBorder="1" applyAlignment="1">
      <alignment horizontal="center" vertical="center"/>
    </xf>
    <xf numFmtId="0" fontId="5" fillId="2" borderId="38" xfId="0" applyFont="1" applyFill="1" applyBorder="1" applyAlignment="1">
      <alignment horizontal="center" vertical="center"/>
    </xf>
    <xf numFmtId="0" fontId="5" fillId="2" borderId="39" xfId="0" applyFont="1" applyFill="1" applyBorder="1" applyAlignment="1">
      <alignment horizontal="center" vertical="center"/>
    </xf>
    <xf numFmtId="164" fontId="6" fillId="2" borderId="3" xfId="1" applyFont="1" applyFill="1" applyBorder="1" applyAlignment="1">
      <alignment horizontal="right" vertical="center" wrapText="1"/>
    </xf>
    <xf numFmtId="164" fontId="6" fillId="2" borderId="2" xfId="1" applyFont="1" applyFill="1" applyBorder="1" applyAlignment="1">
      <alignment horizontal="right" vertical="center" wrapText="1"/>
    </xf>
    <xf numFmtId="164" fontId="6" fillId="2" borderId="4" xfId="1" applyFont="1" applyFill="1" applyBorder="1" applyAlignment="1">
      <alignment horizontal="right" vertical="center" wrapText="1"/>
    </xf>
    <xf numFmtId="0" fontId="6" fillId="2" borderId="34" xfId="0" applyFont="1" applyFill="1" applyBorder="1" applyAlignment="1">
      <alignment horizontal="justify" vertical="center"/>
    </xf>
    <xf numFmtId="0" fontId="6" fillId="2" borderId="32" xfId="0" applyFont="1" applyFill="1" applyBorder="1" applyAlignment="1">
      <alignment horizontal="justify" vertical="center"/>
    </xf>
    <xf numFmtId="0" fontId="6" fillId="2" borderId="52" xfId="0" applyFont="1" applyFill="1" applyBorder="1" applyAlignment="1">
      <alignment horizontal="justify" vertical="center"/>
    </xf>
    <xf numFmtId="0" fontId="5" fillId="2" borderId="15" xfId="0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wrapText="1"/>
    </xf>
    <xf numFmtId="0" fontId="11" fillId="2" borderId="1" xfId="0" applyFont="1" applyFill="1" applyBorder="1" applyAlignment="1">
      <alignment horizontal="center" wrapText="1"/>
    </xf>
    <xf numFmtId="0" fontId="11" fillId="2" borderId="16" xfId="0" applyFont="1" applyFill="1" applyBorder="1" applyAlignment="1">
      <alignment horizontal="center" wrapText="1"/>
    </xf>
    <xf numFmtId="0" fontId="5" fillId="2" borderId="0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center" vertical="center"/>
    </xf>
    <xf numFmtId="0" fontId="5" fillId="5" borderId="36" xfId="0" applyFont="1" applyFill="1" applyBorder="1" applyAlignment="1">
      <alignment horizontal="right" vertical="center" wrapText="1"/>
    </xf>
    <xf numFmtId="0" fontId="5" fillId="5" borderId="39" xfId="0" applyFont="1" applyFill="1" applyBorder="1" applyAlignment="1">
      <alignment horizontal="right" vertical="center" wrapText="1"/>
    </xf>
    <xf numFmtId="0" fontId="5" fillId="5" borderId="37" xfId="0" applyFont="1" applyFill="1" applyBorder="1" applyAlignment="1">
      <alignment horizontal="right" vertical="center"/>
    </xf>
    <xf numFmtId="0" fontId="5" fillId="5" borderId="38" xfId="0" applyFont="1" applyFill="1" applyBorder="1" applyAlignment="1">
      <alignment horizontal="right" vertical="center"/>
    </xf>
    <xf numFmtId="164" fontId="5" fillId="2" borderId="37" xfId="1" applyFont="1" applyFill="1" applyBorder="1" applyAlignment="1">
      <alignment horizontal="center" vertical="center"/>
    </xf>
    <xf numFmtId="0" fontId="13" fillId="2" borderId="40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6" xfId="0" applyFont="1" applyFill="1" applyBorder="1" applyAlignment="1">
      <alignment horizontal="center" vertical="center" wrapText="1"/>
    </xf>
    <xf numFmtId="0" fontId="20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left" vertical="center" wrapText="1"/>
    </xf>
    <xf numFmtId="0" fontId="6" fillId="2" borderId="18" xfId="0" applyFont="1" applyFill="1" applyBorder="1" applyAlignment="1">
      <alignment horizontal="left" vertical="center" wrapText="1"/>
    </xf>
    <xf numFmtId="0" fontId="6" fillId="2" borderId="19" xfId="0" applyFont="1" applyFill="1" applyBorder="1" applyAlignment="1">
      <alignment horizontal="left" vertical="center" wrapText="1"/>
    </xf>
    <xf numFmtId="0" fontId="5" fillId="2" borderId="7" xfId="0" applyFont="1" applyFill="1" applyBorder="1" applyAlignment="1">
      <alignment horizontal="center" vertical="center"/>
    </xf>
    <xf numFmtId="167" fontId="6" fillId="2" borderId="7" xfId="1" applyNumberFormat="1" applyFont="1" applyFill="1" applyBorder="1" applyAlignment="1">
      <alignment horizontal="justify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  <xf numFmtId="164" fontId="6" fillId="2" borderId="34" xfId="1" applyFont="1" applyFill="1" applyBorder="1" applyAlignment="1">
      <alignment horizontal="right" vertical="center" wrapText="1"/>
    </xf>
    <xf numFmtId="164" fontId="6" fillId="2" borderId="32" xfId="1" applyFont="1" applyFill="1" applyBorder="1" applyAlignment="1">
      <alignment horizontal="right" vertical="center" wrapText="1"/>
    </xf>
    <xf numFmtId="164" fontId="6" fillId="2" borderId="33" xfId="1" applyFont="1" applyFill="1" applyBorder="1" applyAlignment="1">
      <alignment horizontal="right" vertical="center" wrapText="1"/>
    </xf>
    <xf numFmtId="167" fontId="6" fillId="2" borderId="27" xfId="1" applyNumberFormat="1" applyFont="1" applyFill="1" applyBorder="1" applyAlignment="1">
      <alignment horizontal="justify" vertical="center"/>
    </xf>
    <xf numFmtId="0" fontId="5" fillId="2" borderId="47" xfId="0" applyFont="1" applyFill="1" applyBorder="1" applyAlignment="1">
      <alignment horizontal="center" vertical="center"/>
    </xf>
    <xf numFmtId="0" fontId="5" fillId="2" borderId="50" xfId="0" applyFont="1" applyFill="1" applyBorder="1" applyAlignment="1">
      <alignment horizontal="center" vertical="center"/>
    </xf>
    <xf numFmtId="14" fontId="5" fillId="2" borderId="36" xfId="2" applyNumberFormat="1" applyFont="1" applyFill="1" applyBorder="1" applyAlignment="1">
      <alignment horizontal="center" vertical="center"/>
    </xf>
    <xf numFmtId="14" fontId="5" fillId="2" borderId="38" xfId="2" applyNumberFormat="1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right" vertical="center"/>
    </xf>
    <xf numFmtId="0" fontId="5" fillId="5" borderId="1" xfId="0" applyFont="1" applyFill="1" applyBorder="1" applyAlignment="1">
      <alignment horizontal="right" vertical="center"/>
    </xf>
    <xf numFmtId="0" fontId="5" fillId="5" borderId="16" xfId="0" applyFont="1" applyFill="1" applyBorder="1" applyAlignment="1">
      <alignment horizontal="right" vertical="center"/>
    </xf>
    <xf numFmtId="0" fontId="5" fillId="2" borderId="48" xfId="0" applyFont="1" applyFill="1" applyBorder="1" applyAlignment="1">
      <alignment horizontal="center" vertical="center"/>
    </xf>
    <xf numFmtId="0" fontId="5" fillId="2" borderId="49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left" vertical="center"/>
    </xf>
    <xf numFmtId="0" fontId="5" fillId="6" borderId="2" xfId="0" applyFont="1" applyFill="1" applyBorder="1" applyAlignment="1">
      <alignment horizontal="left" vertical="center"/>
    </xf>
    <xf numFmtId="0" fontId="5" fillId="6" borderId="4" xfId="0" applyFont="1" applyFill="1" applyBorder="1" applyAlignment="1">
      <alignment horizontal="left" vertical="center"/>
    </xf>
    <xf numFmtId="0" fontId="5" fillId="3" borderId="31" xfId="0" applyFont="1" applyFill="1" applyBorder="1" applyAlignment="1" applyProtection="1">
      <alignment horizontal="left" vertical="center"/>
      <protection hidden="1"/>
    </xf>
    <xf numFmtId="0" fontId="5" fillId="3" borderId="32" xfId="0" applyFont="1" applyFill="1" applyBorder="1" applyAlignment="1" applyProtection="1">
      <alignment horizontal="left" vertical="center"/>
      <protection hidden="1"/>
    </xf>
    <xf numFmtId="0" fontId="5" fillId="3" borderId="33" xfId="0" applyFont="1" applyFill="1" applyBorder="1" applyAlignment="1" applyProtection="1">
      <alignment horizontal="left" vertical="center"/>
      <protection hidden="1"/>
    </xf>
    <xf numFmtId="14" fontId="6" fillId="2" borderId="34" xfId="2" applyNumberFormat="1" applyFont="1" applyFill="1" applyBorder="1" applyAlignment="1">
      <alignment horizontal="center" vertical="center"/>
    </xf>
    <xf numFmtId="14" fontId="6" fillId="2" borderId="32" xfId="2" applyNumberFormat="1" applyFont="1" applyFill="1" applyBorder="1" applyAlignment="1">
      <alignment horizontal="center" vertical="center"/>
    </xf>
    <xf numFmtId="0" fontId="5" fillId="5" borderId="27" xfId="0" applyFont="1" applyFill="1" applyBorder="1" applyAlignment="1">
      <alignment horizontal="center" vertical="center"/>
    </xf>
    <xf numFmtId="0" fontId="10" fillId="5" borderId="34" xfId="0" applyFont="1" applyFill="1" applyBorder="1" applyAlignment="1" applyProtection="1">
      <alignment horizontal="left" vertical="center"/>
      <protection hidden="1"/>
    </xf>
    <xf numFmtId="0" fontId="10" fillId="5" borderId="33" xfId="0" applyFont="1" applyFill="1" applyBorder="1" applyAlignment="1" applyProtection="1">
      <alignment horizontal="left" vertical="center"/>
      <protection hidden="1"/>
    </xf>
    <xf numFmtId="0" fontId="5" fillId="2" borderId="27" xfId="0" applyNumberFormat="1" applyFont="1" applyFill="1" applyBorder="1" applyAlignment="1" applyProtection="1">
      <alignment horizontal="center" vertical="center"/>
      <protection locked="0"/>
    </xf>
    <xf numFmtId="0" fontId="5" fillId="2" borderId="28" xfId="0" applyNumberFormat="1" applyFont="1" applyFill="1" applyBorder="1" applyAlignment="1" applyProtection="1">
      <alignment horizontal="center" vertical="center"/>
      <protection locked="0"/>
    </xf>
    <xf numFmtId="0" fontId="5" fillId="5" borderId="7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0" fontId="5" fillId="2" borderId="26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29" xfId="0" applyFont="1" applyFill="1" applyBorder="1" applyAlignment="1">
      <alignment horizontal="center" vertical="center"/>
    </xf>
    <xf numFmtId="0" fontId="5" fillId="2" borderId="43" xfId="0" applyFont="1" applyFill="1" applyBorder="1" applyAlignment="1">
      <alignment horizontal="center" vertical="center"/>
    </xf>
    <xf numFmtId="0" fontId="5" fillId="2" borderId="45" xfId="0" applyFont="1" applyFill="1" applyBorder="1" applyAlignment="1">
      <alignment horizontal="center" vertical="center"/>
    </xf>
    <xf numFmtId="0" fontId="5" fillId="6" borderId="53" xfId="0" applyFont="1" applyFill="1" applyBorder="1" applyAlignment="1">
      <alignment horizontal="left" vertical="center"/>
    </xf>
    <xf numFmtId="0" fontId="5" fillId="6" borderId="44" xfId="0" applyFont="1" applyFill="1" applyBorder="1" applyAlignment="1">
      <alignment horizontal="left" vertical="center"/>
    </xf>
    <xf numFmtId="0" fontId="5" fillId="6" borderId="45" xfId="0" applyFont="1" applyFill="1" applyBorder="1" applyAlignment="1">
      <alignment horizontal="left" vertical="center"/>
    </xf>
  </cellXfs>
  <cellStyles count="5">
    <cellStyle name="Hipervínculo" xfId="2" builtinId="8"/>
    <cellStyle name="Millares" xfId="1" builtinId="3"/>
    <cellStyle name="Normal" xfId="0" builtinId="0"/>
    <cellStyle name="Normal 29" xfId="3"/>
    <cellStyle name="Normal 6" xfId="4"/>
  </cellStyles>
  <dxfs count="2">
    <dxf>
      <font>
        <color theme="0"/>
      </font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D9D0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162</xdr:col>
          <xdr:colOff>193675</xdr:colOff>
          <xdr:row>23</xdr:row>
          <xdr:rowOff>69850</xdr:rowOff>
        </xdr:from>
        <xdr:to>
          <xdr:col>164</xdr:col>
          <xdr:colOff>307975</xdr:colOff>
          <xdr:row>29</xdr:row>
          <xdr:rowOff>12700</xdr:rowOff>
        </xdr:to>
        <xdr:sp macro="" textlink="">
          <xdr:nvSpPr>
            <xdr:cNvPr id="1028" name="Image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162</xdr:col>
          <xdr:colOff>193675</xdr:colOff>
          <xdr:row>24</xdr:row>
          <xdr:rowOff>63500</xdr:rowOff>
        </xdr:from>
        <xdr:to>
          <xdr:col>164</xdr:col>
          <xdr:colOff>403225</xdr:colOff>
          <xdr:row>30</xdr:row>
          <xdr:rowOff>44450</xdr:rowOff>
        </xdr:to>
        <xdr:sp macro="" textlink="">
          <xdr:nvSpPr>
            <xdr:cNvPr id="1029" name="Image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162</xdr:col>
          <xdr:colOff>193675</xdr:colOff>
          <xdr:row>25</xdr:row>
          <xdr:rowOff>57150</xdr:rowOff>
        </xdr:from>
        <xdr:to>
          <xdr:col>163</xdr:col>
          <xdr:colOff>755650</xdr:colOff>
          <xdr:row>31</xdr:row>
          <xdr:rowOff>0</xdr:rowOff>
        </xdr:to>
        <xdr:sp macro="" textlink="">
          <xdr:nvSpPr>
            <xdr:cNvPr id="1030" name="Image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285750</xdr:colOff>
          <xdr:row>26</xdr:row>
          <xdr:rowOff>50800</xdr:rowOff>
        </xdr:from>
        <xdr:to>
          <xdr:col>73</xdr:col>
          <xdr:colOff>600075</xdr:colOff>
          <xdr:row>32</xdr:row>
          <xdr:rowOff>3175</xdr:rowOff>
        </xdr:to>
        <xdr:sp macro="" textlink="">
          <xdr:nvSpPr>
            <xdr:cNvPr id="1031" name="Image4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162</xdr:col>
          <xdr:colOff>193675</xdr:colOff>
          <xdr:row>27</xdr:row>
          <xdr:rowOff>44450</xdr:rowOff>
        </xdr:from>
        <xdr:to>
          <xdr:col>164</xdr:col>
          <xdr:colOff>498475</xdr:colOff>
          <xdr:row>32</xdr:row>
          <xdr:rowOff>177800</xdr:rowOff>
        </xdr:to>
        <xdr:sp macro="" textlink="">
          <xdr:nvSpPr>
            <xdr:cNvPr id="1032" name="Image5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162</xdr:col>
          <xdr:colOff>193675</xdr:colOff>
          <xdr:row>28</xdr:row>
          <xdr:rowOff>38100</xdr:rowOff>
        </xdr:from>
        <xdr:to>
          <xdr:col>164</xdr:col>
          <xdr:colOff>441325</xdr:colOff>
          <xdr:row>33</xdr:row>
          <xdr:rowOff>28575</xdr:rowOff>
        </xdr:to>
        <xdr:sp macro="" textlink="">
          <xdr:nvSpPr>
            <xdr:cNvPr id="1034" name="Image6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162</xdr:col>
          <xdr:colOff>193675</xdr:colOff>
          <xdr:row>29</xdr:row>
          <xdr:rowOff>31750</xdr:rowOff>
        </xdr:from>
        <xdr:to>
          <xdr:col>164</xdr:col>
          <xdr:colOff>155575</xdr:colOff>
          <xdr:row>35</xdr:row>
          <xdr:rowOff>12700</xdr:rowOff>
        </xdr:to>
        <xdr:sp macro="" textlink="">
          <xdr:nvSpPr>
            <xdr:cNvPr id="1036" name="Image7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162</xdr:col>
          <xdr:colOff>193675</xdr:colOff>
          <xdr:row>30</xdr:row>
          <xdr:rowOff>63500</xdr:rowOff>
        </xdr:from>
        <xdr:to>
          <xdr:col>164</xdr:col>
          <xdr:colOff>155575</xdr:colOff>
          <xdr:row>35</xdr:row>
          <xdr:rowOff>187325</xdr:rowOff>
        </xdr:to>
        <xdr:sp macro="" textlink="">
          <xdr:nvSpPr>
            <xdr:cNvPr id="1050" name="Image8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162</xdr:col>
          <xdr:colOff>193675</xdr:colOff>
          <xdr:row>31</xdr:row>
          <xdr:rowOff>95250</xdr:rowOff>
        </xdr:from>
        <xdr:to>
          <xdr:col>164</xdr:col>
          <xdr:colOff>250825</xdr:colOff>
          <xdr:row>36</xdr:row>
          <xdr:rowOff>171450</xdr:rowOff>
        </xdr:to>
        <xdr:sp macro="" textlink="">
          <xdr:nvSpPr>
            <xdr:cNvPr id="1074" name="Image9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162</xdr:col>
          <xdr:colOff>193675</xdr:colOff>
          <xdr:row>31</xdr:row>
          <xdr:rowOff>95250</xdr:rowOff>
        </xdr:from>
        <xdr:to>
          <xdr:col>164</xdr:col>
          <xdr:colOff>165100</xdr:colOff>
          <xdr:row>36</xdr:row>
          <xdr:rowOff>104775</xdr:rowOff>
        </xdr:to>
        <xdr:sp macro="" textlink="">
          <xdr:nvSpPr>
            <xdr:cNvPr id="1078" name="Image10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162</xdr:col>
          <xdr:colOff>193675</xdr:colOff>
          <xdr:row>31</xdr:row>
          <xdr:rowOff>95250</xdr:rowOff>
        </xdr:from>
        <xdr:to>
          <xdr:col>164</xdr:col>
          <xdr:colOff>250825</xdr:colOff>
          <xdr:row>36</xdr:row>
          <xdr:rowOff>171450</xdr:rowOff>
        </xdr:to>
        <xdr:sp macro="" textlink="">
          <xdr:nvSpPr>
            <xdr:cNvPr id="1080" name="Image11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311727</xdr:colOff>
      <xdr:row>44</xdr:row>
      <xdr:rowOff>25978</xdr:rowOff>
    </xdr:from>
    <xdr:to>
      <xdr:col>5</xdr:col>
      <xdr:colOff>77928</xdr:colOff>
      <xdr:row>48</xdr:row>
      <xdr:rowOff>95251</xdr:rowOff>
    </xdr:to>
    <xdr:sp macro="" textlink="">
      <xdr:nvSpPr>
        <xdr:cNvPr id="41" name="14 Rectángulo redondeado"/>
        <xdr:cNvSpPr/>
      </xdr:nvSpPr>
      <xdr:spPr>
        <a:xfrm>
          <a:off x="311727" y="9490364"/>
          <a:ext cx="1610587" cy="666751"/>
        </a:xfrm>
        <a:prstGeom prst="roundRect">
          <a:avLst/>
        </a:prstGeom>
        <a:solidFill>
          <a:sysClr val="window" lastClr="FFFFFF"/>
        </a:solidFill>
        <a:ln w="9525" cap="flat" cmpd="sng" algn="ctr">
          <a:solidFill>
            <a:sysClr val="window" lastClr="FFFFFF">
              <a:lumMod val="75000"/>
            </a:sysClr>
          </a:solidFill>
          <a:prstDash val="solid"/>
        </a:ln>
        <a:effectLst/>
      </xdr:spPr>
      <xdr:txBody>
        <a:bodyPr wrap="square" rtlCol="0" anchor="b">
          <a:noAutofit/>
        </a:bodyPr>
        <a:lstStyle/>
        <a:p>
          <a:pPr algn="ctr">
            <a:spcAft>
              <a:spcPts val="0"/>
            </a:spcAft>
          </a:pPr>
          <a:endParaRPr lang="es-BO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124174</xdr:colOff>
      <xdr:row>47</xdr:row>
      <xdr:rowOff>136004</xdr:rowOff>
    </xdr:from>
    <xdr:to>
      <xdr:col>4</xdr:col>
      <xdr:colOff>210764</xdr:colOff>
      <xdr:row>47</xdr:row>
      <xdr:rowOff>136004</xdr:rowOff>
    </xdr:to>
    <xdr:cxnSp macro="">
      <xdr:nvCxnSpPr>
        <xdr:cNvPr id="42" name="Conector recto 41"/>
        <xdr:cNvCxnSpPr/>
      </xdr:nvCxnSpPr>
      <xdr:spPr>
        <a:xfrm>
          <a:off x="496515" y="10033345"/>
          <a:ext cx="1177635" cy="0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152398</xdr:colOff>
      <xdr:row>44</xdr:row>
      <xdr:rowOff>22514</xdr:rowOff>
    </xdr:from>
    <xdr:to>
      <xdr:col>9</xdr:col>
      <xdr:colOff>247644</xdr:colOff>
      <xdr:row>48</xdr:row>
      <xdr:rowOff>91787</xdr:rowOff>
    </xdr:to>
    <xdr:sp macro="" textlink="">
      <xdr:nvSpPr>
        <xdr:cNvPr id="26" name="14 Rectángulo redondeado"/>
        <xdr:cNvSpPr/>
      </xdr:nvSpPr>
      <xdr:spPr>
        <a:xfrm>
          <a:off x="2473034" y="9486900"/>
          <a:ext cx="1610587" cy="666751"/>
        </a:xfrm>
        <a:prstGeom prst="roundRect">
          <a:avLst/>
        </a:prstGeom>
        <a:solidFill>
          <a:sysClr val="window" lastClr="FFFFFF"/>
        </a:solidFill>
        <a:ln w="9525" cap="flat" cmpd="sng" algn="ctr">
          <a:solidFill>
            <a:sysClr val="window" lastClr="FFFFFF">
              <a:lumMod val="75000"/>
            </a:sysClr>
          </a:solidFill>
          <a:prstDash val="solid"/>
        </a:ln>
        <a:effectLst/>
      </xdr:spPr>
      <xdr:txBody>
        <a:bodyPr wrap="square" rtlCol="0" anchor="b">
          <a:noAutofit/>
        </a:bodyPr>
        <a:lstStyle/>
        <a:p>
          <a:pPr algn="ctr">
            <a:spcAft>
              <a:spcPts val="0"/>
            </a:spcAft>
          </a:pPr>
          <a:endParaRPr lang="es-BO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337186</xdr:colOff>
      <xdr:row>47</xdr:row>
      <xdr:rowOff>132540</xdr:rowOff>
    </xdr:from>
    <xdr:to>
      <xdr:col>8</xdr:col>
      <xdr:colOff>493048</xdr:colOff>
      <xdr:row>47</xdr:row>
      <xdr:rowOff>132540</xdr:rowOff>
    </xdr:to>
    <xdr:cxnSp macro="">
      <xdr:nvCxnSpPr>
        <xdr:cNvPr id="27" name="Conector recto 26"/>
        <xdr:cNvCxnSpPr/>
      </xdr:nvCxnSpPr>
      <xdr:spPr>
        <a:xfrm>
          <a:off x="2657822" y="10029881"/>
          <a:ext cx="1177635" cy="0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304798</xdr:colOff>
      <xdr:row>44</xdr:row>
      <xdr:rowOff>45028</xdr:rowOff>
    </xdr:from>
    <xdr:to>
      <xdr:col>14</xdr:col>
      <xdr:colOff>356749</xdr:colOff>
      <xdr:row>48</xdr:row>
      <xdr:rowOff>114301</xdr:rowOff>
    </xdr:to>
    <xdr:sp macro="" textlink="">
      <xdr:nvSpPr>
        <xdr:cNvPr id="28" name="14 Rectángulo redondeado"/>
        <xdr:cNvSpPr/>
      </xdr:nvSpPr>
      <xdr:spPr>
        <a:xfrm>
          <a:off x="4599707" y="9509414"/>
          <a:ext cx="1610587" cy="666751"/>
        </a:xfrm>
        <a:prstGeom prst="roundRect">
          <a:avLst/>
        </a:prstGeom>
        <a:solidFill>
          <a:sysClr val="window" lastClr="FFFFFF"/>
        </a:solidFill>
        <a:ln w="9525" cap="flat" cmpd="sng" algn="ctr">
          <a:solidFill>
            <a:sysClr val="window" lastClr="FFFFFF">
              <a:lumMod val="75000"/>
            </a:sysClr>
          </a:solidFill>
          <a:prstDash val="solid"/>
        </a:ln>
        <a:effectLst/>
      </xdr:spPr>
      <xdr:txBody>
        <a:bodyPr wrap="square" rtlCol="0" anchor="b">
          <a:noAutofit/>
        </a:bodyPr>
        <a:lstStyle/>
        <a:p>
          <a:pPr algn="ctr">
            <a:spcAft>
              <a:spcPts val="0"/>
            </a:spcAft>
          </a:pPr>
          <a:endParaRPr lang="es-BO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99927</xdr:colOff>
      <xdr:row>47</xdr:row>
      <xdr:rowOff>155054</xdr:rowOff>
    </xdr:from>
    <xdr:to>
      <xdr:col>14</xdr:col>
      <xdr:colOff>108585</xdr:colOff>
      <xdr:row>47</xdr:row>
      <xdr:rowOff>155054</xdr:rowOff>
    </xdr:to>
    <xdr:cxnSp macro="">
      <xdr:nvCxnSpPr>
        <xdr:cNvPr id="29" name="Conector recto 28"/>
        <xdr:cNvCxnSpPr/>
      </xdr:nvCxnSpPr>
      <xdr:spPr>
        <a:xfrm>
          <a:off x="4784495" y="10052395"/>
          <a:ext cx="1177635" cy="0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93514</xdr:colOff>
      <xdr:row>44</xdr:row>
      <xdr:rowOff>50224</xdr:rowOff>
    </xdr:from>
    <xdr:to>
      <xdr:col>20</xdr:col>
      <xdr:colOff>240715</xdr:colOff>
      <xdr:row>48</xdr:row>
      <xdr:rowOff>119497</xdr:rowOff>
    </xdr:to>
    <xdr:sp macro="" textlink="">
      <xdr:nvSpPr>
        <xdr:cNvPr id="30" name="14 Rectángulo redondeado"/>
        <xdr:cNvSpPr/>
      </xdr:nvSpPr>
      <xdr:spPr>
        <a:xfrm>
          <a:off x="6639787" y="9514610"/>
          <a:ext cx="1610587" cy="666751"/>
        </a:xfrm>
        <a:prstGeom prst="roundRect">
          <a:avLst/>
        </a:prstGeom>
        <a:solidFill>
          <a:sysClr val="window" lastClr="FFFFFF"/>
        </a:solidFill>
        <a:ln w="9525" cap="flat" cmpd="sng" algn="ctr">
          <a:solidFill>
            <a:sysClr val="window" lastClr="FFFFFF">
              <a:lumMod val="75000"/>
            </a:sysClr>
          </a:solidFill>
          <a:prstDash val="solid"/>
        </a:ln>
        <a:effectLst/>
      </xdr:spPr>
      <xdr:txBody>
        <a:bodyPr wrap="square" rtlCol="0" anchor="b">
          <a:noAutofit/>
        </a:bodyPr>
        <a:lstStyle/>
        <a:p>
          <a:pPr algn="ctr">
            <a:spcAft>
              <a:spcPts val="0"/>
            </a:spcAft>
          </a:pPr>
          <a:endParaRPr lang="es-BO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278302</xdr:colOff>
      <xdr:row>47</xdr:row>
      <xdr:rowOff>160250</xdr:rowOff>
    </xdr:from>
    <xdr:to>
      <xdr:col>19</xdr:col>
      <xdr:colOff>373551</xdr:colOff>
      <xdr:row>47</xdr:row>
      <xdr:rowOff>160250</xdr:rowOff>
    </xdr:to>
    <xdr:cxnSp macro="">
      <xdr:nvCxnSpPr>
        <xdr:cNvPr id="33" name="Conector recto 32"/>
        <xdr:cNvCxnSpPr/>
      </xdr:nvCxnSpPr>
      <xdr:spPr>
        <a:xfrm>
          <a:off x="6824575" y="10057591"/>
          <a:ext cx="1177635" cy="0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311727</xdr:colOff>
      <xdr:row>50</xdr:row>
      <xdr:rowOff>77932</xdr:rowOff>
    </xdr:from>
    <xdr:to>
      <xdr:col>5</xdr:col>
      <xdr:colOff>77928</xdr:colOff>
      <xdr:row>54</xdr:row>
      <xdr:rowOff>86591</xdr:rowOff>
    </xdr:to>
    <xdr:sp macro="" textlink="">
      <xdr:nvSpPr>
        <xdr:cNvPr id="58" name="14 Rectángulo redondeado"/>
        <xdr:cNvSpPr/>
      </xdr:nvSpPr>
      <xdr:spPr>
        <a:xfrm>
          <a:off x="311727" y="10650682"/>
          <a:ext cx="1610587" cy="666750"/>
        </a:xfrm>
        <a:prstGeom prst="roundRect">
          <a:avLst/>
        </a:prstGeom>
        <a:solidFill>
          <a:sysClr val="window" lastClr="FFFFFF"/>
        </a:solidFill>
        <a:ln w="9525" cap="flat" cmpd="sng" algn="ctr">
          <a:solidFill>
            <a:sysClr val="window" lastClr="FFFFFF">
              <a:lumMod val="75000"/>
            </a:sysClr>
          </a:solidFill>
          <a:prstDash val="solid"/>
        </a:ln>
        <a:effectLst/>
      </xdr:spPr>
      <xdr:txBody>
        <a:bodyPr wrap="square" rtlCol="0" anchor="b">
          <a:noAutofit/>
        </a:bodyPr>
        <a:lstStyle/>
        <a:p>
          <a:pPr algn="ctr">
            <a:spcAft>
              <a:spcPts val="0"/>
            </a:spcAft>
          </a:pPr>
          <a:endParaRPr lang="es-BO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124174</xdr:colOff>
      <xdr:row>53</xdr:row>
      <xdr:rowOff>127344</xdr:rowOff>
    </xdr:from>
    <xdr:to>
      <xdr:col>4</xdr:col>
      <xdr:colOff>210764</xdr:colOff>
      <xdr:row>53</xdr:row>
      <xdr:rowOff>127344</xdr:rowOff>
    </xdr:to>
    <xdr:cxnSp macro="">
      <xdr:nvCxnSpPr>
        <xdr:cNvPr id="59" name="Conector recto 58"/>
        <xdr:cNvCxnSpPr/>
      </xdr:nvCxnSpPr>
      <xdr:spPr>
        <a:xfrm>
          <a:off x="496515" y="11193662"/>
          <a:ext cx="1177635" cy="0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152398</xdr:colOff>
      <xdr:row>50</xdr:row>
      <xdr:rowOff>74468</xdr:rowOff>
    </xdr:from>
    <xdr:to>
      <xdr:col>9</xdr:col>
      <xdr:colOff>247644</xdr:colOff>
      <xdr:row>54</xdr:row>
      <xdr:rowOff>83127</xdr:rowOff>
    </xdr:to>
    <xdr:sp macro="" textlink="">
      <xdr:nvSpPr>
        <xdr:cNvPr id="60" name="14 Rectángulo redondeado"/>
        <xdr:cNvSpPr/>
      </xdr:nvSpPr>
      <xdr:spPr>
        <a:xfrm>
          <a:off x="2473034" y="10647218"/>
          <a:ext cx="1610587" cy="666750"/>
        </a:xfrm>
        <a:prstGeom prst="roundRect">
          <a:avLst/>
        </a:prstGeom>
        <a:solidFill>
          <a:sysClr val="window" lastClr="FFFFFF"/>
        </a:solidFill>
        <a:ln w="9525" cap="flat" cmpd="sng" algn="ctr">
          <a:solidFill>
            <a:sysClr val="window" lastClr="FFFFFF">
              <a:lumMod val="75000"/>
            </a:sysClr>
          </a:solidFill>
          <a:prstDash val="solid"/>
        </a:ln>
        <a:effectLst/>
      </xdr:spPr>
      <xdr:txBody>
        <a:bodyPr wrap="square" rtlCol="0" anchor="b">
          <a:noAutofit/>
        </a:bodyPr>
        <a:lstStyle/>
        <a:p>
          <a:pPr algn="ctr">
            <a:spcAft>
              <a:spcPts val="0"/>
            </a:spcAft>
          </a:pPr>
          <a:endParaRPr lang="es-BO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337186</xdr:colOff>
      <xdr:row>53</xdr:row>
      <xdr:rowOff>123880</xdr:rowOff>
    </xdr:from>
    <xdr:to>
      <xdr:col>8</xdr:col>
      <xdr:colOff>493048</xdr:colOff>
      <xdr:row>53</xdr:row>
      <xdr:rowOff>123880</xdr:rowOff>
    </xdr:to>
    <xdr:cxnSp macro="">
      <xdr:nvCxnSpPr>
        <xdr:cNvPr id="61" name="Conector recto 60"/>
        <xdr:cNvCxnSpPr/>
      </xdr:nvCxnSpPr>
      <xdr:spPr>
        <a:xfrm>
          <a:off x="2657822" y="11190198"/>
          <a:ext cx="1177635" cy="0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304798</xdr:colOff>
      <xdr:row>50</xdr:row>
      <xdr:rowOff>96982</xdr:rowOff>
    </xdr:from>
    <xdr:to>
      <xdr:col>14</xdr:col>
      <xdr:colOff>356749</xdr:colOff>
      <xdr:row>54</xdr:row>
      <xdr:rowOff>105641</xdr:rowOff>
    </xdr:to>
    <xdr:sp macro="" textlink="">
      <xdr:nvSpPr>
        <xdr:cNvPr id="62" name="14 Rectángulo redondeado"/>
        <xdr:cNvSpPr/>
      </xdr:nvSpPr>
      <xdr:spPr>
        <a:xfrm>
          <a:off x="4599707" y="10669732"/>
          <a:ext cx="1610587" cy="666750"/>
        </a:xfrm>
        <a:prstGeom prst="roundRect">
          <a:avLst/>
        </a:prstGeom>
        <a:solidFill>
          <a:sysClr val="window" lastClr="FFFFFF"/>
        </a:solidFill>
        <a:ln w="9525" cap="flat" cmpd="sng" algn="ctr">
          <a:solidFill>
            <a:sysClr val="window" lastClr="FFFFFF">
              <a:lumMod val="75000"/>
            </a:sysClr>
          </a:solidFill>
          <a:prstDash val="solid"/>
        </a:ln>
        <a:effectLst/>
      </xdr:spPr>
      <xdr:txBody>
        <a:bodyPr wrap="square" rtlCol="0" anchor="b">
          <a:noAutofit/>
        </a:bodyPr>
        <a:lstStyle/>
        <a:p>
          <a:pPr algn="ctr">
            <a:spcAft>
              <a:spcPts val="0"/>
            </a:spcAft>
          </a:pPr>
          <a:endParaRPr lang="es-BO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99927</xdr:colOff>
      <xdr:row>53</xdr:row>
      <xdr:rowOff>146394</xdr:rowOff>
    </xdr:from>
    <xdr:to>
      <xdr:col>14</xdr:col>
      <xdr:colOff>108585</xdr:colOff>
      <xdr:row>53</xdr:row>
      <xdr:rowOff>146394</xdr:rowOff>
    </xdr:to>
    <xdr:cxnSp macro="">
      <xdr:nvCxnSpPr>
        <xdr:cNvPr id="63" name="Conector recto 62"/>
        <xdr:cNvCxnSpPr/>
      </xdr:nvCxnSpPr>
      <xdr:spPr>
        <a:xfrm>
          <a:off x="4784495" y="11212712"/>
          <a:ext cx="1177635" cy="0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93514</xdr:colOff>
      <xdr:row>50</xdr:row>
      <xdr:rowOff>102178</xdr:rowOff>
    </xdr:from>
    <xdr:to>
      <xdr:col>20</xdr:col>
      <xdr:colOff>240715</xdr:colOff>
      <xdr:row>54</xdr:row>
      <xdr:rowOff>110837</xdr:rowOff>
    </xdr:to>
    <xdr:sp macro="" textlink="">
      <xdr:nvSpPr>
        <xdr:cNvPr id="64" name="14 Rectángulo redondeado"/>
        <xdr:cNvSpPr/>
      </xdr:nvSpPr>
      <xdr:spPr>
        <a:xfrm>
          <a:off x="6639787" y="10674928"/>
          <a:ext cx="1610587" cy="666750"/>
        </a:xfrm>
        <a:prstGeom prst="roundRect">
          <a:avLst/>
        </a:prstGeom>
        <a:solidFill>
          <a:sysClr val="window" lastClr="FFFFFF"/>
        </a:solidFill>
        <a:ln w="9525" cap="flat" cmpd="sng" algn="ctr">
          <a:solidFill>
            <a:sysClr val="window" lastClr="FFFFFF">
              <a:lumMod val="75000"/>
            </a:sysClr>
          </a:solidFill>
          <a:prstDash val="solid"/>
        </a:ln>
        <a:effectLst/>
      </xdr:spPr>
      <xdr:txBody>
        <a:bodyPr wrap="square" rtlCol="0" anchor="b">
          <a:noAutofit/>
        </a:bodyPr>
        <a:lstStyle/>
        <a:p>
          <a:pPr algn="ctr">
            <a:spcAft>
              <a:spcPts val="0"/>
            </a:spcAft>
          </a:pPr>
          <a:endParaRPr lang="es-BO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278302</xdr:colOff>
      <xdr:row>53</xdr:row>
      <xdr:rowOff>151590</xdr:rowOff>
    </xdr:from>
    <xdr:to>
      <xdr:col>19</xdr:col>
      <xdr:colOff>373551</xdr:colOff>
      <xdr:row>53</xdr:row>
      <xdr:rowOff>151590</xdr:rowOff>
    </xdr:to>
    <xdr:cxnSp macro="">
      <xdr:nvCxnSpPr>
        <xdr:cNvPr id="65" name="Conector recto 64"/>
        <xdr:cNvCxnSpPr/>
      </xdr:nvCxnSpPr>
      <xdr:spPr>
        <a:xfrm>
          <a:off x="6824575" y="11217908"/>
          <a:ext cx="1177635" cy="0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142875</xdr:rowOff>
        </xdr:from>
        <xdr:to>
          <xdr:col>4</xdr:col>
          <xdr:colOff>304800</xdr:colOff>
          <xdr:row>5</xdr:row>
          <xdr:rowOff>152400</xdr:rowOff>
        </xdr:to>
        <xdr:sp macro="" textlink="">
          <xdr:nvSpPr>
            <xdr:cNvPr id="1082" name="Image12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EN58"/>
  <sheetViews>
    <sheetView showGridLines="0" tabSelected="1" view="pageBreakPreview" topLeftCell="B1" zoomScaleNormal="110" zoomScaleSheetLayoutView="100" workbookViewId="0">
      <selection activeCell="B7" sqref="B7:N7"/>
    </sheetView>
  </sheetViews>
  <sheetFormatPr baseColWidth="10" defaultColWidth="11.42578125" defaultRowHeight="12.75" x14ac:dyDescent="0.25"/>
  <cols>
    <col min="1" max="1" width="19.42578125" style="10" hidden="1" customWidth="1"/>
    <col min="2" max="2" width="5.5703125" style="10" customWidth="1"/>
    <col min="3" max="4" width="8.140625" style="10" customWidth="1"/>
    <col min="5" max="5" width="5.7109375" style="10" customWidth="1"/>
    <col min="6" max="7" width="7.140625" style="10" customWidth="1"/>
    <col min="8" max="8" width="8.140625" style="10" customWidth="1"/>
    <col min="9" max="9" width="7.42578125" style="10" customWidth="1"/>
    <col min="10" max="10" width="6.85546875" style="10" customWidth="1"/>
    <col min="11" max="14" width="5.85546875" style="10" customWidth="1"/>
    <col min="15" max="15" width="5.7109375" style="10" customWidth="1"/>
    <col min="16" max="16" width="4.7109375" style="10" customWidth="1"/>
    <col min="17" max="17" width="4.85546875" style="10" customWidth="1"/>
    <col min="18" max="20" width="5.7109375" style="10" customWidth="1"/>
    <col min="21" max="21" width="5.85546875" style="10" customWidth="1"/>
    <col min="22" max="22" width="1.7109375" style="10" customWidth="1"/>
    <col min="23" max="23" width="11.42578125" style="5" hidden="1" customWidth="1"/>
    <col min="24" max="24" width="19.7109375" style="5" hidden="1" customWidth="1"/>
    <col min="25" max="36" width="11.42578125" style="5" hidden="1" customWidth="1"/>
    <col min="37" max="140" width="11.42578125" style="5" customWidth="1"/>
    <col min="141" max="141" width="47.5703125" style="5" customWidth="1"/>
    <col min="142" max="142" width="42" style="5" customWidth="1"/>
    <col min="143" max="144" width="11.42578125" style="5" hidden="1" customWidth="1"/>
    <col min="145" max="147" width="0" style="5" hidden="1" customWidth="1"/>
    <col min="148" max="260" width="11.42578125" style="5"/>
    <col min="261" max="261" width="4.7109375" style="5" customWidth="1"/>
    <col min="262" max="277" width="5.7109375" style="5" customWidth="1"/>
    <col min="278" max="278" width="4.7109375" style="5" customWidth="1"/>
    <col min="279" max="279" width="11.42578125" style="5"/>
    <col min="280" max="280" width="0" style="5" hidden="1" customWidth="1"/>
    <col min="281" max="516" width="11.42578125" style="5"/>
    <col min="517" max="517" width="4.7109375" style="5" customWidth="1"/>
    <col min="518" max="533" width="5.7109375" style="5" customWidth="1"/>
    <col min="534" max="534" width="4.7109375" style="5" customWidth="1"/>
    <col min="535" max="535" width="11.42578125" style="5"/>
    <col min="536" max="536" width="0" style="5" hidden="1" customWidth="1"/>
    <col min="537" max="772" width="11.42578125" style="5"/>
    <col min="773" max="773" width="4.7109375" style="5" customWidth="1"/>
    <col min="774" max="789" width="5.7109375" style="5" customWidth="1"/>
    <col min="790" max="790" width="4.7109375" style="5" customWidth="1"/>
    <col min="791" max="791" width="11.42578125" style="5"/>
    <col min="792" max="792" width="0" style="5" hidden="1" customWidth="1"/>
    <col min="793" max="1028" width="11.42578125" style="5"/>
    <col min="1029" max="1029" width="4.7109375" style="5" customWidth="1"/>
    <col min="1030" max="1045" width="5.7109375" style="5" customWidth="1"/>
    <col min="1046" max="1046" width="4.7109375" style="5" customWidth="1"/>
    <col min="1047" max="1047" width="11.42578125" style="5"/>
    <col min="1048" max="1048" width="0" style="5" hidden="1" customWidth="1"/>
    <col min="1049" max="1284" width="11.42578125" style="5"/>
    <col min="1285" max="1285" width="4.7109375" style="5" customWidth="1"/>
    <col min="1286" max="1301" width="5.7109375" style="5" customWidth="1"/>
    <col min="1302" max="1302" width="4.7109375" style="5" customWidth="1"/>
    <col min="1303" max="1303" width="11.42578125" style="5"/>
    <col min="1304" max="1304" width="0" style="5" hidden="1" customWidth="1"/>
    <col min="1305" max="1540" width="11.42578125" style="5"/>
    <col min="1541" max="1541" width="4.7109375" style="5" customWidth="1"/>
    <col min="1542" max="1557" width="5.7109375" style="5" customWidth="1"/>
    <col min="1558" max="1558" width="4.7109375" style="5" customWidth="1"/>
    <col min="1559" max="1559" width="11.42578125" style="5"/>
    <col min="1560" max="1560" width="0" style="5" hidden="1" customWidth="1"/>
    <col min="1561" max="1796" width="11.42578125" style="5"/>
    <col min="1797" max="1797" width="4.7109375" style="5" customWidth="1"/>
    <col min="1798" max="1813" width="5.7109375" style="5" customWidth="1"/>
    <col min="1814" max="1814" width="4.7109375" style="5" customWidth="1"/>
    <col min="1815" max="1815" width="11.42578125" style="5"/>
    <col min="1816" max="1816" width="0" style="5" hidden="1" customWidth="1"/>
    <col min="1817" max="2052" width="11.42578125" style="5"/>
    <col min="2053" max="2053" width="4.7109375" style="5" customWidth="1"/>
    <col min="2054" max="2069" width="5.7109375" style="5" customWidth="1"/>
    <col min="2070" max="2070" width="4.7109375" style="5" customWidth="1"/>
    <col min="2071" max="2071" width="11.42578125" style="5"/>
    <col min="2072" max="2072" width="0" style="5" hidden="1" customWidth="1"/>
    <col min="2073" max="2308" width="11.42578125" style="5"/>
    <col min="2309" max="2309" width="4.7109375" style="5" customWidth="1"/>
    <col min="2310" max="2325" width="5.7109375" style="5" customWidth="1"/>
    <col min="2326" max="2326" width="4.7109375" style="5" customWidth="1"/>
    <col min="2327" max="2327" width="11.42578125" style="5"/>
    <col min="2328" max="2328" width="0" style="5" hidden="1" customWidth="1"/>
    <col min="2329" max="2564" width="11.42578125" style="5"/>
    <col min="2565" max="2565" width="4.7109375" style="5" customWidth="1"/>
    <col min="2566" max="2581" width="5.7109375" style="5" customWidth="1"/>
    <col min="2582" max="2582" width="4.7109375" style="5" customWidth="1"/>
    <col min="2583" max="2583" width="11.42578125" style="5"/>
    <col min="2584" max="2584" width="0" style="5" hidden="1" customWidth="1"/>
    <col min="2585" max="2820" width="11.42578125" style="5"/>
    <col min="2821" max="2821" width="4.7109375" style="5" customWidth="1"/>
    <col min="2822" max="2837" width="5.7109375" style="5" customWidth="1"/>
    <col min="2838" max="2838" width="4.7109375" style="5" customWidth="1"/>
    <col min="2839" max="2839" width="11.42578125" style="5"/>
    <col min="2840" max="2840" width="0" style="5" hidden="1" customWidth="1"/>
    <col min="2841" max="3076" width="11.42578125" style="5"/>
    <col min="3077" max="3077" width="4.7109375" style="5" customWidth="1"/>
    <col min="3078" max="3093" width="5.7109375" style="5" customWidth="1"/>
    <col min="3094" max="3094" width="4.7109375" style="5" customWidth="1"/>
    <col min="3095" max="3095" width="11.42578125" style="5"/>
    <col min="3096" max="3096" width="0" style="5" hidden="1" customWidth="1"/>
    <col min="3097" max="3332" width="11.42578125" style="5"/>
    <col min="3333" max="3333" width="4.7109375" style="5" customWidth="1"/>
    <col min="3334" max="3349" width="5.7109375" style="5" customWidth="1"/>
    <col min="3350" max="3350" width="4.7109375" style="5" customWidth="1"/>
    <col min="3351" max="3351" width="11.42578125" style="5"/>
    <col min="3352" max="3352" width="0" style="5" hidden="1" customWidth="1"/>
    <col min="3353" max="3588" width="11.42578125" style="5"/>
    <col min="3589" max="3589" width="4.7109375" style="5" customWidth="1"/>
    <col min="3590" max="3605" width="5.7109375" style="5" customWidth="1"/>
    <col min="3606" max="3606" width="4.7109375" style="5" customWidth="1"/>
    <col min="3607" max="3607" width="11.42578125" style="5"/>
    <col min="3608" max="3608" width="0" style="5" hidden="1" customWidth="1"/>
    <col min="3609" max="3844" width="11.42578125" style="5"/>
    <col min="3845" max="3845" width="4.7109375" style="5" customWidth="1"/>
    <col min="3846" max="3861" width="5.7109375" style="5" customWidth="1"/>
    <col min="3862" max="3862" width="4.7109375" style="5" customWidth="1"/>
    <col min="3863" max="3863" width="11.42578125" style="5"/>
    <col min="3864" max="3864" width="0" style="5" hidden="1" customWidth="1"/>
    <col min="3865" max="4100" width="11.42578125" style="5"/>
    <col min="4101" max="4101" width="4.7109375" style="5" customWidth="1"/>
    <col min="4102" max="4117" width="5.7109375" style="5" customWidth="1"/>
    <col min="4118" max="4118" width="4.7109375" style="5" customWidth="1"/>
    <col min="4119" max="4119" width="11.42578125" style="5"/>
    <col min="4120" max="4120" width="0" style="5" hidden="1" customWidth="1"/>
    <col min="4121" max="4356" width="11.42578125" style="5"/>
    <col min="4357" max="4357" width="4.7109375" style="5" customWidth="1"/>
    <col min="4358" max="4373" width="5.7109375" style="5" customWidth="1"/>
    <col min="4374" max="4374" width="4.7109375" style="5" customWidth="1"/>
    <col min="4375" max="4375" width="11.42578125" style="5"/>
    <col min="4376" max="4376" width="0" style="5" hidden="1" customWidth="1"/>
    <col min="4377" max="4612" width="11.42578125" style="5"/>
    <col min="4613" max="4613" width="4.7109375" style="5" customWidth="1"/>
    <col min="4614" max="4629" width="5.7109375" style="5" customWidth="1"/>
    <col min="4630" max="4630" width="4.7109375" style="5" customWidth="1"/>
    <col min="4631" max="4631" width="11.42578125" style="5"/>
    <col min="4632" max="4632" width="0" style="5" hidden="1" customWidth="1"/>
    <col min="4633" max="4868" width="11.42578125" style="5"/>
    <col min="4869" max="4869" width="4.7109375" style="5" customWidth="1"/>
    <col min="4870" max="4885" width="5.7109375" style="5" customWidth="1"/>
    <col min="4886" max="4886" width="4.7109375" style="5" customWidth="1"/>
    <col min="4887" max="4887" width="11.42578125" style="5"/>
    <col min="4888" max="4888" width="0" style="5" hidden="1" customWidth="1"/>
    <col min="4889" max="5124" width="11.42578125" style="5"/>
    <col min="5125" max="5125" width="4.7109375" style="5" customWidth="1"/>
    <col min="5126" max="5141" width="5.7109375" style="5" customWidth="1"/>
    <col min="5142" max="5142" width="4.7109375" style="5" customWidth="1"/>
    <col min="5143" max="5143" width="11.42578125" style="5"/>
    <col min="5144" max="5144" width="0" style="5" hidden="1" customWidth="1"/>
    <col min="5145" max="5380" width="11.42578125" style="5"/>
    <col min="5381" max="5381" width="4.7109375" style="5" customWidth="1"/>
    <col min="5382" max="5397" width="5.7109375" style="5" customWidth="1"/>
    <col min="5398" max="5398" width="4.7109375" style="5" customWidth="1"/>
    <col min="5399" max="5399" width="11.42578125" style="5"/>
    <col min="5400" max="5400" width="0" style="5" hidden="1" customWidth="1"/>
    <col min="5401" max="5636" width="11.42578125" style="5"/>
    <col min="5637" max="5637" width="4.7109375" style="5" customWidth="1"/>
    <col min="5638" max="5653" width="5.7109375" style="5" customWidth="1"/>
    <col min="5654" max="5654" width="4.7109375" style="5" customWidth="1"/>
    <col min="5655" max="5655" width="11.42578125" style="5"/>
    <col min="5656" max="5656" width="0" style="5" hidden="1" customWidth="1"/>
    <col min="5657" max="5892" width="11.42578125" style="5"/>
    <col min="5893" max="5893" width="4.7109375" style="5" customWidth="1"/>
    <col min="5894" max="5909" width="5.7109375" style="5" customWidth="1"/>
    <col min="5910" max="5910" width="4.7109375" style="5" customWidth="1"/>
    <col min="5911" max="5911" width="11.42578125" style="5"/>
    <col min="5912" max="5912" width="0" style="5" hidden="1" customWidth="1"/>
    <col min="5913" max="6148" width="11.42578125" style="5"/>
    <col min="6149" max="6149" width="4.7109375" style="5" customWidth="1"/>
    <col min="6150" max="6165" width="5.7109375" style="5" customWidth="1"/>
    <col min="6166" max="6166" width="4.7109375" style="5" customWidth="1"/>
    <col min="6167" max="6167" width="11.42578125" style="5"/>
    <col min="6168" max="6168" width="0" style="5" hidden="1" customWidth="1"/>
    <col min="6169" max="6404" width="11.42578125" style="5"/>
    <col min="6405" max="6405" width="4.7109375" style="5" customWidth="1"/>
    <col min="6406" max="6421" width="5.7109375" style="5" customWidth="1"/>
    <col min="6422" max="6422" width="4.7109375" style="5" customWidth="1"/>
    <col min="6423" max="6423" width="11.42578125" style="5"/>
    <col min="6424" max="6424" width="0" style="5" hidden="1" customWidth="1"/>
    <col min="6425" max="6660" width="11.42578125" style="5"/>
    <col min="6661" max="6661" width="4.7109375" style="5" customWidth="1"/>
    <col min="6662" max="6677" width="5.7109375" style="5" customWidth="1"/>
    <col min="6678" max="6678" width="4.7109375" style="5" customWidth="1"/>
    <col min="6679" max="6679" width="11.42578125" style="5"/>
    <col min="6680" max="6680" width="0" style="5" hidden="1" customWidth="1"/>
    <col min="6681" max="6916" width="11.42578125" style="5"/>
    <col min="6917" max="6917" width="4.7109375" style="5" customWidth="1"/>
    <col min="6918" max="6933" width="5.7109375" style="5" customWidth="1"/>
    <col min="6934" max="6934" width="4.7109375" style="5" customWidth="1"/>
    <col min="6935" max="6935" width="11.42578125" style="5"/>
    <col min="6936" max="6936" width="0" style="5" hidden="1" customWidth="1"/>
    <col min="6937" max="7172" width="11.42578125" style="5"/>
    <col min="7173" max="7173" width="4.7109375" style="5" customWidth="1"/>
    <col min="7174" max="7189" width="5.7109375" style="5" customWidth="1"/>
    <col min="7190" max="7190" width="4.7109375" style="5" customWidth="1"/>
    <col min="7191" max="7191" width="11.42578125" style="5"/>
    <col min="7192" max="7192" width="0" style="5" hidden="1" customWidth="1"/>
    <col min="7193" max="7428" width="11.42578125" style="5"/>
    <col min="7429" max="7429" width="4.7109375" style="5" customWidth="1"/>
    <col min="7430" max="7445" width="5.7109375" style="5" customWidth="1"/>
    <col min="7446" max="7446" width="4.7109375" style="5" customWidth="1"/>
    <col min="7447" max="7447" width="11.42578125" style="5"/>
    <col min="7448" max="7448" width="0" style="5" hidden="1" customWidth="1"/>
    <col min="7449" max="7684" width="11.42578125" style="5"/>
    <col min="7685" max="7685" width="4.7109375" style="5" customWidth="1"/>
    <col min="7686" max="7701" width="5.7109375" style="5" customWidth="1"/>
    <col min="7702" max="7702" width="4.7109375" style="5" customWidth="1"/>
    <col min="7703" max="7703" width="11.42578125" style="5"/>
    <col min="7704" max="7704" width="0" style="5" hidden="1" customWidth="1"/>
    <col min="7705" max="7940" width="11.42578125" style="5"/>
    <col min="7941" max="7941" width="4.7109375" style="5" customWidth="1"/>
    <col min="7942" max="7957" width="5.7109375" style="5" customWidth="1"/>
    <col min="7958" max="7958" width="4.7109375" style="5" customWidth="1"/>
    <col min="7959" max="7959" width="11.42578125" style="5"/>
    <col min="7960" max="7960" width="0" style="5" hidden="1" customWidth="1"/>
    <col min="7961" max="8196" width="11.42578125" style="5"/>
    <col min="8197" max="8197" width="4.7109375" style="5" customWidth="1"/>
    <col min="8198" max="8213" width="5.7109375" style="5" customWidth="1"/>
    <col min="8214" max="8214" width="4.7109375" style="5" customWidth="1"/>
    <col min="8215" max="8215" width="11.42578125" style="5"/>
    <col min="8216" max="8216" width="0" style="5" hidden="1" customWidth="1"/>
    <col min="8217" max="8452" width="11.42578125" style="5"/>
    <col min="8453" max="8453" width="4.7109375" style="5" customWidth="1"/>
    <col min="8454" max="8469" width="5.7109375" style="5" customWidth="1"/>
    <col min="8470" max="8470" width="4.7109375" style="5" customWidth="1"/>
    <col min="8471" max="8471" width="11.42578125" style="5"/>
    <col min="8472" max="8472" width="0" style="5" hidden="1" customWidth="1"/>
    <col min="8473" max="8708" width="11.42578125" style="5"/>
    <col min="8709" max="8709" width="4.7109375" style="5" customWidth="1"/>
    <col min="8710" max="8725" width="5.7109375" style="5" customWidth="1"/>
    <col min="8726" max="8726" width="4.7109375" style="5" customWidth="1"/>
    <col min="8727" max="8727" width="11.42578125" style="5"/>
    <col min="8728" max="8728" width="0" style="5" hidden="1" customWidth="1"/>
    <col min="8729" max="8964" width="11.42578125" style="5"/>
    <col min="8965" max="8965" width="4.7109375" style="5" customWidth="1"/>
    <col min="8966" max="8981" width="5.7109375" style="5" customWidth="1"/>
    <col min="8982" max="8982" width="4.7109375" style="5" customWidth="1"/>
    <col min="8983" max="8983" width="11.42578125" style="5"/>
    <col min="8984" max="8984" width="0" style="5" hidden="1" customWidth="1"/>
    <col min="8985" max="9220" width="11.42578125" style="5"/>
    <col min="9221" max="9221" width="4.7109375" style="5" customWidth="1"/>
    <col min="9222" max="9237" width="5.7109375" style="5" customWidth="1"/>
    <col min="9238" max="9238" width="4.7109375" style="5" customWidth="1"/>
    <col min="9239" max="9239" width="11.42578125" style="5"/>
    <col min="9240" max="9240" width="0" style="5" hidden="1" customWidth="1"/>
    <col min="9241" max="9476" width="11.42578125" style="5"/>
    <col min="9477" max="9477" width="4.7109375" style="5" customWidth="1"/>
    <col min="9478" max="9493" width="5.7109375" style="5" customWidth="1"/>
    <col min="9494" max="9494" width="4.7109375" style="5" customWidth="1"/>
    <col min="9495" max="9495" width="11.42578125" style="5"/>
    <col min="9496" max="9496" width="0" style="5" hidden="1" customWidth="1"/>
    <col min="9497" max="9732" width="11.42578125" style="5"/>
    <col min="9733" max="9733" width="4.7109375" style="5" customWidth="1"/>
    <col min="9734" max="9749" width="5.7109375" style="5" customWidth="1"/>
    <col min="9750" max="9750" width="4.7109375" style="5" customWidth="1"/>
    <col min="9751" max="9751" width="11.42578125" style="5"/>
    <col min="9752" max="9752" width="0" style="5" hidden="1" customWidth="1"/>
    <col min="9753" max="9988" width="11.42578125" style="5"/>
    <col min="9989" max="9989" width="4.7109375" style="5" customWidth="1"/>
    <col min="9990" max="10005" width="5.7109375" style="5" customWidth="1"/>
    <col min="10006" max="10006" width="4.7109375" style="5" customWidth="1"/>
    <col min="10007" max="10007" width="11.42578125" style="5"/>
    <col min="10008" max="10008" width="0" style="5" hidden="1" customWidth="1"/>
    <col min="10009" max="10244" width="11.42578125" style="5"/>
    <col min="10245" max="10245" width="4.7109375" style="5" customWidth="1"/>
    <col min="10246" max="10261" width="5.7109375" style="5" customWidth="1"/>
    <col min="10262" max="10262" width="4.7109375" style="5" customWidth="1"/>
    <col min="10263" max="10263" width="11.42578125" style="5"/>
    <col min="10264" max="10264" width="0" style="5" hidden="1" customWidth="1"/>
    <col min="10265" max="10500" width="11.42578125" style="5"/>
    <col min="10501" max="10501" width="4.7109375" style="5" customWidth="1"/>
    <col min="10502" max="10517" width="5.7109375" style="5" customWidth="1"/>
    <col min="10518" max="10518" width="4.7109375" style="5" customWidth="1"/>
    <col min="10519" max="10519" width="11.42578125" style="5"/>
    <col min="10520" max="10520" width="0" style="5" hidden="1" customWidth="1"/>
    <col min="10521" max="10756" width="11.42578125" style="5"/>
    <col min="10757" max="10757" width="4.7109375" style="5" customWidth="1"/>
    <col min="10758" max="10773" width="5.7109375" style="5" customWidth="1"/>
    <col min="10774" max="10774" width="4.7109375" style="5" customWidth="1"/>
    <col min="10775" max="10775" width="11.42578125" style="5"/>
    <col min="10776" max="10776" width="0" style="5" hidden="1" customWidth="1"/>
    <col min="10777" max="11012" width="11.42578125" style="5"/>
    <col min="11013" max="11013" width="4.7109375" style="5" customWidth="1"/>
    <col min="11014" max="11029" width="5.7109375" style="5" customWidth="1"/>
    <col min="11030" max="11030" width="4.7109375" style="5" customWidth="1"/>
    <col min="11031" max="11031" width="11.42578125" style="5"/>
    <col min="11032" max="11032" width="0" style="5" hidden="1" customWidth="1"/>
    <col min="11033" max="11268" width="11.42578125" style="5"/>
    <col min="11269" max="11269" width="4.7109375" style="5" customWidth="1"/>
    <col min="11270" max="11285" width="5.7109375" style="5" customWidth="1"/>
    <col min="11286" max="11286" width="4.7109375" style="5" customWidth="1"/>
    <col min="11287" max="11287" width="11.42578125" style="5"/>
    <col min="11288" max="11288" width="0" style="5" hidden="1" customWidth="1"/>
    <col min="11289" max="11524" width="11.42578125" style="5"/>
    <col min="11525" max="11525" width="4.7109375" style="5" customWidth="1"/>
    <col min="11526" max="11541" width="5.7109375" style="5" customWidth="1"/>
    <col min="11542" max="11542" width="4.7109375" style="5" customWidth="1"/>
    <col min="11543" max="11543" width="11.42578125" style="5"/>
    <col min="11544" max="11544" width="0" style="5" hidden="1" customWidth="1"/>
    <col min="11545" max="11780" width="11.42578125" style="5"/>
    <col min="11781" max="11781" width="4.7109375" style="5" customWidth="1"/>
    <col min="11782" max="11797" width="5.7109375" style="5" customWidth="1"/>
    <col min="11798" max="11798" width="4.7109375" style="5" customWidth="1"/>
    <col min="11799" max="11799" width="11.42578125" style="5"/>
    <col min="11800" max="11800" width="0" style="5" hidden="1" customWidth="1"/>
    <col min="11801" max="12036" width="11.42578125" style="5"/>
    <col min="12037" max="12037" width="4.7109375" style="5" customWidth="1"/>
    <col min="12038" max="12053" width="5.7109375" style="5" customWidth="1"/>
    <col min="12054" max="12054" width="4.7109375" style="5" customWidth="1"/>
    <col min="12055" max="12055" width="11.42578125" style="5"/>
    <col min="12056" max="12056" width="0" style="5" hidden="1" customWidth="1"/>
    <col min="12057" max="12292" width="11.42578125" style="5"/>
    <col min="12293" max="12293" width="4.7109375" style="5" customWidth="1"/>
    <col min="12294" max="12309" width="5.7109375" style="5" customWidth="1"/>
    <col min="12310" max="12310" width="4.7109375" style="5" customWidth="1"/>
    <col min="12311" max="12311" width="11.42578125" style="5"/>
    <col min="12312" max="12312" width="0" style="5" hidden="1" customWidth="1"/>
    <col min="12313" max="12548" width="11.42578125" style="5"/>
    <col min="12549" max="12549" width="4.7109375" style="5" customWidth="1"/>
    <col min="12550" max="12565" width="5.7109375" style="5" customWidth="1"/>
    <col min="12566" max="12566" width="4.7109375" style="5" customWidth="1"/>
    <col min="12567" max="12567" width="11.42578125" style="5"/>
    <col min="12568" max="12568" width="0" style="5" hidden="1" customWidth="1"/>
    <col min="12569" max="12804" width="11.42578125" style="5"/>
    <col min="12805" max="12805" width="4.7109375" style="5" customWidth="1"/>
    <col min="12806" max="12821" width="5.7109375" style="5" customWidth="1"/>
    <col min="12822" max="12822" width="4.7109375" style="5" customWidth="1"/>
    <col min="12823" max="12823" width="11.42578125" style="5"/>
    <col min="12824" max="12824" width="0" style="5" hidden="1" customWidth="1"/>
    <col min="12825" max="13060" width="11.42578125" style="5"/>
    <col min="13061" max="13061" width="4.7109375" style="5" customWidth="1"/>
    <col min="13062" max="13077" width="5.7109375" style="5" customWidth="1"/>
    <col min="13078" max="13078" width="4.7109375" style="5" customWidth="1"/>
    <col min="13079" max="13079" width="11.42578125" style="5"/>
    <col min="13080" max="13080" width="0" style="5" hidden="1" customWidth="1"/>
    <col min="13081" max="13316" width="11.42578125" style="5"/>
    <col min="13317" max="13317" width="4.7109375" style="5" customWidth="1"/>
    <col min="13318" max="13333" width="5.7109375" style="5" customWidth="1"/>
    <col min="13334" max="13334" width="4.7109375" style="5" customWidth="1"/>
    <col min="13335" max="13335" width="11.42578125" style="5"/>
    <col min="13336" max="13336" width="0" style="5" hidden="1" customWidth="1"/>
    <col min="13337" max="13572" width="11.42578125" style="5"/>
    <col min="13573" max="13573" width="4.7109375" style="5" customWidth="1"/>
    <col min="13574" max="13589" width="5.7109375" style="5" customWidth="1"/>
    <col min="13590" max="13590" width="4.7109375" style="5" customWidth="1"/>
    <col min="13591" max="13591" width="11.42578125" style="5"/>
    <col min="13592" max="13592" width="0" style="5" hidden="1" customWidth="1"/>
    <col min="13593" max="13828" width="11.42578125" style="5"/>
    <col min="13829" max="13829" width="4.7109375" style="5" customWidth="1"/>
    <col min="13830" max="13845" width="5.7109375" style="5" customWidth="1"/>
    <col min="13846" max="13846" width="4.7109375" style="5" customWidth="1"/>
    <col min="13847" max="13847" width="11.42578125" style="5"/>
    <col min="13848" max="13848" width="0" style="5" hidden="1" customWidth="1"/>
    <col min="13849" max="14084" width="11.42578125" style="5"/>
    <col min="14085" max="14085" width="4.7109375" style="5" customWidth="1"/>
    <col min="14086" max="14101" width="5.7109375" style="5" customWidth="1"/>
    <col min="14102" max="14102" width="4.7109375" style="5" customWidth="1"/>
    <col min="14103" max="14103" width="11.42578125" style="5"/>
    <col min="14104" max="14104" width="0" style="5" hidden="1" customWidth="1"/>
    <col min="14105" max="14340" width="11.42578125" style="5"/>
    <col min="14341" max="14341" width="4.7109375" style="5" customWidth="1"/>
    <col min="14342" max="14357" width="5.7109375" style="5" customWidth="1"/>
    <col min="14358" max="14358" width="4.7109375" style="5" customWidth="1"/>
    <col min="14359" max="14359" width="11.42578125" style="5"/>
    <col min="14360" max="14360" width="0" style="5" hidden="1" customWidth="1"/>
    <col min="14361" max="14596" width="11.42578125" style="5"/>
    <col min="14597" max="14597" width="4.7109375" style="5" customWidth="1"/>
    <col min="14598" max="14613" width="5.7109375" style="5" customWidth="1"/>
    <col min="14614" max="14614" width="4.7109375" style="5" customWidth="1"/>
    <col min="14615" max="14615" width="11.42578125" style="5"/>
    <col min="14616" max="14616" width="0" style="5" hidden="1" customWidth="1"/>
    <col min="14617" max="14852" width="11.42578125" style="5"/>
    <col min="14853" max="14853" width="4.7109375" style="5" customWidth="1"/>
    <col min="14854" max="14869" width="5.7109375" style="5" customWidth="1"/>
    <col min="14870" max="14870" width="4.7109375" style="5" customWidth="1"/>
    <col min="14871" max="14871" width="11.42578125" style="5"/>
    <col min="14872" max="14872" width="0" style="5" hidden="1" customWidth="1"/>
    <col min="14873" max="15108" width="11.42578125" style="5"/>
    <col min="15109" max="15109" width="4.7109375" style="5" customWidth="1"/>
    <col min="15110" max="15125" width="5.7109375" style="5" customWidth="1"/>
    <col min="15126" max="15126" width="4.7109375" style="5" customWidth="1"/>
    <col min="15127" max="15127" width="11.42578125" style="5"/>
    <col min="15128" max="15128" width="0" style="5" hidden="1" customWidth="1"/>
    <col min="15129" max="15364" width="11.42578125" style="5"/>
    <col min="15365" max="15365" width="4.7109375" style="5" customWidth="1"/>
    <col min="15366" max="15381" width="5.7109375" style="5" customWidth="1"/>
    <col min="15382" max="15382" width="4.7109375" style="5" customWidth="1"/>
    <col min="15383" max="15383" width="11.42578125" style="5"/>
    <col min="15384" max="15384" width="0" style="5" hidden="1" customWidth="1"/>
    <col min="15385" max="15620" width="11.42578125" style="5"/>
    <col min="15621" max="15621" width="4.7109375" style="5" customWidth="1"/>
    <col min="15622" max="15637" width="5.7109375" style="5" customWidth="1"/>
    <col min="15638" max="15638" width="4.7109375" style="5" customWidth="1"/>
    <col min="15639" max="15639" width="11.42578125" style="5"/>
    <col min="15640" max="15640" width="0" style="5" hidden="1" customWidth="1"/>
    <col min="15641" max="15876" width="11.42578125" style="5"/>
    <col min="15877" max="15877" width="4.7109375" style="5" customWidth="1"/>
    <col min="15878" max="15893" width="5.7109375" style="5" customWidth="1"/>
    <col min="15894" max="15894" width="4.7109375" style="5" customWidth="1"/>
    <col min="15895" max="15895" width="11.42578125" style="5"/>
    <col min="15896" max="15896" width="0" style="5" hidden="1" customWidth="1"/>
    <col min="15897" max="16132" width="11.42578125" style="5"/>
    <col min="16133" max="16133" width="4.7109375" style="5" customWidth="1"/>
    <col min="16134" max="16149" width="5.7109375" style="5" customWidth="1"/>
    <col min="16150" max="16150" width="4.7109375" style="5" customWidth="1"/>
    <col min="16151" max="16151" width="11.42578125" style="5"/>
    <col min="16152" max="16152" width="0" style="5" hidden="1" customWidth="1"/>
    <col min="16153" max="16384" width="11.42578125" style="5"/>
  </cols>
  <sheetData>
    <row r="1" spans="1:142" ht="25.5" customHeight="1" x14ac:dyDescent="0.2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74" t="s">
        <v>93</v>
      </c>
      <c r="S1" s="74"/>
      <c r="T1" s="74"/>
      <c r="U1" s="75"/>
      <c r="V1" s="4"/>
      <c r="EK1" s="34" t="s">
        <v>47</v>
      </c>
      <c r="EL1" s="35" t="s">
        <v>65</v>
      </c>
    </row>
    <row r="2" spans="1:142" ht="17.25" customHeight="1" x14ac:dyDescent="0.2">
      <c r="A2" s="6"/>
      <c r="B2" s="7"/>
      <c r="C2" s="8"/>
      <c r="D2" s="8"/>
      <c r="E2" s="9"/>
      <c r="F2" s="32"/>
      <c r="G2" s="93" t="s">
        <v>80</v>
      </c>
      <c r="H2" s="93"/>
      <c r="I2" s="93"/>
      <c r="J2" s="93"/>
      <c r="K2" s="93"/>
      <c r="L2" s="93"/>
      <c r="M2" s="93"/>
      <c r="N2" s="93"/>
      <c r="O2" s="93"/>
      <c r="P2" s="93"/>
      <c r="Q2" s="9"/>
      <c r="R2" s="76"/>
      <c r="S2" s="76"/>
      <c r="T2" s="76"/>
      <c r="U2" s="77"/>
      <c r="V2" s="8"/>
      <c r="AJ2" s="5">
        <f>IF(J10="Bs.-",(E10/M10),E10)</f>
        <v>50000</v>
      </c>
      <c r="EK2" s="34" t="s">
        <v>48</v>
      </c>
      <c r="EL2" s="35" t="s">
        <v>65</v>
      </c>
    </row>
    <row r="3" spans="1:142" ht="17.25" customHeight="1" x14ac:dyDescent="0.2">
      <c r="A3" s="6"/>
      <c r="B3" s="7"/>
      <c r="C3" s="8"/>
      <c r="D3" s="8"/>
      <c r="E3" s="8"/>
      <c r="F3" s="32"/>
      <c r="G3" s="93"/>
      <c r="H3" s="93"/>
      <c r="I3" s="93"/>
      <c r="J3" s="93"/>
      <c r="K3" s="93"/>
      <c r="L3" s="93"/>
      <c r="M3" s="93"/>
      <c r="N3" s="93"/>
      <c r="O3" s="93"/>
      <c r="P3" s="93"/>
      <c r="Q3" s="8"/>
      <c r="R3" s="76"/>
      <c r="S3" s="76"/>
      <c r="T3" s="76"/>
      <c r="U3" s="77"/>
      <c r="V3" s="8"/>
      <c r="EK3" s="34" t="s">
        <v>49</v>
      </c>
      <c r="EL3" s="36" t="s">
        <v>66</v>
      </c>
    </row>
    <row r="4" spans="1:142" ht="9.9499999999999993" customHeight="1" x14ac:dyDescent="0.2">
      <c r="A4" s="6"/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U4" s="11"/>
      <c r="V4" s="8"/>
      <c r="EK4" s="34" t="s">
        <v>50</v>
      </c>
      <c r="EL4" s="37" t="s">
        <v>67</v>
      </c>
    </row>
    <row r="5" spans="1:142" ht="2.65" customHeight="1" thickBot="1" x14ac:dyDescent="0.25">
      <c r="A5" s="6"/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12"/>
      <c r="R5" s="8"/>
      <c r="S5" s="8"/>
      <c r="T5" s="8"/>
      <c r="U5" s="13"/>
      <c r="V5" s="8"/>
      <c r="EK5" s="34" t="s">
        <v>51</v>
      </c>
      <c r="EL5" s="36" t="s">
        <v>67</v>
      </c>
    </row>
    <row r="6" spans="1:142" ht="19.5" customHeight="1" thickBot="1" x14ac:dyDescent="0.25">
      <c r="A6" s="6"/>
      <c r="B6" s="7"/>
      <c r="C6" s="8"/>
      <c r="D6" s="8"/>
      <c r="E6" s="8"/>
      <c r="F6" s="8"/>
      <c r="G6" s="8"/>
      <c r="H6" s="8"/>
      <c r="I6" s="8"/>
      <c r="J6" s="175" t="s">
        <v>91</v>
      </c>
      <c r="K6" s="176"/>
      <c r="L6" s="177"/>
      <c r="M6" s="173">
        <v>43509</v>
      </c>
      <c r="N6" s="174"/>
      <c r="O6" s="78" t="s">
        <v>44</v>
      </c>
      <c r="P6" s="79"/>
      <c r="Q6" s="80"/>
      <c r="R6" s="81"/>
      <c r="S6" s="82"/>
      <c r="T6" s="82"/>
      <c r="U6" s="83"/>
      <c r="V6" s="8"/>
      <c r="EK6" s="34" t="s">
        <v>52</v>
      </c>
      <c r="EL6" s="38" t="s">
        <v>68</v>
      </c>
    </row>
    <row r="7" spans="1:142" s="15" customFormat="1" ht="21" customHeight="1" thickBot="1" x14ac:dyDescent="0.25">
      <c r="A7" s="14"/>
      <c r="B7" s="94" t="s">
        <v>10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6"/>
      <c r="O7" s="84" t="s">
        <v>83</v>
      </c>
      <c r="P7" s="85"/>
      <c r="Q7" s="85"/>
      <c r="R7" s="85"/>
      <c r="S7" s="85"/>
      <c r="T7" s="85"/>
      <c r="U7" s="86"/>
      <c r="V7" s="8"/>
      <c r="EK7" s="34" t="s">
        <v>53</v>
      </c>
      <c r="EL7" s="35" t="s">
        <v>69</v>
      </c>
    </row>
    <row r="8" spans="1:142" s="15" customFormat="1" ht="16.5" customHeight="1" x14ac:dyDescent="0.2">
      <c r="A8" s="14"/>
      <c r="B8" s="97" t="s">
        <v>11</v>
      </c>
      <c r="C8" s="98"/>
      <c r="D8" s="99"/>
      <c r="E8" s="100" t="s">
        <v>98</v>
      </c>
      <c r="F8" s="101"/>
      <c r="G8" s="101"/>
      <c r="H8" s="101"/>
      <c r="I8" s="101"/>
      <c r="J8" s="101"/>
      <c r="K8" s="101"/>
      <c r="L8" s="101"/>
      <c r="M8" s="101"/>
      <c r="N8" s="101"/>
      <c r="O8" s="87" t="s">
        <v>46</v>
      </c>
      <c r="P8" s="88"/>
      <c r="Q8" s="89"/>
      <c r="R8" s="90"/>
      <c r="S8" s="91"/>
      <c r="T8" s="91"/>
      <c r="U8" s="92"/>
      <c r="V8" s="8"/>
      <c r="EK8" s="34" t="s">
        <v>54</v>
      </c>
      <c r="EL8" s="36" t="s">
        <v>70</v>
      </c>
    </row>
    <row r="9" spans="1:142" s="15" customFormat="1" ht="16.5" customHeight="1" x14ac:dyDescent="0.2">
      <c r="A9" s="14"/>
      <c r="B9" s="72" t="s">
        <v>12</v>
      </c>
      <c r="C9" s="73"/>
      <c r="D9" s="73"/>
      <c r="E9" s="102"/>
      <c r="F9" s="103"/>
      <c r="G9" s="103"/>
      <c r="H9" s="103"/>
      <c r="I9" s="103"/>
      <c r="J9" s="103"/>
      <c r="K9" s="103"/>
      <c r="L9" s="103"/>
      <c r="M9" s="103"/>
      <c r="N9" s="103"/>
      <c r="O9" s="180" t="s">
        <v>13</v>
      </c>
      <c r="P9" s="181"/>
      <c r="Q9" s="182"/>
      <c r="R9" s="58" t="s">
        <v>16</v>
      </c>
      <c r="S9" s="59"/>
      <c r="T9" s="59"/>
      <c r="U9" s="60"/>
      <c r="V9" s="8"/>
      <c r="Y9" s="15" t="s">
        <v>92</v>
      </c>
      <c r="AC9" s="15" t="s">
        <v>14</v>
      </c>
      <c r="AD9" s="15" t="s">
        <v>15</v>
      </c>
      <c r="AE9" s="15" t="s">
        <v>16</v>
      </c>
      <c r="EK9" s="34" t="s">
        <v>55</v>
      </c>
      <c r="EL9" s="35" t="s">
        <v>71</v>
      </c>
    </row>
    <row r="10" spans="1:142" s="15" customFormat="1" ht="16.5" customHeight="1" x14ac:dyDescent="0.2">
      <c r="A10" s="41">
        <f>IF(J10="Bs.-",(E10/M10),E10)</f>
        <v>50000</v>
      </c>
      <c r="B10" s="72" t="s">
        <v>17</v>
      </c>
      <c r="C10" s="73"/>
      <c r="D10" s="73"/>
      <c r="E10" s="55">
        <v>50000</v>
      </c>
      <c r="F10" s="55"/>
      <c r="G10" s="55"/>
      <c r="H10" s="56" t="s">
        <v>18</v>
      </c>
      <c r="I10" s="57"/>
      <c r="J10" s="33" t="s">
        <v>19</v>
      </c>
      <c r="K10" s="104" t="s">
        <v>45</v>
      </c>
      <c r="L10" s="104"/>
      <c r="M10" s="198">
        <v>6.96</v>
      </c>
      <c r="N10" s="199"/>
      <c r="O10" s="200" t="s">
        <v>20</v>
      </c>
      <c r="P10" s="201"/>
      <c r="Q10" s="202"/>
      <c r="R10" s="61"/>
      <c r="S10" s="62"/>
      <c r="T10" s="62"/>
      <c r="U10" s="63"/>
      <c r="V10" s="8"/>
      <c r="X10" s="16" t="s">
        <v>19</v>
      </c>
      <c r="Y10" s="15" t="s">
        <v>1</v>
      </c>
      <c r="AC10" s="15" t="s">
        <v>21</v>
      </c>
      <c r="AD10" s="15" t="s">
        <v>22</v>
      </c>
      <c r="AE10" s="17"/>
      <c r="AF10" s="17"/>
      <c r="EK10" s="34" t="s">
        <v>56</v>
      </c>
      <c r="EL10" s="39" t="s">
        <v>72</v>
      </c>
    </row>
    <row r="11" spans="1:142" s="15" customFormat="1" ht="16.5" customHeight="1" x14ac:dyDescent="0.2">
      <c r="A11" s="14"/>
      <c r="B11" s="64" t="s">
        <v>23</v>
      </c>
      <c r="C11" s="65"/>
      <c r="D11" s="66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8"/>
      <c r="V11" s="8"/>
      <c r="X11" s="16" t="s">
        <v>24</v>
      </c>
      <c r="Y11" s="18" t="s">
        <v>6</v>
      </c>
      <c r="AC11" s="15" t="s">
        <v>25</v>
      </c>
      <c r="AD11" s="15" t="s">
        <v>26</v>
      </c>
      <c r="AE11" s="17"/>
      <c r="AF11" s="17"/>
      <c r="EK11" s="34" t="s">
        <v>57</v>
      </c>
      <c r="EL11" s="37" t="s">
        <v>73</v>
      </c>
    </row>
    <row r="12" spans="1:142" s="15" customFormat="1" ht="16.5" customHeight="1" x14ac:dyDescent="0.2">
      <c r="A12" s="14"/>
      <c r="B12" s="64" t="s">
        <v>27</v>
      </c>
      <c r="C12" s="65"/>
      <c r="D12" s="66"/>
      <c r="E12" s="105"/>
      <c r="F12" s="105"/>
      <c r="G12" s="105"/>
      <c r="H12" s="105"/>
      <c r="I12" s="105"/>
      <c r="J12" s="105"/>
      <c r="K12" s="105"/>
      <c r="L12" s="105"/>
      <c r="M12" s="106" t="s">
        <v>28</v>
      </c>
      <c r="N12" s="107"/>
      <c r="O12" s="108"/>
      <c r="P12" s="108"/>
      <c r="Q12" s="108"/>
      <c r="R12" s="108"/>
      <c r="S12" s="108"/>
      <c r="T12" s="108"/>
      <c r="U12" s="109"/>
      <c r="V12" s="8"/>
      <c r="Y12" s="15" t="s">
        <v>5</v>
      </c>
      <c r="AC12" s="15" t="s">
        <v>29</v>
      </c>
      <c r="AD12" s="15" t="s">
        <v>30</v>
      </c>
      <c r="AE12" s="17"/>
      <c r="AF12" s="17"/>
      <c r="EK12" s="34" t="s">
        <v>58</v>
      </c>
      <c r="EL12" s="35" t="s">
        <v>73</v>
      </c>
    </row>
    <row r="13" spans="1:142" s="15" customFormat="1" ht="16.5" customHeight="1" x14ac:dyDescent="0.2">
      <c r="A13" s="14"/>
      <c r="B13" s="64" t="s">
        <v>31</v>
      </c>
      <c r="C13" s="65"/>
      <c r="D13" s="66"/>
      <c r="E13" s="159"/>
      <c r="F13" s="159"/>
      <c r="G13" s="159"/>
      <c r="H13" s="159"/>
      <c r="I13" s="159"/>
      <c r="J13" s="159"/>
      <c r="K13" s="159"/>
      <c r="L13" s="159"/>
      <c r="M13" s="193" t="s">
        <v>28</v>
      </c>
      <c r="N13" s="194"/>
      <c r="O13" s="195"/>
      <c r="P13" s="196"/>
      <c r="Q13" s="196"/>
      <c r="R13" s="196"/>
      <c r="S13" s="196"/>
      <c r="T13" s="196"/>
      <c r="U13" s="197"/>
      <c r="V13" s="8"/>
      <c r="Y13" s="15" t="s">
        <v>4</v>
      </c>
      <c r="AC13" s="15" t="s">
        <v>32</v>
      </c>
      <c r="AD13" s="15" t="s">
        <v>33</v>
      </c>
      <c r="AE13" s="17"/>
      <c r="AF13" s="17"/>
      <c r="EK13" s="34" t="s">
        <v>59</v>
      </c>
      <c r="EL13" s="35" t="s">
        <v>73</v>
      </c>
    </row>
    <row r="14" spans="1:142" s="15" customFormat="1" ht="16.5" customHeight="1" thickBot="1" x14ac:dyDescent="0.25">
      <c r="A14" s="14"/>
      <c r="B14" s="183" t="s">
        <v>35</v>
      </c>
      <c r="C14" s="184"/>
      <c r="D14" s="185"/>
      <c r="E14" s="186"/>
      <c r="F14" s="187"/>
      <c r="G14" s="187"/>
      <c r="H14" s="188" t="s">
        <v>36</v>
      </c>
      <c r="I14" s="188"/>
      <c r="J14" s="187"/>
      <c r="K14" s="187"/>
      <c r="L14" s="187"/>
      <c r="M14" s="189" t="s">
        <v>37</v>
      </c>
      <c r="N14" s="190"/>
      <c r="O14" s="191">
        <f>+J14-E14</f>
        <v>0</v>
      </c>
      <c r="P14" s="191"/>
      <c r="Q14" s="191"/>
      <c r="R14" s="191"/>
      <c r="S14" s="191"/>
      <c r="T14" s="191"/>
      <c r="U14" s="192"/>
      <c r="V14" s="8"/>
      <c r="Y14" s="18" t="s">
        <v>3</v>
      </c>
      <c r="AC14" s="15" t="s">
        <v>38</v>
      </c>
      <c r="AD14" s="19"/>
      <c r="AE14" s="17"/>
      <c r="AF14" s="17"/>
      <c r="EK14" s="34" t="s">
        <v>60</v>
      </c>
      <c r="EL14" s="38" t="s">
        <v>74</v>
      </c>
    </row>
    <row r="15" spans="1:142" s="15" customFormat="1" ht="3.75" customHeight="1" thickBot="1" x14ac:dyDescent="0.25">
      <c r="A15" s="14"/>
      <c r="B15" s="7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13"/>
      <c r="V15" s="8"/>
      <c r="Y15" s="15" t="s">
        <v>2</v>
      </c>
      <c r="AC15" s="15" t="s">
        <v>33</v>
      </c>
      <c r="AD15" s="19"/>
      <c r="AE15" s="17"/>
      <c r="AF15" s="17"/>
      <c r="EK15" s="34" t="s">
        <v>61</v>
      </c>
      <c r="EL15" s="35" t="s">
        <v>75</v>
      </c>
    </row>
    <row r="16" spans="1:142" s="15" customFormat="1" ht="16.5" customHeight="1" thickBot="1" x14ac:dyDescent="0.25">
      <c r="A16" s="14"/>
      <c r="B16" s="94" t="s">
        <v>79</v>
      </c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6"/>
      <c r="V16" s="8"/>
      <c r="Y16" s="15" t="s">
        <v>8</v>
      </c>
      <c r="AD16" s="20"/>
      <c r="AE16" s="17"/>
      <c r="AF16" s="17"/>
      <c r="EK16" s="34" t="s">
        <v>62</v>
      </c>
      <c r="EL16" s="40" t="s">
        <v>76</v>
      </c>
    </row>
    <row r="17" spans="1:142" s="15" customFormat="1" ht="85.5" customHeight="1" x14ac:dyDescent="0.2">
      <c r="A17" s="14"/>
      <c r="B17" s="116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8"/>
      <c r="V17" s="8"/>
      <c r="Y17" s="15" t="s">
        <v>9</v>
      </c>
      <c r="AD17" s="20"/>
      <c r="AE17" s="17"/>
      <c r="AF17" s="17"/>
      <c r="EK17" s="34" t="s">
        <v>63</v>
      </c>
      <c r="EL17" s="40" t="s">
        <v>77</v>
      </c>
    </row>
    <row r="18" spans="1:142" s="15" customFormat="1" ht="5.25" customHeight="1" thickBot="1" x14ac:dyDescent="0.25">
      <c r="A18" s="14"/>
      <c r="B18" s="7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13"/>
      <c r="V18" s="8"/>
      <c r="Y18" s="15" t="s">
        <v>88</v>
      </c>
      <c r="EK18" s="34" t="s">
        <v>64</v>
      </c>
      <c r="EL18" s="35" t="s">
        <v>78</v>
      </c>
    </row>
    <row r="19" spans="1:142" s="15" customFormat="1" thickBot="1" x14ac:dyDescent="0.3">
      <c r="A19" s="14"/>
      <c r="B19" s="94" t="s">
        <v>81</v>
      </c>
      <c r="C19" s="95"/>
      <c r="D19" s="95"/>
      <c r="E19" s="95"/>
      <c r="F19" s="95"/>
      <c r="G19" s="95"/>
      <c r="H19" s="95"/>
      <c r="I19" s="95"/>
      <c r="J19" s="96"/>
      <c r="K19" s="124" t="str">
        <f>$J$10</f>
        <v>USD.-</v>
      </c>
      <c r="L19" s="125"/>
      <c r="M19" s="126"/>
      <c r="N19" s="21"/>
      <c r="O19" s="21"/>
      <c r="P19" s="125" t="str">
        <f>J10</f>
        <v>USD.-</v>
      </c>
      <c r="Q19" s="125"/>
      <c r="R19" s="125"/>
      <c r="S19" s="21"/>
      <c r="T19" s="21"/>
      <c r="U19" s="22"/>
      <c r="V19" s="8"/>
      <c r="Y19" s="15" t="s">
        <v>98</v>
      </c>
    </row>
    <row r="20" spans="1:142" s="15" customFormat="1" ht="15" customHeight="1" thickBot="1" x14ac:dyDescent="0.3">
      <c r="A20" s="14"/>
      <c r="B20" s="23" t="s">
        <v>39</v>
      </c>
      <c r="C20" s="137" t="s">
        <v>7</v>
      </c>
      <c r="D20" s="70"/>
      <c r="E20" s="70"/>
      <c r="F20" s="70"/>
      <c r="G20" s="70"/>
      <c r="H20" s="70"/>
      <c r="I20" s="71"/>
      <c r="J20" s="44" t="s">
        <v>87</v>
      </c>
      <c r="K20" s="127" t="s">
        <v>40</v>
      </c>
      <c r="L20" s="128"/>
      <c r="M20" s="129"/>
      <c r="N20" s="130" t="s">
        <v>0</v>
      </c>
      <c r="O20" s="128"/>
      <c r="P20" s="128" t="s">
        <v>41</v>
      </c>
      <c r="Q20" s="128"/>
      <c r="R20" s="128"/>
      <c r="S20" s="69" t="s">
        <v>42</v>
      </c>
      <c r="T20" s="70"/>
      <c r="U20" s="71"/>
      <c r="V20" s="8"/>
      <c r="Y20" s="15" t="s">
        <v>89</v>
      </c>
    </row>
    <row r="21" spans="1:142" s="15" customFormat="1" ht="11.1" customHeight="1" x14ac:dyDescent="0.25">
      <c r="A21" s="14"/>
      <c r="B21" s="24">
        <v>1</v>
      </c>
      <c r="C21" s="178"/>
      <c r="D21" s="162"/>
      <c r="E21" s="162"/>
      <c r="F21" s="162"/>
      <c r="G21" s="162"/>
      <c r="H21" s="162"/>
      <c r="I21" s="179"/>
      <c r="J21" s="43"/>
      <c r="K21" s="110">
        <v>33</v>
      </c>
      <c r="L21" s="110"/>
      <c r="M21" s="110"/>
      <c r="N21" s="119">
        <v>240</v>
      </c>
      <c r="O21" s="119"/>
      <c r="P21" s="110">
        <f>+N21*K21</f>
        <v>7920</v>
      </c>
      <c r="Q21" s="110"/>
      <c r="R21" s="110"/>
      <c r="S21" s="120"/>
      <c r="T21" s="121"/>
      <c r="U21" s="122"/>
      <c r="V21" s="8"/>
      <c r="X21" s="15" t="s">
        <v>14</v>
      </c>
      <c r="Y21" s="15" t="s">
        <v>15</v>
      </c>
    </row>
    <row r="22" spans="1:142" s="15" customFormat="1" ht="11.1" customHeight="1" x14ac:dyDescent="0.25">
      <c r="A22" s="14"/>
      <c r="B22" s="25">
        <v>2</v>
      </c>
      <c r="C22" s="159"/>
      <c r="D22" s="159"/>
      <c r="E22" s="159"/>
      <c r="F22" s="159"/>
      <c r="G22" s="159"/>
      <c r="H22" s="159"/>
      <c r="I22" s="159"/>
      <c r="J22" s="43"/>
      <c r="K22" s="114">
        <v>25</v>
      </c>
      <c r="L22" s="114"/>
      <c r="M22" s="114"/>
      <c r="N22" s="123">
        <v>720</v>
      </c>
      <c r="O22" s="123"/>
      <c r="P22" s="110">
        <f t="shared" ref="P22:P32" si="0">+N22*K22</f>
        <v>18000</v>
      </c>
      <c r="Q22" s="110"/>
      <c r="R22" s="110"/>
      <c r="S22" s="111"/>
      <c r="T22" s="112"/>
      <c r="U22" s="113"/>
      <c r="V22" s="8"/>
      <c r="X22" s="15" t="s">
        <v>21</v>
      </c>
      <c r="Y22" s="15" t="s">
        <v>22</v>
      </c>
      <c r="Z22" s="15" t="s">
        <v>21</v>
      </c>
      <c r="AA22" s="17"/>
    </row>
    <row r="23" spans="1:142" s="15" customFormat="1" ht="11.1" customHeight="1" x14ac:dyDescent="0.25">
      <c r="A23" s="14"/>
      <c r="B23" s="25">
        <v>3</v>
      </c>
      <c r="C23" s="159"/>
      <c r="D23" s="159"/>
      <c r="E23" s="159"/>
      <c r="F23" s="159"/>
      <c r="G23" s="159"/>
      <c r="H23" s="159"/>
      <c r="I23" s="159"/>
      <c r="J23" s="43"/>
      <c r="K23" s="114">
        <v>0</v>
      </c>
      <c r="L23" s="114"/>
      <c r="M23" s="114"/>
      <c r="N23" s="115"/>
      <c r="O23" s="115"/>
      <c r="P23" s="110">
        <f t="shared" si="0"/>
        <v>0</v>
      </c>
      <c r="Q23" s="110"/>
      <c r="R23" s="110"/>
      <c r="S23" s="111"/>
      <c r="T23" s="112"/>
      <c r="U23" s="113"/>
      <c r="V23" s="8"/>
      <c r="X23" s="15" t="s">
        <v>25</v>
      </c>
      <c r="Y23" s="15" t="s">
        <v>26</v>
      </c>
      <c r="Z23" s="15" t="s">
        <v>25</v>
      </c>
      <c r="AA23" s="17"/>
    </row>
    <row r="24" spans="1:142" s="15" customFormat="1" ht="11.1" customHeight="1" x14ac:dyDescent="0.25">
      <c r="A24" s="14"/>
      <c r="B24" s="25">
        <v>4</v>
      </c>
      <c r="C24" s="159"/>
      <c r="D24" s="159"/>
      <c r="E24" s="159"/>
      <c r="F24" s="159"/>
      <c r="G24" s="159"/>
      <c r="H24" s="159"/>
      <c r="I24" s="159"/>
      <c r="J24" s="43"/>
      <c r="K24" s="114">
        <v>0</v>
      </c>
      <c r="L24" s="114"/>
      <c r="M24" s="114"/>
      <c r="N24" s="115"/>
      <c r="O24" s="115"/>
      <c r="P24" s="110">
        <f t="shared" si="0"/>
        <v>0</v>
      </c>
      <c r="Q24" s="110"/>
      <c r="R24" s="110"/>
      <c r="S24" s="111"/>
      <c r="T24" s="112"/>
      <c r="U24" s="113"/>
      <c r="V24" s="8"/>
      <c r="X24" s="15" t="s">
        <v>29</v>
      </c>
      <c r="Y24" s="15" t="s">
        <v>30</v>
      </c>
      <c r="Z24" s="15" t="s">
        <v>29</v>
      </c>
      <c r="AA24" s="17"/>
    </row>
    <row r="25" spans="1:142" s="15" customFormat="1" ht="11.1" customHeight="1" x14ac:dyDescent="0.25">
      <c r="A25" s="14"/>
      <c r="B25" s="25">
        <v>5</v>
      </c>
      <c r="C25" s="159"/>
      <c r="D25" s="159"/>
      <c r="E25" s="159"/>
      <c r="F25" s="159"/>
      <c r="G25" s="159"/>
      <c r="H25" s="159"/>
      <c r="I25" s="159"/>
      <c r="J25" s="43"/>
      <c r="K25" s="114">
        <v>0</v>
      </c>
      <c r="L25" s="114"/>
      <c r="M25" s="114"/>
      <c r="N25" s="115"/>
      <c r="O25" s="115"/>
      <c r="P25" s="110">
        <f t="shared" si="0"/>
        <v>0</v>
      </c>
      <c r="Q25" s="110"/>
      <c r="R25" s="110"/>
      <c r="S25" s="111"/>
      <c r="T25" s="112"/>
      <c r="U25" s="113"/>
      <c r="V25" s="8"/>
      <c r="X25" s="15" t="s">
        <v>32</v>
      </c>
      <c r="Y25" s="15" t="s">
        <v>33</v>
      </c>
      <c r="Z25" s="15" t="s">
        <v>32</v>
      </c>
      <c r="AA25" s="17"/>
    </row>
    <row r="26" spans="1:142" s="15" customFormat="1" ht="11.1" customHeight="1" x14ac:dyDescent="0.25">
      <c r="A26" s="14"/>
      <c r="B26" s="25">
        <v>6</v>
      </c>
      <c r="C26" s="159"/>
      <c r="D26" s="159"/>
      <c r="E26" s="159"/>
      <c r="F26" s="159"/>
      <c r="G26" s="159"/>
      <c r="H26" s="159"/>
      <c r="I26" s="159"/>
      <c r="J26" s="43"/>
      <c r="K26" s="131">
        <v>0</v>
      </c>
      <c r="L26" s="132"/>
      <c r="M26" s="133"/>
      <c r="N26" s="115"/>
      <c r="O26" s="115"/>
      <c r="P26" s="110">
        <f t="shared" si="0"/>
        <v>0</v>
      </c>
      <c r="Q26" s="110"/>
      <c r="R26" s="110"/>
      <c r="S26" s="111"/>
      <c r="T26" s="112"/>
      <c r="U26" s="113"/>
      <c r="V26" s="8"/>
      <c r="X26" s="15" t="s">
        <v>34</v>
      </c>
      <c r="Y26" s="19"/>
      <c r="Z26" s="15" t="s">
        <v>34</v>
      </c>
      <c r="AA26" s="17"/>
    </row>
    <row r="27" spans="1:142" s="15" customFormat="1" ht="11.1" customHeight="1" x14ac:dyDescent="0.25">
      <c r="A27" s="14"/>
      <c r="B27" s="25">
        <v>7</v>
      </c>
      <c r="C27" s="159"/>
      <c r="D27" s="159"/>
      <c r="E27" s="159"/>
      <c r="F27" s="159"/>
      <c r="G27" s="159"/>
      <c r="H27" s="159"/>
      <c r="I27" s="159"/>
      <c r="J27" s="43"/>
      <c r="K27" s="131">
        <v>0</v>
      </c>
      <c r="L27" s="132"/>
      <c r="M27" s="133"/>
      <c r="N27" s="115"/>
      <c r="O27" s="115"/>
      <c r="P27" s="110">
        <f t="shared" si="0"/>
        <v>0</v>
      </c>
      <c r="Q27" s="110"/>
      <c r="R27" s="110"/>
      <c r="S27" s="111"/>
      <c r="T27" s="112"/>
      <c r="U27" s="113"/>
      <c r="V27" s="8"/>
      <c r="X27" s="15" t="s">
        <v>38</v>
      </c>
      <c r="Y27" s="19"/>
      <c r="Z27" s="15" t="s">
        <v>38</v>
      </c>
      <c r="AA27" s="17"/>
    </row>
    <row r="28" spans="1:142" s="15" customFormat="1" ht="11.1" customHeight="1" x14ac:dyDescent="0.25">
      <c r="A28" s="14"/>
      <c r="B28" s="25">
        <v>8</v>
      </c>
      <c r="C28" s="159"/>
      <c r="D28" s="159"/>
      <c r="E28" s="159"/>
      <c r="F28" s="159"/>
      <c r="G28" s="159"/>
      <c r="H28" s="159"/>
      <c r="I28" s="159"/>
      <c r="J28" s="43"/>
      <c r="K28" s="131">
        <v>0</v>
      </c>
      <c r="L28" s="132"/>
      <c r="M28" s="133"/>
      <c r="N28" s="115"/>
      <c r="O28" s="115"/>
      <c r="P28" s="110">
        <f t="shared" si="0"/>
        <v>0</v>
      </c>
      <c r="Q28" s="110"/>
      <c r="R28" s="110"/>
      <c r="S28" s="111"/>
      <c r="T28" s="112"/>
      <c r="U28" s="113"/>
      <c r="V28" s="8"/>
      <c r="X28" s="15" t="s">
        <v>33</v>
      </c>
      <c r="Y28" s="19"/>
      <c r="Z28" s="15" t="s">
        <v>22</v>
      </c>
      <c r="AA28" s="17"/>
    </row>
    <row r="29" spans="1:142" s="15" customFormat="1" ht="11.1" customHeight="1" x14ac:dyDescent="0.25">
      <c r="A29" s="14"/>
      <c r="B29" s="25">
        <v>9</v>
      </c>
      <c r="C29" s="159"/>
      <c r="D29" s="159"/>
      <c r="E29" s="159"/>
      <c r="F29" s="159"/>
      <c r="G29" s="159"/>
      <c r="H29" s="159"/>
      <c r="I29" s="159"/>
      <c r="J29" s="43"/>
      <c r="K29" s="131">
        <v>0</v>
      </c>
      <c r="L29" s="132"/>
      <c r="M29" s="133"/>
      <c r="N29" s="115"/>
      <c r="O29" s="115"/>
      <c r="P29" s="110">
        <f t="shared" si="0"/>
        <v>0</v>
      </c>
      <c r="Q29" s="110"/>
      <c r="R29" s="110"/>
      <c r="S29" s="111"/>
      <c r="T29" s="112"/>
      <c r="U29" s="113"/>
      <c r="V29" s="8"/>
      <c r="X29" s="15" t="s">
        <v>14</v>
      </c>
      <c r="Y29" s="20"/>
      <c r="Z29" s="15" t="s">
        <v>26</v>
      </c>
      <c r="AA29" s="17"/>
    </row>
    <row r="30" spans="1:142" s="15" customFormat="1" ht="11.1" customHeight="1" x14ac:dyDescent="0.25">
      <c r="A30" s="14"/>
      <c r="B30" s="25">
        <v>10</v>
      </c>
      <c r="C30" s="159"/>
      <c r="D30" s="159"/>
      <c r="E30" s="159"/>
      <c r="F30" s="159"/>
      <c r="G30" s="159"/>
      <c r="H30" s="159"/>
      <c r="I30" s="159"/>
      <c r="J30" s="43"/>
      <c r="K30" s="131">
        <v>0</v>
      </c>
      <c r="L30" s="132"/>
      <c r="M30" s="133"/>
      <c r="N30" s="160"/>
      <c r="O30" s="160"/>
      <c r="P30" s="110">
        <f t="shared" si="0"/>
        <v>0</v>
      </c>
      <c r="Q30" s="110"/>
      <c r="R30" s="110"/>
      <c r="S30" s="111"/>
      <c r="T30" s="112"/>
      <c r="U30" s="113"/>
      <c r="V30" s="26"/>
      <c r="X30" s="15" t="s">
        <v>15</v>
      </c>
      <c r="Y30" s="20"/>
      <c r="Z30" s="15" t="s">
        <v>30</v>
      </c>
      <c r="AA30" s="17"/>
    </row>
    <row r="31" spans="1:142" s="15" customFormat="1" ht="11.1" customHeight="1" x14ac:dyDescent="0.25">
      <c r="A31" s="14"/>
      <c r="B31" s="25">
        <v>11</v>
      </c>
      <c r="C31" s="159"/>
      <c r="D31" s="159"/>
      <c r="E31" s="159"/>
      <c r="F31" s="159"/>
      <c r="G31" s="159"/>
      <c r="H31" s="159"/>
      <c r="I31" s="159"/>
      <c r="J31" s="43"/>
      <c r="K31" s="131">
        <v>0</v>
      </c>
      <c r="L31" s="132"/>
      <c r="M31" s="133"/>
      <c r="N31" s="160"/>
      <c r="O31" s="160"/>
      <c r="P31" s="110">
        <f t="shared" si="0"/>
        <v>0</v>
      </c>
      <c r="Q31" s="110"/>
      <c r="R31" s="110"/>
      <c r="S31" s="111"/>
      <c r="T31" s="112"/>
      <c r="U31" s="113"/>
      <c r="V31" s="26"/>
      <c r="Y31" s="20"/>
      <c r="Z31" s="15" t="s">
        <v>33</v>
      </c>
      <c r="AA31" s="17"/>
    </row>
    <row r="32" spans="1:142" s="15" customFormat="1" ht="11.1" customHeight="1" thickBot="1" x14ac:dyDescent="0.3">
      <c r="A32" s="14"/>
      <c r="B32" s="45">
        <v>12</v>
      </c>
      <c r="C32" s="171"/>
      <c r="D32" s="165"/>
      <c r="E32" s="165"/>
      <c r="F32" s="165"/>
      <c r="G32" s="165"/>
      <c r="H32" s="165"/>
      <c r="I32" s="172"/>
      <c r="J32" s="46"/>
      <c r="K32" s="167">
        <v>0</v>
      </c>
      <c r="L32" s="168"/>
      <c r="M32" s="169"/>
      <c r="N32" s="170"/>
      <c r="O32" s="170"/>
      <c r="P32" s="110">
        <f t="shared" si="0"/>
        <v>0</v>
      </c>
      <c r="Q32" s="110"/>
      <c r="R32" s="110"/>
      <c r="S32" s="134"/>
      <c r="T32" s="135"/>
      <c r="U32" s="136"/>
      <c r="V32" s="26"/>
      <c r="Y32" s="20"/>
      <c r="Z32" s="17"/>
      <c r="AA32" s="17"/>
    </row>
    <row r="33" spans="1:48" s="15" customFormat="1" ht="17.25" customHeight="1" thickBot="1" x14ac:dyDescent="0.3">
      <c r="A33" s="14"/>
      <c r="B33" s="144" t="s">
        <v>43</v>
      </c>
      <c r="C33" s="145"/>
      <c r="D33" s="145"/>
      <c r="E33" s="146"/>
      <c r="F33" s="146"/>
      <c r="G33" s="146"/>
      <c r="H33" s="146"/>
      <c r="I33" s="146"/>
      <c r="J33" s="147"/>
      <c r="K33" s="130">
        <v>0</v>
      </c>
      <c r="L33" s="128"/>
      <c r="M33" s="128"/>
      <c r="N33" s="128"/>
      <c r="O33" s="128"/>
      <c r="P33" s="148">
        <f>SUM(P21:R32)</f>
        <v>25920</v>
      </c>
      <c r="Q33" s="148"/>
      <c r="R33" s="148"/>
      <c r="S33" s="149"/>
      <c r="T33" s="150"/>
      <c r="U33" s="151"/>
      <c r="V33" s="26"/>
      <c r="Y33" s="20"/>
      <c r="Z33" s="17"/>
      <c r="AA33" s="17"/>
    </row>
    <row r="34" spans="1:48" s="15" customFormat="1" ht="4.5" customHeight="1" thickBot="1" x14ac:dyDescent="0.3">
      <c r="A34" s="14"/>
      <c r="B34" s="152"/>
      <c r="C34" s="153"/>
      <c r="D34" s="153"/>
      <c r="E34" s="153"/>
      <c r="F34" s="153"/>
      <c r="G34" s="153"/>
      <c r="H34" s="153"/>
      <c r="I34" s="153"/>
      <c r="J34" s="153"/>
      <c r="K34" s="153"/>
      <c r="L34" s="153"/>
      <c r="M34" s="153"/>
      <c r="N34" s="153"/>
      <c r="O34" s="153"/>
      <c r="P34" s="153"/>
      <c r="Q34" s="153"/>
      <c r="R34" s="153"/>
      <c r="S34" s="153"/>
      <c r="T34" s="153"/>
      <c r="U34" s="154"/>
      <c r="V34" s="26"/>
      <c r="Y34" s="27"/>
    </row>
    <row r="35" spans="1:48" s="15" customFormat="1" thickBot="1" x14ac:dyDescent="0.3">
      <c r="A35" s="14"/>
      <c r="B35" s="94" t="s">
        <v>82</v>
      </c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6"/>
      <c r="V35" s="26"/>
      <c r="Y35" s="27"/>
    </row>
    <row r="36" spans="1:48" s="15" customFormat="1" ht="17.25" customHeight="1" thickBot="1" x14ac:dyDescent="0.3">
      <c r="A36" s="14"/>
      <c r="B36" s="161"/>
      <c r="C36" s="162"/>
      <c r="D36" s="162"/>
      <c r="E36" s="162"/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3"/>
      <c r="Q36" s="137" t="s">
        <v>84</v>
      </c>
      <c r="R36" s="70"/>
      <c r="S36" s="70"/>
      <c r="T36" s="70"/>
      <c r="U36" s="71"/>
      <c r="V36" s="26"/>
    </row>
    <row r="37" spans="1:48" s="15" customFormat="1" ht="43.5" customHeight="1" thickBot="1" x14ac:dyDescent="0.25">
      <c r="A37" s="14"/>
      <c r="B37" s="164"/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6"/>
      <c r="Q37" s="138" t="s">
        <v>86</v>
      </c>
      <c r="R37" s="139"/>
      <c r="S37" s="139"/>
      <c r="T37" s="139"/>
      <c r="U37" s="140"/>
      <c r="V37" s="26"/>
    </row>
    <row r="38" spans="1:48" s="15" customFormat="1" ht="3.75" customHeight="1" thickBot="1" x14ac:dyDescent="0.3">
      <c r="A38" s="14"/>
      <c r="B38" s="7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13"/>
      <c r="V38" s="26"/>
    </row>
    <row r="39" spans="1:48" s="15" customFormat="1" thickBot="1" x14ac:dyDescent="0.3">
      <c r="A39" s="14"/>
      <c r="B39" s="94" t="s">
        <v>85</v>
      </c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6"/>
      <c r="V39" s="26"/>
    </row>
    <row r="40" spans="1:48" s="15" customFormat="1" ht="75" customHeight="1" thickBot="1" x14ac:dyDescent="0.3">
      <c r="A40" s="14"/>
      <c r="B40" s="156"/>
      <c r="C40" s="157"/>
      <c r="D40" s="157"/>
      <c r="E40" s="157"/>
      <c r="F40" s="157"/>
      <c r="G40" s="157"/>
      <c r="H40" s="157"/>
      <c r="I40" s="157"/>
      <c r="J40" s="157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8"/>
      <c r="V40" s="26"/>
    </row>
    <row r="41" spans="1:48" s="15" customFormat="1" ht="3.75" customHeight="1" thickBot="1" x14ac:dyDescent="0.3">
      <c r="A41" s="14"/>
      <c r="B41" s="7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13"/>
      <c r="V41" s="26"/>
    </row>
    <row r="42" spans="1:48" s="15" customFormat="1" thickBot="1" x14ac:dyDescent="0.3">
      <c r="A42" s="14"/>
      <c r="B42" s="94" t="s">
        <v>90</v>
      </c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6"/>
      <c r="V42" s="26"/>
    </row>
    <row r="43" spans="1:48" s="28" customFormat="1" ht="15.75" customHeight="1" x14ac:dyDescent="0.25">
      <c r="A43" s="7"/>
      <c r="B43" s="50" t="str">
        <f>+IF(OR(AND(J10="USD.-",E10&lt;=50000),AND(J10="Bs.-",E10&lt;=(50000*M10))),"COMITÉ MONTOS MENORES",IF(OR(AND(J10="USD.-",E10&gt;50000,E10&lt;=100000),AND(J10="Bs.-",E10&gt;50000*M10,E10&lt;=(100000*M10))),"COMITÉ MONTOS MAYORES","APROBACIÓN POR PRESIDENCIA"))</f>
        <v>COMITÉ MONTOS MENORES</v>
      </c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2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</row>
    <row r="44" spans="1:48" s="28" customFormat="1" ht="8.25" customHeight="1" x14ac:dyDescent="0.25">
      <c r="A44" s="8"/>
      <c r="B44" s="142"/>
      <c r="C44" s="141"/>
      <c r="D44" s="141"/>
      <c r="E44" s="141"/>
      <c r="F44" s="141"/>
      <c r="G44" s="155"/>
      <c r="H44" s="155"/>
      <c r="I44" s="155"/>
      <c r="J44" s="155"/>
      <c r="K44" s="155"/>
      <c r="L44" s="155"/>
      <c r="M44" s="155"/>
      <c r="N44" s="155"/>
      <c r="O44" s="155"/>
      <c r="P44" s="155"/>
      <c r="Q44" s="155"/>
      <c r="R44" s="155"/>
      <c r="S44" s="155"/>
      <c r="T44" s="155"/>
      <c r="U44" s="42"/>
      <c r="V44" s="15"/>
      <c r="W44" s="15"/>
    </row>
    <row r="45" spans="1:48" s="28" customFormat="1" ht="8.25" customHeight="1" x14ac:dyDescent="0.25">
      <c r="A45" s="8"/>
      <c r="B45" s="142"/>
      <c r="C45" s="141"/>
      <c r="D45" s="141"/>
      <c r="E45" s="141"/>
      <c r="F45" s="141"/>
      <c r="G45" s="155"/>
      <c r="H45" s="155"/>
      <c r="I45" s="155"/>
      <c r="J45" s="155"/>
      <c r="K45" s="155"/>
      <c r="L45" s="155"/>
      <c r="M45" s="155"/>
      <c r="N45" s="155"/>
      <c r="O45" s="155"/>
      <c r="P45" s="155"/>
      <c r="Q45" s="155"/>
      <c r="R45" s="155"/>
      <c r="S45" s="155"/>
      <c r="T45" s="155"/>
      <c r="U45" s="42"/>
      <c r="V45" s="15"/>
      <c r="W45" s="15"/>
    </row>
    <row r="46" spans="1:48" x14ac:dyDescent="0.25">
      <c r="B46" s="6"/>
      <c r="U46" s="11"/>
      <c r="V46" s="26"/>
      <c r="W46" s="15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</row>
    <row r="47" spans="1:48" x14ac:dyDescent="0.25">
      <c r="B47" s="6"/>
      <c r="U47" s="11"/>
    </row>
    <row r="48" spans="1:48" x14ac:dyDescent="0.25">
      <c r="B48" s="6"/>
      <c r="U48" s="11"/>
    </row>
    <row r="49" spans="2:21" x14ac:dyDescent="0.25">
      <c r="B49" s="6"/>
      <c r="U49" s="11"/>
    </row>
    <row r="50" spans="2:21" ht="39" customHeight="1" x14ac:dyDescent="0.25">
      <c r="B50" s="6"/>
      <c r="C50" s="48" t="s">
        <v>94</v>
      </c>
      <c r="D50" s="54"/>
      <c r="E50" s="54"/>
      <c r="G50" s="48" t="s">
        <v>95</v>
      </c>
      <c r="H50" s="48"/>
      <c r="I50" s="48"/>
      <c r="J50" s="48"/>
      <c r="L50" s="48" t="s">
        <v>96</v>
      </c>
      <c r="M50" s="48"/>
      <c r="N50" s="48"/>
      <c r="O50" s="48"/>
      <c r="Q50" s="48" t="s">
        <v>97</v>
      </c>
      <c r="R50" s="48"/>
      <c r="S50" s="48"/>
      <c r="T50" s="48"/>
      <c r="U50" s="49"/>
    </row>
    <row r="51" spans="2:21" x14ac:dyDescent="0.25">
      <c r="B51" s="6"/>
      <c r="C51" s="53"/>
      <c r="D51" s="53"/>
      <c r="E51" s="53"/>
      <c r="F51" s="47"/>
      <c r="G51" s="47"/>
      <c r="I51" s="143"/>
      <c r="J51" s="143"/>
      <c r="K51" s="143"/>
      <c r="L51" s="143"/>
      <c r="M51" s="143"/>
      <c r="O51" s="143"/>
      <c r="P51" s="143"/>
      <c r="Q51" s="143"/>
      <c r="R51" s="143"/>
      <c r="S51" s="143"/>
      <c r="T51" s="143"/>
      <c r="U51" s="11"/>
    </row>
    <row r="52" spans="2:21" x14ac:dyDescent="0.25">
      <c r="B52" s="6"/>
      <c r="U52" s="11"/>
    </row>
    <row r="53" spans="2:21" x14ac:dyDescent="0.25">
      <c r="B53" s="6"/>
      <c r="U53" s="11"/>
    </row>
    <row r="54" spans="2:21" ht="12.75" customHeight="1" x14ac:dyDescent="0.25">
      <c r="B54" s="6"/>
      <c r="C54" s="8"/>
      <c r="D54" s="8"/>
      <c r="E54" s="8"/>
      <c r="G54" s="8"/>
      <c r="H54" s="8"/>
      <c r="I54" s="8"/>
      <c r="U54" s="11"/>
    </row>
    <row r="55" spans="2:21" x14ac:dyDescent="0.25">
      <c r="B55" s="6"/>
      <c r="C55" s="8"/>
      <c r="D55" s="8"/>
      <c r="E55" s="8"/>
      <c r="G55" s="8"/>
      <c r="H55" s="8"/>
      <c r="I55" s="8"/>
      <c r="U55" s="11"/>
    </row>
    <row r="56" spans="2:21" ht="12.75" customHeight="1" x14ac:dyDescent="0.25">
      <c r="B56" s="6"/>
      <c r="C56" s="48" t="str">
        <f>+IF(B43="COMITÉ MONTOS MENORES","n/a","Director")</f>
        <v>n/a</v>
      </c>
      <c r="D56" s="54"/>
      <c r="E56" s="54"/>
      <c r="G56" s="48" t="str">
        <f>+IF(B43="COMITÉ MONTOS MENORES","n/a","Director")</f>
        <v>n/a</v>
      </c>
      <c r="H56" s="48"/>
      <c r="I56" s="48"/>
      <c r="J56" s="48"/>
      <c r="L56" s="48" t="str">
        <f>+IF(B43="COMITÉ MONTOS MENORES","n/a","Director")</f>
        <v>n/a</v>
      </c>
      <c r="M56" s="48"/>
      <c r="N56" s="48"/>
      <c r="O56" s="48"/>
      <c r="Q56" s="48" t="str">
        <f>+IF(B43&lt;&gt;"APROBACIÓN POR PRESIDENCIA","n/a","Presidencia")</f>
        <v>n/a</v>
      </c>
      <c r="R56" s="48"/>
      <c r="S56" s="48"/>
      <c r="T56" s="48"/>
      <c r="U56" s="49"/>
    </row>
    <row r="57" spans="2:21" ht="3.75" customHeight="1" x14ac:dyDescent="0.25">
      <c r="B57" s="6"/>
      <c r="C57" s="48"/>
      <c r="D57" s="54"/>
      <c r="E57" s="54"/>
      <c r="G57" s="48"/>
      <c r="H57" s="48"/>
      <c r="I57" s="48"/>
      <c r="J57" s="48"/>
      <c r="L57" s="48"/>
      <c r="M57" s="48"/>
      <c r="N57" s="48"/>
      <c r="O57" s="48"/>
      <c r="Q57" s="48"/>
      <c r="R57" s="48"/>
      <c r="S57" s="48"/>
      <c r="T57" s="48"/>
      <c r="U57" s="49"/>
    </row>
    <row r="58" spans="2:21" ht="13.5" thickBot="1" x14ac:dyDescent="0.3">
      <c r="B58" s="29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1"/>
    </row>
  </sheetData>
  <sheetProtection formatCells="0" formatColumns="0" formatRows="0" insertColumns="0" insertRows="0" deleteColumns="0" deleteRows="0" sort="0" autoFilter="0" pivotTables="0"/>
  <protectedRanges>
    <protectedRange password="C132" sqref="B9:D13 F9:F13 E9 E12:E13" name="Rango1"/>
    <protectedRange password="C132" sqref="B14:D14 F14" name="Rango1_1"/>
    <protectedRange password="C132" sqref="J14 L14:N14" name="Rango1_2"/>
  </protectedRanges>
  <dataConsolidate/>
  <mergeCells count="143">
    <mergeCell ref="M6:N6"/>
    <mergeCell ref="J6:L6"/>
    <mergeCell ref="C20:I20"/>
    <mergeCell ref="C21:I21"/>
    <mergeCell ref="C22:I22"/>
    <mergeCell ref="C23:I23"/>
    <mergeCell ref="C24:I24"/>
    <mergeCell ref="C25:I25"/>
    <mergeCell ref="C26:I26"/>
    <mergeCell ref="K23:M23"/>
    <mergeCell ref="N23:O23"/>
    <mergeCell ref="O9:Q9"/>
    <mergeCell ref="B14:D14"/>
    <mergeCell ref="E14:G14"/>
    <mergeCell ref="H14:I14"/>
    <mergeCell ref="J14:L14"/>
    <mergeCell ref="M14:N14"/>
    <mergeCell ref="O14:U14"/>
    <mergeCell ref="E13:L13"/>
    <mergeCell ref="M13:N13"/>
    <mergeCell ref="O13:U13"/>
    <mergeCell ref="B10:D10"/>
    <mergeCell ref="M10:N10"/>
    <mergeCell ref="O10:Q10"/>
    <mergeCell ref="C27:I27"/>
    <mergeCell ref="C28:I28"/>
    <mergeCell ref="P29:R29"/>
    <mergeCell ref="S29:U29"/>
    <mergeCell ref="K30:M30"/>
    <mergeCell ref="N30:O30"/>
    <mergeCell ref="P30:R30"/>
    <mergeCell ref="S30:U30"/>
    <mergeCell ref="B39:U39"/>
    <mergeCell ref="K31:M31"/>
    <mergeCell ref="N31:O31"/>
    <mergeCell ref="P31:R31"/>
    <mergeCell ref="S31:U31"/>
    <mergeCell ref="K29:M29"/>
    <mergeCell ref="N29:O29"/>
    <mergeCell ref="B35:U35"/>
    <mergeCell ref="B36:P37"/>
    <mergeCell ref="C29:I29"/>
    <mergeCell ref="K32:M32"/>
    <mergeCell ref="N32:O32"/>
    <mergeCell ref="C30:I30"/>
    <mergeCell ref="C31:I31"/>
    <mergeCell ref="C32:I32"/>
    <mergeCell ref="P32:R32"/>
    <mergeCell ref="S32:U32"/>
    <mergeCell ref="B42:U42"/>
    <mergeCell ref="Q36:U36"/>
    <mergeCell ref="Q37:U37"/>
    <mergeCell ref="F44:F45"/>
    <mergeCell ref="B44:E45"/>
    <mergeCell ref="O51:T51"/>
    <mergeCell ref="B33:J33"/>
    <mergeCell ref="K33:M33"/>
    <mergeCell ref="N33:O33"/>
    <mergeCell ref="P33:R33"/>
    <mergeCell ref="S33:U33"/>
    <mergeCell ref="B34:U34"/>
    <mergeCell ref="I51:M51"/>
    <mergeCell ref="G44:T45"/>
    <mergeCell ref="B40:U40"/>
    <mergeCell ref="P20:R20"/>
    <mergeCell ref="S25:U25"/>
    <mergeCell ref="K26:M26"/>
    <mergeCell ref="N26:O26"/>
    <mergeCell ref="P26:R26"/>
    <mergeCell ref="S26:U26"/>
    <mergeCell ref="P25:R25"/>
    <mergeCell ref="P28:R28"/>
    <mergeCell ref="S28:U28"/>
    <mergeCell ref="K25:M25"/>
    <mergeCell ref="N25:O25"/>
    <mergeCell ref="S27:U27"/>
    <mergeCell ref="P27:R27"/>
    <mergeCell ref="K27:M27"/>
    <mergeCell ref="N27:O27"/>
    <mergeCell ref="K28:M28"/>
    <mergeCell ref="N28:O28"/>
    <mergeCell ref="M12:N12"/>
    <mergeCell ref="O12:U12"/>
    <mergeCell ref="B13:D13"/>
    <mergeCell ref="P23:R23"/>
    <mergeCell ref="S23:U23"/>
    <mergeCell ref="K24:M24"/>
    <mergeCell ref="N24:O24"/>
    <mergeCell ref="P24:R24"/>
    <mergeCell ref="S24:U24"/>
    <mergeCell ref="B16:U16"/>
    <mergeCell ref="B17:U17"/>
    <mergeCell ref="N21:O21"/>
    <mergeCell ref="P21:R21"/>
    <mergeCell ref="S21:U21"/>
    <mergeCell ref="K22:M22"/>
    <mergeCell ref="N22:O22"/>
    <mergeCell ref="P22:R22"/>
    <mergeCell ref="S22:U22"/>
    <mergeCell ref="B19:J19"/>
    <mergeCell ref="K19:M19"/>
    <mergeCell ref="P19:R19"/>
    <mergeCell ref="K21:M21"/>
    <mergeCell ref="K20:M20"/>
    <mergeCell ref="N20:O20"/>
    <mergeCell ref="E10:G10"/>
    <mergeCell ref="H10:I10"/>
    <mergeCell ref="R9:U9"/>
    <mergeCell ref="R10:U10"/>
    <mergeCell ref="B11:D11"/>
    <mergeCell ref="E11:U11"/>
    <mergeCell ref="S20:U20"/>
    <mergeCell ref="B9:D9"/>
    <mergeCell ref="R1:U1"/>
    <mergeCell ref="R2:U2"/>
    <mergeCell ref="R3:U3"/>
    <mergeCell ref="O6:Q6"/>
    <mergeCell ref="R6:U6"/>
    <mergeCell ref="O7:U7"/>
    <mergeCell ref="O8:Q8"/>
    <mergeCell ref="R8:U8"/>
    <mergeCell ref="G2:P3"/>
    <mergeCell ref="B7:N7"/>
    <mergeCell ref="B8:D8"/>
    <mergeCell ref="E8:N8"/>
    <mergeCell ref="E9:N9"/>
    <mergeCell ref="K10:L10"/>
    <mergeCell ref="B12:D12"/>
    <mergeCell ref="E12:L12"/>
    <mergeCell ref="L56:O56"/>
    <mergeCell ref="L57:O57"/>
    <mergeCell ref="Q56:U56"/>
    <mergeCell ref="Q57:U57"/>
    <mergeCell ref="B43:U43"/>
    <mergeCell ref="C51:E51"/>
    <mergeCell ref="C50:E50"/>
    <mergeCell ref="G50:J50"/>
    <mergeCell ref="L50:O50"/>
    <mergeCell ref="Q50:U50"/>
    <mergeCell ref="C56:E56"/>
    <mergeCell ref="C57:E57"/>
    <mergeCell ref="G56:J56"/>
    <mergeCell ref="G57:J57"/>
  </mergeCells>
  <conditionalFormatting sqref="S33:U33">
    <cfRule type="containsText" dxfId="1" priority="8" operator="containsText" text="BAJO">
      <formula>NOT(ISERROR(SEARCH("BAJO",S33)))</formula>
    </cfRule>
  </conditionalFormatting>
  <conditionalFormatting sqref="EL1:EL16">
    <cfRule type="cellIs" dxfId="0" priority="2" operator="equal">
      <formula>0</formula>
    </cfRule>
  </conditionalFormatting>
  <dataValidations count="7">
    <dataValidation type="list" allowBlank="1" showInputMessage="1" showErrorMessage="1" sqref="J10">
      <formula1>$X$10:$X$11</formula1>
    </dataValidation>
    <dataValidation type="list" allowBlank="1" showInputMessage="1" showErrorMessage="1" sqref="S65549:U65560 WWA983053:WWC983064 WME983053:WMG983064 WCI983053:WCK983064 VSM983053:VSO983064 VIQ983053:VIS983064 UYU983053:UYW983064 UOY983053:UPA983064 UFC983053:UFE983064 TVG983053:TVI983064 TLK983053:TLM983064 TBO983053:TBQ983064 SRS983053:SRU983064 SHW983053:SHY983064 RYA983053:RYC983064 ROE983053:ROG983064 REI983053:REK983064 QUM983053:QUO983064 QKQ983053:QKS983064 QAU983053:QAW983064 PQY983053:PRA983064 PHC983053:PHE983064 OXG983053:OXI983064 ONK983053:ONM983064 ODO983053:ODQ983064 NTS983053:NTU983064 NJW983053:NJY983064 NAA983053:NAC983064 MQE983053:MQG983064 MGI983053:MGK983064 LWM983053:LWO983064 LMQ983053:LMS983064 LCU983053:LCW983064 KSY983053:KTA983064 KJC983053:KJE983064 JZG983053:JZI983064 JPK983053:JPM983064 JFO983053:JFQ983064 IVS983053:IVU983064 ILW983053:ILY983064 ICA983053:ICC983064 HSE983053:HSG983064 HII983053:HIK983064 GYM983053:GYO983064 GOQ983053:GOS983064 GEU983053:GEW983064 FUY983053:FVA983064 FLC983053:FLE983064 FBG983053:FBI983064 ERK983053:ERM983064 EHO983053:EHQ983064 DXS983053:DXU983064 DNW983053:DNY983064 DEA983053:DEC983064 CUE983053:CUG983064 CKI983053:CKK983064 CAM983053:CAO983064 BQQ983053:BQS983064 BGU983053:BGW983064 AWY983053:AXA983064 ANC983053:ANE983064 ADG983053:ADI983064 TK983053:TM983064 JO983053:JQ983064 S983053:U983064 WWA917517:WWC917528 WME917517:WMG917528 WCI917517:WCK917528 VSM917517:VSO917528 VIQ917517:VIS917528 UYU917517:UYW917528 UOY917517:UPA917528 UFC917517:UFE917528 TVG917517:TVI917528 TLK917517:TLM917528 TBO917517:TBQ917528 SRS917517:SRU917528 SHW917517:SHY917528 RYA917517:RYC917528 ROE917517:ROG917528 REI917517:REK917528 QUM917517:QUO917528 QKQ917517:QKS917528 QAU917517:QAW917528 PQY917517:PRA917528 PHC917517:PHE917528 OXG917517:OXI917528 ONK917517:ONM917528 ODO917517:ODQ917528 NTS917517:NTU917528 NJW917517:NJY917528 NAA917517:NAC917528 MQE917517:MQG917528 MGI917517:MGK917528 LWM917517:LWO917528 LMQ917517:LMS917528 LCU917517:LCW917528 KSY917517:KTA917528 KJC917517:KJE917528 JZG917517:JZI917528 JPK917517:JPM917528 JFO917517:JFQ917528 IVS917517:IVU917528 ILW917517:ILY917528 ICA917517:ICC917528 HSE917517:HSG917528 HII917517:HIK917528 GYM917517:GYO917528 GOQ917517:GOS917528 GEU917517:GEW917528 FUY917517:FVA917528 FLC917517:FLE917528 FBG917517:FBI917528 ERK917517:ERM917528 EHO917517:EHQ917528 DXS917517:DXU917528 DNW917517:DNY917528 DEA917517:DEC917528 CUE917517:CUG917528 CKI917517:CKK917528 CAM917517:CAO917528 BQQ917517:BQS917528 BGU917517:BGW917528 AWY917517:AXA917528 ANC917517:ANE917528 ADG917517:ADI917528 TK917517:TM917528 JO917517:JQ917528 S917517:U917528 WWA851981:WWC851992 WME851981:WMG851992 WCI851981:WCK851992 VSM851981:VSO851992 VIQ851981:VIS851992 UYU851981:UYW851992 UOY851981:UPA851992 UFC851981:UFE851992 TVG851981:TVI851992 TLK851981:TLM851992 TBO851981:TBQ851992 SRS851981:SRU851992 SHW851981:SHY851992 RYA851981:RYC851992 ROE851981:ROG851992 REI851981:REK851992 QUM851981:QUO851992 QKQ851981:QKS851992 QAU851981:QAW851992 PQY851981:PRA851992 PHC851981:PHE851992 OXG851981:OXI851992 ONK851981:ONM851992 ODO851981:ODQ851992 NTS851981:NTU851992 NJW851981:NJY851992 NAA851981:NAC851992 MQE851981:MQG851992 MGI851981:MGK851992 LWM851981:LWO851992 LMQ851981:LMS851992 LCU851981:LCW851992 KSY851981:KTA851992 KJC851981:KJE851992 JZG851981:JZI851992 JPK851981:JPM851992 JFO851981:JFQ851992 IVS851981:IVU851992 ILW851981:ILY851992 ICA851981:ICC851992 HSE851981:HSG851992 HII851981:HIK851992 GYM851981:GYO851992 GOQ851981:GOS851992 GEU851981:GEW851992 FUY851981:FVA851992 FLC851981:FLE851992 FBG851981:FBI851992 ERK851981:ERM851992 EHO851981:EHQ851992 DXS851981:DXU851992 DNW851981:DNY851992 DEA851981:DEC851992 CUE851981:CUG851992 CKI851981:CKK851992 CAM851981:CAO851992 BQQ851981:BQS851992 BGU851981:BGW851992 AWY851981:AXA851992 ANC851981:ANE851992 ADG851981:ADI851992 TK851981:TM851992 JO851981:JQ851992 S851981:U851992 WWA786445:WWC786456 WME786445:WMG786456 WCI786445:WCK786456 VSM786445:VSO786456 VIQ786445:VIS786456 UYU786445:UYW786456 UOY786445:UPA786456 UFC786445:UFE786456 TVG786445:TVI786456 TLK786445:TLM786456 TBO786445:TBQ786456 SRS786445:SRU786456 SHW786445:SHY786456 RYA786445:RYC786456 ROE786445:ROG786456 REI786445:REK786456 QUM786445:QUO786456 QKQ786445:QKS786456 QAU786445:QAW786456 PQY786445:PRA786456 PHC786445:PHE786456 OXG786445:OXI786456 ONK786445:ONM786456 ODO786445:ODQ786456 NTS786445:NTU786456 NJW786445:NJY786456 NAA786445:NAC786456 MQE786445:MQG786456 MGI786445:MGK786456 LWM786445:LWO786456 LMQ786445:LMS786456 LCU786445:LCW786456 KSY786445:KTA786456 KJC786445:KJE786456 JZG786445:JZI786456 JPK786445:JPM786456 JFO786445:JFQ786456 IVS786445:IVU786456 ILW786445:ILY786456 ICA786445:ICC786456 HSE786445:HSG786456 HII786445:HIK786456 GYM786445:GYO786456 GOQ786445:GOS786456 GEU786445:GEW786456 FUY786445:FVA786456 FLC786445:FLE786456 FBG786445:FBI786456 ERK786445:ERM786456 EHO786445:EHQ786456 DXS786445:DXU786456 DNW786445:DNY786456 DEA786445:DEC786456 CUE786445:CUG786456 CKI786445:CKK786456 CAM786445:CAO786456 BQQ786445:BQS786456 BGU786445:BGW786456 AWY786445:AXA786456 ANC786445:ANE786456 ADG786445:ADI786456 TK786445:TM786456 JO786445:JQ786456 S786445:U786456 WWA720909:WWC720920 WME720909:WMG720920 WCI720909:WCK720920 VSM720909:VSO720920 VIQ720909:VIS720920 UYU720909:UYW720920 UOY720909:UPA720920 UFC720909:UFE720920 TVG720909:TVI720920 TLK720909:TLM720920 TBO720909:TBQ720920 SRS720909:SRU720920 SHW720909:SHY720920 RYA720909:RYC720920 ROE720909:ROG720920 REI720909:REK720920 QUM720909:QUO720920 QKQ720909:QKS720920 QAU720909:QAW720920 PQY720909:PRA720920 PHC720909:PHE720920 OXG720909:OXI720920 ONK720909:ONM720920 ODO720909:ODQ720920 NTS720909:NTU720920 NJW720909:NJY720920 NAA720909:NAC720920 MQE720909:MQG720920 MGI720909:MGK720920 LWM720909:LWO720920 LMQ720909:LMS720920 LCU720909:LCW720920 KSY720909:KTA720920 KJC720909:KJE720920 JZG720909:JZI720920 JPK720909:JPM720920 JFO720909:JFQ720920 IVS720909:IVU720920 ILW720909:ILY720920 ICA720909:ICC720920 HSE720909:HSG720920 HII720909:HIK720920 GYM720909:GYO720920 GOQ720909:GOS720920 GEU720909:GEW720920 FUY720909:FVA720920 FLC720909:FLE720920 FBG720909:FBI720920 ERK720909:ERM720920 EHO720909:EHQ720920 DXS720909:DXU720920 DNW720909:DNY720920 DEA720909:DEC720920 CUE720909:CUG720920 CKI720909:CKK720920 CAM720909:CAO720920 BQQ720909:BQS720920 BGU720909:BGW720920 AWY720909:AXA720920 ANC720909:ANE720920 ADG720909:ADI720920 TK720909:TM720920 JO720909:JQ720920 S720909:U720920 WWA655373:WWC655384 WME655373:WMG655384 WCI655373:WCK655384 VSM655373:VSO655384 VIQ655373:VIS655384 UYU655373:UYW655384 UOY655373:UPA655384 UFC655373:UFE655384 TVG655373:TVI655384 TLK655373:TLM655384 TBO655373:TBQ655384 SRS655373:SRU655384 SHW655373:SHY655384 RYA655373:RYC655384 ROE655373:ROG655384 REI655373:REK655384 QUM655373:QUO655384 QKQ655373:QKS655384 QAU655373:QAW655384 PQY655373:PRA655384 PHC655373:PHE655384 OXG655373:OXI655384 ONK655373:ONM655384 ODO655373:ODQ655384 NTS655373:NTU655384 NJW655373:NJY655384 NAA655373:NAC655384 MQE655373:MQG655384 MGI655373:MGK655384 LWM655373:LWO655384 LMQ655373:LMS655384 LCU655373:LCW655384 KSY655373:KTA655384 KJC655373:KJE655384 JZG655373:JZI655384 JPK655373:JPM655384 JFO655373:JFQ655384 IVS655373:IVU655384 ILW655373:ILY655384 ICA655373:ICC655384 HSE655373:HSG655384 HII655373:HIK655384 GYM655373:GYO655384 GOQ655373:GOS655384 GEU655373:GEW655384 FUY655373:FVA655384 FLC655373:FLE655384 FBG655373:FBI655384 ERK655373:ERM655384 EHO655373:EHQ655384 DXS655373:DXU655384 DNW655373:DNY655384 DEA655373:DEC655384 CUE655373:CUG655384 CKI655373:CKK655384 CAM655373:CAO655384 BQQ655373:BQS655384 BGU655373:BGW655384 AWY655373:AXA655384 ANC655373:ANE655384 ADG655373:ADI655384 TK655373:TM655384 JO655373:JQ655384 S655373:U655384 WWA589837:WWC589848 WME589837:WMG589848 WCI589837:WCK589848 VSM589837:VSO589848 VIQ589837:VIS589848 UYU589837:UYW589848 UOY589837:UPA589848 UFC589837:UFE589848 TVG589837:TVI589848 TLK589837:TLM589848 TBO589837:TBQ589848 SRS589837:SRU589848 SHW589837:SHY589848 RYA589837:RYC589848 ROE589837:ROG589848 REI589837:REK589848 QUM589837:QUO589848 QKQ589837:QKS589848 QAU589837:QAW589848 PQY589837:PRA589848 PHC589837:PHE589848 OXG589837:OXI589848 ONK589837:ONM589848 ODO589837:ODQ589848 NTS589837:NTU589848 NJW589837:NJY589848 NAA589837:NAC589848 MQE589837:MQG589848 MGI589837:MGK589848 LWM589837:LWO589848 LMQ589837:LMS589848 LCU589837:LCW589848 KSY589837:KTA589848 KJC589837:KJE589848 JZG589837:JZI589848 JPK589837:JPM589848 JFO589837:JFQ589848 IVS589837:IVU589848 ILW589837:ILY589848 ICA589837:ICC589848 HSE589837:HSG589848 HII589837:HIK589848 GYM589837:GYO589848 GOQ589837:GOS589848 GEU589837:GEW589848 FUY589837:FVA589848 FLC589837:FLE589848 FBG589837:FBI589848 ERK589837:ERM589848 EHO589837:EHQ589848 DXS589837:DXU589848 DNW589837:DNY589848 DEA589837:DEC589848 CUE589837:CUG589848 CKI589837:CKK589848 CAM589837:CAO589848 BQQ589837:BQS589848 BGU589837:BGW589848 AWY589837:AXA589848 ANC589837:ANE589848 ADG589837:ADI589848 TK589837:TM589848 JO589837:JQ589848 S589837:U589848 WWA524301:WWC524312 WME524301:WMG524312 WCI524301:WCK524312 VSM524301:VSO524312 VIQ524301:VIS524312 UYU524301:UYW524312 UOY524301:UPA524312 UFC524301:UFE524312 TVG524301:TVI524312 TLK524301:TLM524312 TBO524301:TBQ524312 SRS524301:SRU524312 SHW524301:SHY524312 RYA524301:RYC524312 ROE524301:ROG524312 REI524301:REK524312 QUM524301:QUO524312 QKQ524301:QKS524312 QAU524301:QAW524312 PQY524301:PRA524312 PHC524301:PHE524312 OXG524301:OXI524312 ONK524301:ONM524312 ODO524301:ODQ524312 NTS524301:NTU524312 NJW524301:NJY524312 NAA524301:NAC524312 MQE524301:MQG524312 MGI524301:MGK524312 LWM524301:LWO524312 LMQ524301:LMS524312 LCU524301:LCW524312 KSY524301:KTA524312 KJC524301:KJE524312 JZG524301:JZI524312 JPK524301:JPM524312 JFO524301:JFQ524312 IVS524301:IVU524312 ILW524301:ILY524312 ICA524301:ICC524312 HSE524301:HSG524312 HII524301:HIK524312 GYM524301:GYO524312 GOQ524301:GOS524312 GEU524301:GEW524312 FUY524301:FVA524312 FLC524301:FLE524312 FBG524301:FBI524312 ERK524301:ERM524312 EHO524301:EHQ524312 DXS524301:DXU524312 DNW524301:DNY524312 DEA524301:DEC524312 CUE524301:CUG524312 CKI524301:CKK524312 CAM524301:CAO524312 BQQ524301:BQS524312 BGU524301:BGW524312 AWY524301:AXA524312 ANC524301:ANE524312 ADG524301:ADI524312 TK524301:TM524312 JO524301:JQ524312 S524301:U524312 WWA458765:WWC458776 WME458765:WMG458776 WCI458765:WCK458776 VSM458765:VSO458776 VIQ458765:VIS458776 UYU458765:UYW458776 UOY458765:UPA458776 UFC458765:UFE458776 TVG458765:TVI458776 TLK458765:TLM458776 TBO458765:TBQ458776 SRS458765:SRU458776 SHW458765:SHY458776 RYA458765:RYC458776 ROE458765:ROG458776 REI458765:REK458776 QUM458765:QUO458776 QKQ458765:QKS458776 QAU458765:QAW458776 PQY458765:PRA458776 PHC458765:PHE458776 OXG458765:OXI458776 ONK458765:ONM458776 ODO458765:ODQ458776 NTS458765:NTU458776 NJW458765:NJY458776 NAA458765:NAC458776 MQE458765:MQG458776 MGI458765:MGK458776 LWM458765:LWO458776 LMQ458765:LMS458776 LCU458765:LCW458776 KSY458765:KTA458776 KJC458765:KJE458776 JZG458765:JZI458776 JPK458765:JPM458776 JFO458765:JFQ458776 IVS458765:IVU458776 ILW458765:ILY458776 ICA458765:ICC458776 HSE458765:HSG458776 HII458765:HIK458776 GYM458765:GYO458776 GOQ458765:GOS458776 GEU458765:GEW458776 FUY458765:FVA458776 FLC458765:FLE458776 FBG458765:FBI458776 ERK458765:ERM458776 EHO458765:EHQ458776 DXS458765:DXU458776 DNW458765:DNY458776 DEA458765:DEC458776 CUE458765:CUG458776 CKI458765:CKK458776 CAM458765:CAO458776 BQQ458765:BQS458776 BGU458765:BGW458776 AWY458765:AXA458776 ANC458765:ANE458776 ADG458765:ADI458776 TK458765:TM458776 JO458765:JQ458776 S458765:U458776 WWA393229:WWC393240 WME393229:WMG393240 WCI393229:WCK393240 VSM393229:VSO393240 VIQ393229:VIS393240 UYU393229:UYW393240 UOY393229:UPA393240 UFC393229:UFE393240 TVG393229:TVI393240 TLK393229:TLM393240 TBO393229:TBQ393240 SRS393229:SRU393240 SHW393229:SHY393240 RYA393229:RYC393240 ROE393229:ROG393240 REI393229:REK393240 QUM393229:QUO393240 QKQ393229:QKS393240 QAU393229:QAW393240 PQY393229:PRA393240 PHC393229:PHE393240 OXG393229:OXI393240 ONK393229:ONM393240 ODO393229:ODQ393240 NTS393229:NTU393240 NJW393229:NJY393240 NAA393229:NAC393240 MQE393229:MQG393240 MGI393229:MGK393240 LWM393229:LWO393240 LMQ393229:LMS393240 LCU393229:LCW393240 KSY393229:KTA393240 KJC393229:KJE393240 JZG393229:JZI393240 JPK393229:JPM393240 JFO393229:JFQ393240 IVS393229:IVU393240 ILW393229:ILY393240 ICA393229:ICC393240 HSE393229:HSG393240 HII393229:HIK393240 GYM393229:GYO393240 GOQ393229:GOS393240 GEU393229:GEW393240 FUY393229:FVA393240 FLC393229:FLE393240 FBG393229:FBI393240 ERK393229:ERM393240 EHO393229:EHQ393240 DXS393229:DXU393240 DNW393229:DNY393240 DEA393229:DEC393240 CUE393229:CUG393240 CKI393229:CKK393240 CAM393229:CAO393240 BQQ393229:BQS393240 BGU393229:BGW393240 AWY393229:AXA393240 ANC393229:ANE393240 ADG393229:ADI393240 TK393229:TM393240 JO393229:JQ393240 S393229:U393240 WWA327693:WWC327704 WME327693:WMG327704 WCI327693:WCK327704 VSM327693:VSO327704 VIQ327693:VIS327704 UYU327693:UYW327704 UOY327693:UPA327704 UFC327693:UFE327704 TVG327693:TVI327704 TLK327693:TLM327704 TBO327693:TBQ327704 SRS327693:SRU327704 SHW327693:SHY327704 RYA327693:RYC327704 ROE327693:ROG327704 REI327693:REK327704 QUM327693:QUO327704 QKQ327693:QKS327704 QAU327693:QAW327704 PQY327693:PRA327704 PHC327693:PHE327704 OXG327693:OXI327704 ONK327693:ONM327704 ODO327693:ODQ327704 NTS327693:NTU327704 NJW327693:NJY327704 NAA327693:NAC327704 MQE327693:MQG327704 MGI327693:MGK327704 LWM327693:LWO327704 LMQ327693:LMS327704 LCU327693:LCW327704 KSY327693:KTA327704 KJC327693:KJE327704 JZG327693:JZI327704 JPK327693:JPM327704 JFO327693:JFQ327704 IVS327693:IVU327704 ILW327693:ILY327704 ICA327693:ICC327704 HSE327693:HSG327704 HII327693:HIK327704 GYM327693:GYO327704 GOQ327693:GOS327704 GEU327693:GEW327704 FUY327693:FVA327704 FLC327693:FLE327704 FBG327693:FBI327704 ERK327693:ERM327704 EHO327693:EHQ327704 DXS327693:DXU327704 DNW327693:DNY327704 DEA327693:DEC327704 CUE327693:CUG327704 CKI327693:CKK327704 CAM327693:CAO327704 BQQ327693:BQS327704 BGU327693:BGW327704 AWY327693:AXA327704 ANC327693:ANE327704 ADG327693:ADI327704 TK327693:TM327704 JO327693:JQ327704 S327693:U327704 WWA262157:WWC262168 WME262157:WMG262168 WCI262157:WCK262168 VSM262157:VSO262168 VIQ262157:VIS262168 UYU262157:UYW262168 UOY262157:UPA262168 UFC262157:UFE262168 TVG262157:TVI262168 TLK262157:TLM262168 TBO262157:TBQ262168 SRS262157:SRU262168 SHW262157:SHY262168 RYA262157:RYC262168 ROE262157:ROG262168 REI262157:REK262168 QUM262157:QUO262168 QKQ262157:QKS262168 QAU262157:QAW262168 PQY262157:PRA262168 PHC262157:PHE262168 OXG262157:OXI262168 ONK262157:ONM262168 ODO262157:ODQ262168 NTS262157:NTU262168 NJW262157:NJY262168 NAA262157:NAC262168 MQE262157:MQG262168 MGI262157:MGK262168 LWM262157:LWO262168 LMQ262157:LMS262168 LCU262157:LCW262168 KSY262157:KTA262168 KJC262157:KJE262168 JZG262157:JZI262168 JPK262157:JPM262168 JFO262157:JFQ262168 IVS262157:IVU262168 ILW262157:ILY262168 ICA262157:ICC262168 HSE262157:HSG262168 HII262157:HIK262168 GYM262157:GYO262168 GOQ262157:GOS262168 GEU262157:GEW262168 FUY262157:FVA262168 FLC262157:FLE262168 FBG262157:FBI262168 ERK262157:ERM262168 EHO262157:EHQ262168 DXS262157:DXU262168 DNW262157:DNY262168 DEA262157:DEC262168 CUE262157:CUG262168 CKI262157:CKK262168 CAM262157:CAO262168 BQQ262157:BQS262168 BGU262157:BGW262168 AWY262157:AXA262168 ANC262157:ANE262168 ADG262157:ADI262168 TK262157:TM262168 JO262157:JQ262168 S262157:U262168 WWA196621:WWC196632 WME196621:WMG196632 WCI196621:WCK196632 VSM196621:VSO196632 VIQ196621:VIS196632 UYU196621:UYW196632 UOY196621:UPA196632 UFC196621:UFE196632 TVG196621:TVI196632 TLK196621:TLM196632 TBO196621:TBQ196632 SRS196621:SRU196632 SHW196621:SHY196632 RYA196621:RYC196632 ROE196621:ROG196632 REI196621:REK196632 QUM196621:QUO196632 QKQ196621:QKS196632 QAU196621:QAW196632 PQY196621:PRA196632 PHC196621:PHE196632 OXG196621:OXI196632 ONK196621:ONM196632 ODO196621:ODQ196632 NTS196621:NTU196632 NJW196621:NJY196632 NAA196621:NAC196632 MQE196621:MQG196632 MGI196621:MGK196632 LWM196621:LWO196632 LMQ196621:LMS196632 LCU196621:LCW196632 KSY196621:KTA196632 KJC196621:KJE196632 JZG196621:JZI196632 JPK196621:JPM196632 JFO196621:JFQ196632 IVS196621:IVU196632 ILW196621:ILY196632 ICA196621:ICC196632 HSE196621:HSG196632 HII196621:HIK196632 GYM196621:GYO196632 GOQ196621:GOS196632 GEU196621:GEW196632 FUY196621:FVA196632 FLC196621:FLE196632 FBG196621:FBI196632 ERK196621:ERM196632 EHO196621:EHQ196632 DXS196621:DXU196632 DNW196621:DNY196632 DEA196621:DEC196632 CUE196621:CUG196632 CKI196621:CKK196632 CAM196621:CAO196632 BQQ196621:BQS196632 BGU196621:BGW196632 AWY196621:AXA196632 ANC196621:ANE196632 ADG196621:ADI196632 TK196621:TM196632 JO196621:JQ196632 S196621:U196632 WWA131085:WWC131096 WME131085:WMG131096 WCI131085:WCK131096 VSM131085:VSO131096 VIQ131085:VIS131096 UYU131085:UYW131096 UOY131085:UPA131096 UFC131085:UFE131096 TVG131085:TVI131096 TLK131085:TLM131096 TBO131085:TBQ131096 SRS131085:SRU131096 SHW131085:SHY131096 RYA131085:RYC131096 ROE131085:ROG131096 REI131085:REK131096 QUM131085:QUO131096 QKQ131085:QKS131096 QAU131085:QAW131096 PQY131085:PRA131096 PHC131085:PHE131096 OXG131085:OXI131096 ONK131085:ONM131096 ODO131085:ODQ131096 NTS131085:NTU131096 NJW131085:NJY131096 NAA131085:NAC131096 MQE131085:MQG131096 MGI131085:MGK131096 LWM131085:LWO131096 LMQ131085:LMS131096 LCU131085:LCW131096 KSY131085:KTA131096 KJC131085:KJE131096 JZG131085:JZI131096 JPK131085:JPM131096 JFO131085:JFQ131096 IVS131085:IVU131096 ILW131085:ILY131096 ICA131085:ICC131096 HSE131085:HSG131096 HII131085:HIK131096 GYM131085:GYO131096 GOQ131085:GOS131096 GEU131085:GEW131096 FUY131085:FVA131096 FLC131085:FLE131096 FBG131085:FBI131096 ERK131085:ERM131096 EHO131085:EHQ131096 DXS131085:DXU131096 DNW131085:DNY131096 DEA131085:DEC131096 CUE131085:CUG131096 CKI131085:CKK131096 CAM131085:CAO131096 BQQ131085:BQS131096 BGU131085:BGW131096 AWY131085:AXA131096 ANC131085:ANE131096 ADG131085:ADI131096 TK131085:TM131096 JO131085:JQ131096 S131085:U131096 WWA65549:WWC65560 WME65549:WMG65560 WCI65549:WCK65560 VSM65549:VSO65560 VIQ65549:VIS65560 UYU65549:UYW65560 UOY65549:UPA65560 UFC65549:UFE65560 TVG65549:TVI65560 TLK65549:TLM65560 TBO65549:TBQ65560 SRS65549:SRU65560 SHW65549:SHY65560 RYA65549:RYC65560 ROE65549:ROG65560 REI65549:REK65560 QUM65549:QUO65560 QKQ65549:QKS65560 QAU65549:QAW65560 PQY65549:PRA65560 PHC65549:PHE65560 OXG65549:OXI65560 ONK65549:ONM65560 ODO65549:ODQ65560 NTS65549:NTU65560 NJW65549:NJY65560 NAA65549:NAC65560 MQE65549:MQG65560 MGI65549:MGK65560 LWM65549:LWO65560 LMQ65549:LMS65560 LCU65549:LCW65560 KSY65549:KTA65560 KJC65549:KJE65560 JZG65549:JZI65560 JPK65549:JPM65560 JFO65549:JFQ65560 IVS65549:IVU65560 ILW65549:ILY65560 ICA65549:ICC65560 HSE65549:HSG65560 HII65549:HIK65560 GYM65549:GYO65560 GOQ65549:GOS65560 GEU65549:GEW65560 FUY65549:FVA65560 FLC65549:FLE65560 FBG65549:FBI65560 ERK65549:ERM65560 EHO65549:EHQ65560 DXS65549:DXU65560 DNW65549:DNY65560 DEA65549:DEC65560 CUE65549:CUG65560 CKI65549:CKK65560 CAM65549:CAO65560 BQQ65549:BQS65560 BGU65549:BGW65560 AWY65549:AXA65560 ANC65549:ANE65560 ADG65549:ADI65560 TK65549:TM65560 JO65549:JQ65560">
      <formula1>#REF!</formula1>
    </dataValidation>
    <dataValidation type="list" allowBlank="1" showInputMessage="1" showErrorMessage="1" sqref="WWA21:WWC32 WWA983037:WWC983048 WME983037:WMG983048 WCI983037:WCK983048 VSM983037:VSO983048 VIQ983037:VIS983048 UYU983037:UYW983048 UOY983037:UPA983048 UFC983037:UFE983048 TVG983037:TVI983048 TLK983037:TLM983048 TBO983037:TBQ983048 SRS983037:SRU983048 SHW983037:SHY983048 RYA983037:RYC983048 ROE983037:ROG983048 REI983037:REK983048 QUM983037:QUO983048 QKQ983037:QKS983048 QAU983037:QAW983048 PQY983037:PRA983048 PHC983037:PHE983048 OXG983037:OXI983048 ONK983037:ONM983048 ODO983037:ODQ983048 NTS983037:NTU983048 NJW983037:NJY983048 NAA983037:NAC983048 MQE983037:MQG983048 MGI983037:MGK983048 LWM983037:LWO983048 LMQ983037:LMS983048 LCU983037:LCW983048 KSY983037:KTA983048 KJC983037:KJE983048 JZG983037:JZI983048 JPK983037:JPM983048 JFO983037:JFQ983048 IVS983037:IVU983048 ILW983037:ILY983048 ICA983037:ICC983048 HSE983037:HSG983048 HII983037:HIK983048 GYM983037:GYO983048 GOQ983037:GOS983048 GEU983037:GEW983048 FUY983037:FVA983048 FLC983037:FLE983048 FBG983037:FBI983048 ERK983037:ERM983048 EHO983037:EHQ983048 DXS983037:DXU983048 DNW983037:DNY983048 DEA983037:DEC983048 CUE983037:CUG983048 CKI983037:CKK983048 CAM983037:CAO983048 BQQ983037:BQS983048 BGU983037:BGW983048 AWY983037:AXA983048 ANC983037:ANE983048 ADG983037:ADI983048 TK983037:TM983048 JO983037:JQ983048 S983037:U983048 WWA917501:WWC917512 WME917501:WMG917512 WCI917501:WCK917512 VSM917501:VSO917512 VIQ917501:VIS917512 UYU917501:UYW917512 UOY917501:UPA917512 UFC917501:UFE917512 TVG917501:TVI917512 TLK917501:TLM917512 TBO917501:TBQ917512 SRS917501:SRU917512 SHW917501:SHY917512 RYA917501:RYC917512 ROE917501:ROG917512 REI917501:REK917512 QUM917501:QUO917512 QKQ917501:QKS917512 QAU917501:QAW917512 PQY917501:PRA917512 PHC917501:PHE917512 OXG917501:OXI917512 ONK917501:ONM917512 ODO917501:ODQ917512 NTS917501:NTU917512 NJW917501:NJY917512 NAA917501:NAC917512 MQE917501:MQG917512 MGI917501:MGK917512 LWM917501:LWO917512 LMQ917501:LMS917512 LCU917501:LCW917512 KSY917501:KTA917512 KJC917501:KJE917512 JZG917501:JZI917512 JPK917501:JPM917512 JFO917501:JFQ917512 IVS917501:IVU917512 ILW917501:ILY917512 ICA917501:ICC917512 HSE917501:HSG917512 HII917501:HIK917512 GYM917501:GYO917512 GOQ917501:GOS917512 GEU917501:GEW917512 FUY917501:FVA917512 FLC917501:FLE917512 FBG917501:FBI917512 ERK917501:ERM917512 EHO917501:EHQ917512 DXS917501:DXU917512 DNW917501:DNY917512 DEA917501:DEC917512 CUE917501:CUG917512 CKI917501:CKK917512 CAM917501:CAO917512 BQQ917501:BQS917512 BGU917501:BGW917512 AWY917501:AXA917512 ANC917501:ANE917512 ADG917501:ADI917512 TK917501:TM917512 JO917501:JQ917512 S917501:U917512 WWA851965:WWC851976 WME851965:WMG851976 WCI851965:WCK851976 VSM851965:VSO851976 VIQ851965:VIS851976 UYU851965:UYW851976 UOY851965:UPA851976 UFC851965:UFE851976 TVG851965:TVI851976 TLK851965:TLM851976 TBO851965:TBQ851976 SRS851965:SRU851976 SHW851965:SHY851976 RYA851965:RYC851976 ROE851965:ROG851976 REI851965:REK851976 QUM851965:QUO851976 QKQ851965:QKS851976 QAU851965:QAW851976 PQY851965:PRA851976 PHC851965:PHE851976 OXG851965:OXI851976 ONK851965:ONM851976 ODO851965:ODQ851976 NTS851965:NTU851976 NJW851965:NJY851976 NAA851965:NAC851976 MQE851965:MQG851976 MGI851965:MGK851976 LWM851965:LWO851976 LMQ851965:LMS851976 LCU851965:LCW851976 KSY851965:KTA851976 KJC851965:KJE851976 JZG851965:JZI851976 JPK851965:JPM851976 JFO851965:JFQ851976 IVS851965:IVU851976 ILW851965:ILY851976 ICA851965:ICC851976 HSE851965:HSG851976 HII851965:HIK851976 GYM851965:GYO851976 GOQ851965:GOS851976 GEU851965:GEW851976 FUY851965:FVA851976 FLC851965:FLE851976 FBG851965:FBI851976 ERK851965:ERM851976 EHO851965:EHQ851976 DXS851965:DXU851976 DNW851965:DNY851976 DEA851965:DEC851976 CUE851965:CUG851976 CKI851965:CKK851976 CAM851965:CAO851976 BQQ851965:BQS851976 BGU851965:BGW851976 AWY851965:AXA851976 ANC851965:ANE851976 ADG851965:ADI851976 TK851965:TM851976 JO851965:JQ851976 S851965:U851976 WWA786429:WWC786440 WME786429:WMG786440 WCI786429:WCK786440 VSM786429:VSO786440 VIQ786429:VIS786440 UYU786429:UYW786440 UOY786429:UPA786440 UFC786429:UFE786440 TVG786429:TVI786440 TLK786429:TLM786440 TBO786429:TBQ786440 SRS786429:SRU786440 SHW786429:SHY786440 RYA786429:RYC786440 ROE786429:ROG786440 REI786429:REK786440 QUM786429:QUO786440 QKQ786429:QKS786440 QAU786429:QAW786440 PQY786429:PRA786440 PHC786429:PHE786440 OXG786429:OXI786440 ONK786429:ONM786440 ODO786429:ODQ786440 NTS786429:NTU786440 NJW786429:NJY786440 NAA786429:NAC786440 MQE786429:MQG786440 MGI786429:MGK786440 LWM786429:LWO786440 LMQ786429:LMS786440 LCU786429:LCW786440 KSY786429:KTA786440 KJC786429:KJE786440 JZG786429:JZI786440 JPK786429:JPM786440 JFO786429:JFQ786440 IVS786429:IVU786440 ILW786429:ILY786440 ICA786429:ICC786440 HSE786429:HSG786440 HII786429:HIK786440 GYM786429:GYO786440 GOQ786429:GOS786440 GEU786429:GEW786440 FUY786429:FVA786440 FLC786429:FLE786440 FBG786429:FBI786440 ERK786429:ERM786440 EHO786429:EHQ786440 DXS786429:DXU786440 DNW786429:DNY786440 DEA786429:DEC786440 CUE786429:CUG786440 CKI786429:CKK786440 CAM786429:CAO786440 BQQ786429:BQS786440 BGU786429:BGW786440 AWY786429:AXA786440 ANC786429:ANE786440 ADG786429:ADI786440 TK786429:TM786440 JO786429:JQ786440 S786429:U786440 WWA720893:WWC720904 WME720893:WMG720904 WCI720893:WCK720904 VSM720893:VSO720904 VIQ720893:VIS720904 UYU720893:UYW720904 UOY720893:UPA720904 UFC720893:UFE720904 TVG720893:TVI720904 TLK720893:TLM720904 TBO720893:TBQ720904 SRS720893:SRU720904 SHW720893:SHY720904 RYA720893:RYC720904 ROE720893:ROG720904 REI720893:REK720904 QUM720893:QUO720904 QKQ720893:QKS720904 QAU720893:QAW720904 PQY720893:PRA720904 PHC720893:PHE720904 OXG720893:OXI720904 ONK720893:ONM720904 ODO720893:ODQ720904 NTS720893:NTU720904 NJW720893:NJY720904 NAA720893:NAC720904 MQE720893:MQG720904 MGI720893:MGK720904 LWM720893:LWO720904 LMQ720893:LMS720904 LCU720893:LCW720904 KSY720893:KTA720904 KJC720893:KJE720904 JZG720893:JZI720904 JPK720893:JPM720904 JFO720893:JFQ720904 IVS720893:IVU720904 ILW720893:ILY720904 ICA720893:ICC720904 HSE720893:HSG720904 HII720893:HIK720904 GYM720893:GYO720904 GOQ720893:GOS720904 GEU720893:GEW720904 FUY720893:FVA720904 FLC720893:FLE720904 FBG720893:FBI720904 ERK720893:ERM720904 EHO720893:EHQ720904 DXS720893:DXU720904 DNW720893:DNY720904 DEA720893:DEC720904 CUE720893:CUG720904 CKI720893:CKK720904 CAM720893:CAO720904 BQQ720893:BQS720904 BGU720893:BGW720904 AWY720893:AXA720904 ANC720893:ANE720904 ADG720893:ADI720904 TK720893:TM720904 JO720893:JQ720904 S720893:U720904 WWA655357:WWC655368 WME655357:WMG655368 WCI655357:WCK655368 VSM655357:VSO655368 VIQ655357:VIS655368 UYU655357:UYW655368 UOY655357:UPA655368 UFC655357:UFE655368 TVG655357:TVI655368 TLK655357:TLM655368 TBO655357:TBQ655368 SRS655357:SRU655368 SHW655357:SHY655368 RYA655357:RYC655368 ROE655357:ROG655368 REI655357:REK655368 QUM655357:QUO655368 QKQ655357:QKS655368 QAU655357:QAW655368 PQY655357:PRA655368 PHC655357:PHE655368 OXG655357:OXI655368 ONK655357:ONM655368 ODO655357:ODQ655368 NTS655357:NTU655368 NJW655357:NJY655368 NAA655357:NAC655368 MQE655357:MQG655368 MGI655357:MGK655368 LWM655357:LWO655368 LMQ655357:LMS655368 LCU655357:LCW655368 KSY655357:KTA655368 KJC655357:KJE655368 JZG655357:JZI655368 JPK655357:JPM655368 JFO655357:JFQ655368 IVS655357:IVU655368 ILW655357:ILY655368 ICA655357:ICC655368 HSE655357:HSG655368 HII655357:HIK655368 GYM655357:GYO655368 GOQ655357:GOS655368 GEU655357:GEW655368 FUY655357:FVA655368 FLC655357:FLE655368 FBG655357:FBI655368 ERK655357:ERM655368 EHO655357:EHQ655368 DXS655357:DXU655368 DNW655357:DNY655368 DEA655357:DEC655368 CUE655357:CUG655368 CKI655357:CKK655368 CAM655357:CAO655368 BQQ655357:BQS655368 BGU655357:BGW655368 AWY655357:AXA655368 ANC655357:ANE655368 ADG655357:ADI655368 TK655357:TM655368 JO655357:JQ655368 S655357:U655368 WWA589821:WWC589832 WME589821:WMG589832 WCI589821:WCK589832 VSM589821:VSO589832 VIQ589821:VIS589832 UYU589821:UYW589832 UOY589821:UPA589832 UFC589821:UFE589832 TVG589821:TVI589832 TLK589821:TLM589832 TBO589821:TBQ589832 SRS589821:SRU589832 SHW589821:SHY589832 RYA589821:RYC589832 ROE589821:ROG589832 REI589821:REK589832 QUM589821:QUO589832 QKQ589821:QKS589832 QAU589821:QAW589832 PQY589821:PRA589832 PHC589821:PHE589832 OXG589821:OXI589832 ONK589821:ONM589832 ODO589821:ODQ589832 NTS589821:NTU589832 NJW589821:NJY589832 NAA589821:NAC589832 MQE589821:MQG589832 MGI589821:MGK589832 LWM589821:LWO589832 LMQ589821:LMS589832 LCU589821:LCW589832 KSY589821:KTA589832 KJC589821:KJE589832 JZG589821:JZI589832 JPK589821:JPM589832 JFO589821:JFQ589832 IVS589821:IVU589832 ILW589821:ILY589832 ICA589821:ICC589832 HSE589821:HSG589832 HII589821:HIK589832 GYM589821:GYO589832 GOQ589821:GOS589832 GEU589821:GEW589832 FUY589821:FVA589832 FLC589821:FLE589832 FBG589821:FBI589832 ERK589821:ERM589832 EHO589821:EHQ589832 DXS589821:DXU589832 DNW589821:DNY589832 DEA589821:DEC589832 CUE589821:CUG589832 CKI589821:CKK589832 CAM589821:CAO589832 BQQ589821:BQS589832 BGU589821:BGW589832 AWY589821:AXA589832 ANC589821:ANE589832 ADG589821:ADI589832 TK589821:TM589832 JO589821:JQ589832 S589821:U589832 WWA524285:WWC524296 WME524285:WMG524296 WCI524285:WCK524296 VSM524285:VSO524296 VIQ524285:VIS524296 UYU524285:UYW524296 UOY524285:UPA524296 UFC524285:UFE524296 TVG524285:TVI524296 TLK524285:TLM524296 TBO524285:TBQ524296 SRS524285:SRU524296 SHW524285:SHY524296 RYA524285:RYC524296 ROE524285:ROG524296 REI524285:REK524296 QUM524285:QUO524296 QKQ524285:QKS524296 QAU524285:QAW524296 PQY524285:PRA524296 PHC524285:PHE524296 OXG524285:OXI524296 ONK524285:ONM524296 ODO524285:ODQ524296 NTS524285:NTU524296 NJW524285:NJY524296 NAA524285:NAC524296 MQE524285:MQG524296 MGI524285:MGK524296 LWM524285:LWO524296 LMQ524285:LMS524296 LCU524285:LCW524296 KSY524285:KTA524296 KJC524285:KJE524296 JZG524285:JZI524296 JPK524285:JPM524296 JFO524285:JFQ524296 IVS524285:IVU524296 ILW524285:ILY524296 ICA524285:ICC524296 HSE524285:HSG524296 HII524285:HIK524296 GYM524285:GYO524296 GOQ524285:GOS524296 GEU524285:GEW524296 FUY524285:FVA524296 FLC524285:FLE524296 FBG524285:FBI524296 ERK524285:ERM524296 EHO524285:EHQ524296 DXS524285:DXU524296 DNW524285:DNY524296 DEA524285:DEC524296 CUE524285:CUG524296 CKI524285:CKK524296 CAM524285:CAO524296 BQQ524285:BQS524296 BGU524285:BGW524296 AWY524285:AXA524296 ANC524285:ANE524296 ADG524285:ADI524296 TK524285:TM524296 JO524285:JQ524296 S524285:U524296 WWA458749:WWC458760 WME458749:WMG458760 WCI458749:WCK458760 VSM458749:VSO458760 VIQ458749:VIS458760 UYU458749:UYW458760 UOY458749:UPA458760 UFC458749:UFE458760 TVG458749:TVI458760 TLK458749:TLM458760 TBO458749:TBQ458760 SRS458749:SRU458760 SHW458749:SHY458760 RYA458749:RYC458760 ROE458749:ROG458760 REI458749:REK458760 QUM458749:QUO458760 QKQ458749:QKS458760 QAU458749:QAW458760 PQY458749:PRA458760 PHC458749:PHE458760 OXG458749:OXI458760 ONK458749:ONM458760 ODO458749:ODQ458760 NTS458749:NTU458760 NJW458749:NJY458760 NAA458749:NAC458760 MQE458749:MQG458760 MGI458749:MGK458760 LWM458749:LWO458760 LMQ458749:LMS458760 LCU458749:LCW458760 KSY458749:KTA458760 KJC458749:KJE458760 JZG458749:JZI458760 JPK458749:JPM458760 JFO458749:JFQ458760 IVS458749:IVU458760 ILW458749:ILY458760 ICA458749:ICC458760 HSE458749:HSG458760 HII458749:HIK458760 GYM458749:GYO458760 GOQ458749:GOS458760 GEU458749:GEW458760 FUY458749:FVA458760 FLC458749:FLE458760 FBG458749:FBI458760 ERK458749:ERM458760 EHO458749:EHQ458760 DXS458749:DXU458760 DNW458749:DNY458760 DEA458749:DEC458760 CUE458749:CUG458760 CKI458749:CKK458760 CAM458749:CAO458760 BQQ458749:BQS458760 BGU458749:BGW458760 AWY458749:AXA458760 ANC458749:ANE458760 ADG458749:ADI458760 TK458749:TM458760 JO458749:JQ458760 S458749:U458760 WWA393213:WWC393224 WME393213:WMG393224 WCI393213:WCK393224 VSM393213:VSO393224 VIQ393213:VIS393224 UYU393213:UYW393224 UOY393213:UPA393224 UFC393213:UFE393224 TVG393213:TVI393224 TLK393213:TLM393224 TBO393213:TBQ393224 SRS393213:SRU393224 SHW393213:SHY393224 RYA393213:RYC393224 ROE393213:ROG393224 REI393213:REK393224 QUM393213:QUO393224 QKQ393213:QKS393224 QAU393213:QAW393224 PQY393213:PRA393224 PHC393213:PHE393224 OXG393213:OXI393224 ONK393213:ONM393224 ODO393213:ODQ393224 NTS393213:NTU393224 NJW393213:NJY393224 NAA393213:NAC393224 MQE393213:MQG393224 MGI393213:MGK393224 LWM393213:LWO393224 LMQ393213:LMS393224 LCU393213:LCW393224 KSY393213:KTA393224 KJC393213:KJE393224 JZG393213:JZI393224 JPK393213:JPM393224 JFO393213:JFQ393224 IVS393213:IVU393224 ILW393213:ILY393224 ICA393213:ICC393224 HSE393213:HSG393224 HII393213:HIK393224 GYM393213:GYO393224 GOQ393213:GOS393224 GEU393213:GEW393224 FUY393213:FVA393224 FLC393213:FLE393224 FBG393213:FBI393224 ERK393213:ERM393224 EHO393213:EHQ393224 DXS393213:DXU393224 DNW393213:DNY393224 DEA393213:DEC393224 CUE393213:CUG393224 CKI393213:CKK393224 CAM393213:CAO393224 BQQ393213:BQS393224 BGU393213:BGW393224 AWY393213:AXA393224 ANC393213:ANE393224 ADG393213:ADI393224 TK393213:TM393224 JO393213:JQ393224 S393213:U393224 WWA327677:WWC327688 WME327677:WMG327688 WCI327677:WCK327688 VSM327677:VSO327688 VIQ327677:VIS327688 UYU327677:UYW327688 UOY327677:UPA327688 UFC327677:UFE327688 TVG327677:TVI327688 TLK327677:TLM327688 TBO327677:TBQ327688 SRS327677:SRU327688 SHW327677:SHY327688 RYA327677:RYC327688 ROE327677:ROG327688 REI327677:REK327688 QUM327677:QUO327688 QKQ327677:QKS327688 QAU327677:QAW327688 PQY327677:PRA327688 PHC327677:PHE327688 OXG327677:OXI327688 ONK327677:ONM327688 ODO327677:ODQ327688 NTS327677:NTU327688 NJW327677:NJY327688 NAA327677:NAC327688 MQE327677:MQG327688 MGI327677:MGK327688 LWM327677:LWO327688 LMQ327677:LMS327688 LCU327677:LCW327688 KSY327677:KTA327688 KJC327677:KJE327688 JZG327677:JZI327688 JPK327677:JPM327688 JFO327677:JFQ327688 IVS327677:IVU327688 ILW327677:ILY327688 ICA327677:ICC327688 HSE327677:HSG327688 HII327677:HIK327688 GYM327677:GYO327688 GOQ327677:GOS327688 GEU327677:GEW327688 FUY327677:FVA327688 FLC327677:FLE327688 FBG327677:FBI327688 ERK327677:ERM327688 EHO327677:EHQ327688 DXS327677:DXU327688 DNW327677:DNY327688 DEA327677:DEC327688 CUE327677:CUG327688 CKI327677:CKK327688 CAM327677:CAO327688 BQQ327677:BQS327688 BGU327677:BGW327688 AWY327677:AXA327688 ANC327677:ANE327688 ADG327677:ADI327688 TK327677:TM327688 JO327677:JQ327688 S327677:U327688 WWA262141:WWC262152 WME262141:WMG262152 WCI262141:WCK262152 VSM262141:VSO262152 VIQ262141:VIS262152 UYU262141:UYW262152 UOY262141:UPA262152 UFC262141:UFE262152 TVG262141:TVI262152 TLK262141:TLM262152 TBO262141:TBQ262152 SRS262141:SRU262152 SHW262141:SHY262152 RYA262141:RYC262152 ROE262141:ROG262152 REI262141:REK262152 QUM262141:QUO262152 QKQ262141:QKS262152 QAU262141:QAW262152 PQY262141:PRA262152 PHC262141:PHE262152 OXG262141:OXI262152 ONK262141:ONM262152 ODO262141:ODQ262152 NTS262141:NTU262152 NJW262141:NJY262152 NAA262141:NAC262152 MQE262141:MQG262152 MGI262141:MGK262152 LWM262141:LWO262152 LMQ262141:LMS262152 LCU262141:LCW262152 KSY262141:KTA262152 KJC262141:KJE262152 JZG262141:JZI262152 JPK262141:JPM262152 JFO262141:JFQ262152 IVS262141:IVU262152 ILW262141:ILY262152 ICA262141:ICC262152 HSE262141:HSG262152 HII262141:HIK262152 GYM262141:GYO262152 GOQ262141:GOS262152 GEU262141:GEW262152 FUY262141:FVA262152 FLC262141:FLE262152 FBG262141:FBI262152 ERK262141:ERM262152 EHO262141:EHQ262152 DXS262141:DXU262152 DNW262141:DNY262152 DEA262141:DEC262152 CUE262141:CUG262152 CKI262141:CKK262152 CAM262141:CAO262152 BQQ262141:BQS262152 BGU262141:BGW262152 AWY262141:AXA262152 ANC262141:ANE262152 ADG262141:ADI262152 TK262141:TM262152 JO262141:JQ262152 S262141:U262152 WWA196605:WWC196616 WME196605:WMG196616 WCI196605:WCK196616 VSM196605:VSO196616 VIQ196605:VIS196616 UYU196605:UYW196616 UOY196605:UPA196616 UFC196605:UFE196616 TVG196605:TVI196616 TLK196605:TLM196616 TBO196605:TBQ196616 SRS196605:SRU196616 SHW196605:SHY196616 RYA196605:RYC196616 ROE196605:ROG196616 REI196605:REK196616 QUM196605:QUO196616 QKQ196605:QKS196616 QAU196605:QAW196616 PQY196605:PRA196616 PHC196605:PHE196616 OXG196605:OXI196616 ONK196605:ONM196616 ODO196605:ODQ196616 NTS196605:NTU196616 NJW196605:NJY196616 NAA196605:NAC196616 MQE196605:MQG196616 MGI196605:MGK196616 LWM196605:LWO196616 LMQ196605:LMS196616 LCU196605:LCW196616 KSY196605:KTA196616 KJC196605:KJE196616 JZG196605:JZI196616 JPK196605:JPM196616 JFO196605:JFQ196616 IVS196605:IVU196616 ILW196605:ILY196616 ICA196605:ICC196616 HSE196605:HSG196616 HII196605:HIK196616 GYM196605:GYO196616 GOQ196605:GOS196616 GEU196605:GEW196616 FUY196605:FVA196616 FLC196605:FLE196616 FBG196605:FBI196616 ERK196605:ERM196616 EHO196605:EHQ196616 DXS196605:DXU196616 DNW196605:DNY196616 DEA196605:DEC196616 CUE196605:CUG196616 CKI196605:CKK196616 CAM196605:CAO196616 BQQ196605:BQS196616 BGU196605:BGW196616 AWY196605:AXA196616 ANC196605:ANE196616 ADG196605:ADI196616 TK196605:TM196616 JO196605:JQ196616 S196605:U196616 WWA131069:WWC131080 WME131069:WMG131080 WCI131069:WCK131080 VSM131069:VSO131080 VIQ131069:VIS131080 UYU131069:UYW131080 UOY131069:UPA131080 UFC131069:UFE131080 TVG131069:TVI131080 TLK131069:TLM131080 TBO131069:TBQ131080 SRS131069:SRU131080 SHW131069:SHY131080 RYA131069:RYC131080 ROE131069:ROG131080 REI131069:REK131080 QUM131069:QUO131080 QKQ131069:QKS131080 QAU131069:QAW131080 PQY131069:PRA131080 PHC131069:PHE131080 OXG131069:OXI131080 ONK131069:ONM131080 ODO131069:ODQ131080 NTS131069:NTU131080 NJW131069:NJY131080 NAA131069:NAC131080 MQE131069:MQG131080 MGI131069:MGK131080 LWM131069:LWO131080 LMQ131069:LMS131080 LCU131069:LCW131080 KSY131069:KTA131080 KJC131069:KJE131080 JZG131069:JZI131080 JPK131069:JPM131080 JFO131069:JFQ131080 IVS131069:IVU131080 ILW131069:ILY131080 ICA131069:ICC131080 HSE131069:HSG131080 HII131069:HIK131080 GYM131069:GYO131080 GOQ131069:GOS131080 GEU131069:GEW131080 FUY131069:FVA131080 FLC131069:FLE131080 FBG131069:FBI131080 ERK131069:ERM131080 EHO131069:EHQ131080 DXS131069:DXU131080 DNW131069:DNY131080 DEA131069:DEC131080 CUE131069:CUG131080 CKI131069:CKK131080 CAM131069:CAO131080 BQQ131069:BQS131080 BGU131069:BGW131080 AWY131069:AXA131080 ANC131069:ANE131080 ADG131069:ADI131080 TK131069:TM131080 JO131069:JQ131080 S131069:U131080 WWA65533:WWC65544 WME65533:WMG65544 WCI65533:WCK65544 VSM65533:VSO65544 VIQ65533:VIS65544 UYU65533:UYW65544 UOY65533:UPA65544 UFC65533:UFE65544 TVG65533:TVI65544 TLK65533:TLM65544 TBO65533:TBQ65544 SRS65533:SRU65544 SHW65533:SHY65544 RYA65533:RYC65544 ROE65533:ROG65544 REI65533:REK65544 QUM65533:QUO65544 QKQ65533:QKS65544 QAU65533:QAW65544 PQY65533:PRA65544 PHC65533:PHE65544 OXG65533:OXI65544 ONK65533:ONM65544 ODO65533:ODQ65544 NTS65533:NTU65544 NJW65533:NJY65544 NAA65533:NAC65544 MQE65533:MQG65544 MGI65533:MGK65544 LWM65533:LWO65544 LMQ65533:LMS65544 LCU65533:LCW65544 KSY65533:KTA65544 KJC65533:KJE65544 JZG65533:JZI65544 JPK65533:JPM65544 JFO65533:JFQ65544 IVS65533:IVU65544 ILW65533:ILY65544 ICA65533:ICC65544 HSE65533:HSG65544 HII65533:HIK65544 GYM65533:GYO65544 GOQ65533:GOS65544 GEU65533:GEW65544 FUY65533:FVA65544 FLC65533:FLE65544 FBG65533:FBI65544 ERK65533:ERM65544 EHO65533:EHQ65544 DXS65533:DXU65544 DNW65533:DNY65544 DEA65533:DEC65544 CUE65533:CUG65544 CKI65533:CKK65544 CAM65533:CAO65544 BQQ65533:BQS65544 BGU65533:BGW65544 AWY65533:AXA65544 ANC65533:ANE65544 ADG65533:ADI65544 TK65533:TM65544 JO65533:JQ65544 S65533:U65544 WME21:WMG32 WCI21:WCK32 VSM21:VSO32 VIQ21:VIS32 UYU21:UYW32 UOY21:UPA32 UFC21:UFE32 TVG21:TVI32 TLK21:TLM32 TBO21:TBQ32 SRS21:SRU32 SHW21:SHY32 RYA21:RYC32 ROE21:ROG32 REI21:REK32 QUM21:QUO32 QKQ21:QKS32 QAU21:QAW32 PQY21:PRA32 PHC21:PHE32 OXG21:OXI32 ONK21:ONM32 ODO21:ODQ32 NTS21:NTU32 NJW21:NJY32 NAA21:NAC32 MQE21:MQG32 MGI21:MGK32 LWM21:LWO32 LMQ21:LMS32 LCU21:LCW32 KSY21:KTA32 KJC21:KJE32 JZG21:JZI32 JPK21:JPM32 JFO21:JFQ32 IVS21:IVU32 ILW21:ILY32 ICA21:ICC32 HSE21:HSG32 HII21:HIK32 GYM21:GYO32 GOQ21:GOS32 GEU21:GEW32 FUY21:FVA32 FLC21:FLE32 FBG21:FBI32 ERK21:ERM32 EHO21:EHQ32 DXS21:DXU32 DNW21:DNY32 DEA21:DEC32 CUE21:CUG32 CKI21:CKK32 CAM21:CAO32 BQQ21:BQS32 BGU21:BGW32 AWY21:AXA32 ANC21:ANE32 ADG21:ADI32 TK21:TM32 JO21:JQ32">
      <formula1>$X$22:$X$32</formula1>
    </dataValidation>
    <dataValidation type="list" allowBlank="1" showInputMessage="1" showErrorMessage="1" sqref="R9:U9">
      <formula1>$AC$9:$AE$9</formula1>
    </dataValidation>
    <dataValidation type="list" allowBlank="1" showInputMessage="1" showErrorMessage="1" sqref="E8:N8">
      <formula1>$Y$9:$Y$20</formula1>
    </dataValidation>
    <dataValidation type="list" allowBlank="1" showInputMessage="1" showErrorMessage="1" sqref="S22:U32">
      <formula1>IF($I22=$X$29,$X$22:$X$29,$Y$22:$Y$25)</formula1>
    </dataValidation>
    <dataValidation type="list" allowBlank="1" showInputMessage="1" showErrorMessage="1" sqref="S21:U21">
      <formula1>IF($R$9=$X$21,$X$22:$X$28,IF($R$9=$Y$21,$Y$22:$Y$25,$Z$22:$Z$31))</formula1>
    </dataValidation>
  </dataValidations>
  <pageMargins left="0.51181102362204722" right="0.23622047244094491" top="0.51181102362204722" bottom="0.51181102362204722" header="0.11811023622047245" footer="0.11811023622047245"/>
  <pageSetup scale="78" orientation="portrait" r:id="rId1"/>
  <headerFooter>
    <oddFooter>&amp;R&amp;P</oddFooter>
  </headerFooter>
  <rowBreaks count="1" manualBreakCount="1">
    <brk id="100" min="1" max="20" man="1"/>
  </rowBreaks>
  <drawing r:id="rId2"/>
  <legacyDrawing r:id="rId3"/>
  <controls>
    <mc:AlternateContent xmlns:mc="http://schemas.openxmlformats.org/markup-compatibility/2006">
      <mc:Choice Requires="x14">
        <control shapeId="1082" r:id="rId4" name="Image12">
          <controlPr defaultSize="0" autoLine="0" r:id="rId5">
            <anchor moveWithCells="1">
              <from>
                <xdr:col>1</xdr:col>
                <xdr:colOff>95250</xdr:colOff>
                <xdr:row>0</xdr:row>
                <xdr:rowOff>142875</xdr:rowOff>
              </from>
              <to>
                <xdr:col>4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1082" r:id="rId4" name="Image12"/>
      </mc:Fallback>
    </mc:AlternateContent>
    <mc:AlternateContent xmlns:mc="http://schemas.openxmlformats.org/markup-compatibility/2006">
      <mc:Choice Requires="x14">
        <control shapeId="1080" r:id="rId6" name="Image11">
          <controlPr defaultSize="0" autoLine="0" r:id="rId7">
            <anchor moveWithCells="1">
              <from>
                <xdr:col>162</xdr:col>
                <xdr:colOff>190500</xdr:colOff>
                <xdr:row>31</xdr:row>
                <xdr:rowOff>95250</xdr:rowOff>
              </from>
              <to>
                <xdr:col>164</xdr:col>
                <xdr:colOff>247650</xdr:colOff>
                <xdr:row>36</xdr:row>
                <xdr:rowOff>171450</xdr:rowOff>
              </to>
            </anchor>
          </controlPr>
        </control>
      </mc:Choice>
      <mc:Fallback>
        <control shapeId="1080" r:id="rId6" name="Image11"/>
      </mc:Fallback>
    </mc:AlternateContent>
    <mc:AlternateContent xmlns:mc="http://schemas.openxmlformats.org/markup-compatibility/2006">
      <mc:Choice Requires="x14">
        <control shapeId="1078" r:id="rId8" name="Image10">
          <controlPr defaultSize="0" autoLine="0" r:id="rId9">
            <anchor moveWithCells="1">
              <from>
                <xdr:col>162</xdr:col>
                <xdr:colOff>190500</xdr:colOff>
                <xdr:row>31</xdr:row>
                <xdr:rowOff>95250</xdr:rowOff>
              </from>
              <to>
                <xdr:col>164</xdr:col>
                <xdr:colOff>161925</xdr:colOff>
                <xdr:row>36</xdr:row>
                <xdr:rowOff>104775</xdr:rowOff>
              </to>
            </anchor>
          </controlPr>
        </control>
      </mc:Choice>
      <mc:Fallback>
        <control shapeId="1078" r:id="rId8" name="Image10"/>
      </mc:Fallback>
    </mc:AlternateContent>
    <mc:AlternateContent xmlns:mc="http://schemas.openxmlformats.org/markup-compatibility/2006">
      <mc:Choice Requires="x14">
        <control shapeId="1028" r:id="rId10" name="Image1">
          <controlPr defaultSize="0" autoLine="0" r:id="rId11">
            <anchor moveWithCells="1">
              <from>
                <xdr:col>162</xdr:col>
                <xdr:colOff>190500</xdr:colOff>
                <xdr:row>23</xdr:row>
                <xdr:rowOff>66675</xdr:rowOff>
              </from>
              <to>
                <xdr:col>164</xdr:col>
                <xdr:colOff>304800</xdr:colOff>
                <xdr:row>29</xdr:row>
                <xdr:rowOff>9525</xdr:rowOff>
              </to>
            </anchor>
          </controlPr>
        </control>
      </mc:Choice>
      <mc:Fallback>
        <control shapeId="1028" r:id="rId10" name="Image1"/>
      </mc:Fallback>
    </mc:AlternateContent>
    <mc:AlternateContent xmlns:mc="http://schemas.openxmlformats.org/markup-compatibility/2006">
      <mc:Choice Requires="x14">
        <control shapeId="1029" r:id="rId12" name="Image2">
          <controlPr defaultSize="0" autoLine="0" r:id="rId13">
            <anchor moveWithCells="1">
              <from>
                <xdr:col>162</xdr:col>
                <xdr:colOff>190500</xdr:colOff>
                <xdr:row>24</xdr:row>
                <xdr:rowOff>66675</xdr:rowOff>
              </from>
              <to>
                <xdr:col>164</xdr:col>
                <xdr:colOff>400050</xdr:colOff>
                <xdr:row>30</xdr:row>
                <xdr:rowOff>47625</xdr:rowOff>
              </to>
            </anchor>
          </controlPr>
        </control>
      </mc:Choice>
      <mc:Fallback>
        <control shapeId="1029" r:id="rId12" name="Image2"/>
      </mc:Fallback>
    </mc:AlternateContent>
    <mc:AlternateContent xmlns:mc="http://schemas.openxmlformats.org/markup-compatibility/2006">
      <mc:Choice Requires="x14">
        <control shapeId="1030" r:id="rId14" name="Image3">
          <controlPr defaultSize="0" autoLine="0" r:id="rId15">
            <anchor moveWithCells="1">
              <from>
                <xdr:col>162</xdr:col>
                <xdr:colOff>190500</xdr:colOff>
                <xdr:row>25</xdr:row>
                <xdr:rowOff>57150</xdr:rowOff>
              </from>
              <to>
                <xdr:col>163</xdr:col>
                <xdr:colOff>752475</xdr:colOff>
                <xdr:row>31</xdr:row>
                <xdr:rowOff>0</xdr:rowOff>
              </to>
            </anchor>
          </controlPr>
        </control>
      </mc:Choice>
      <mc:Fallback>
        <control shapeId="1030" r:id="rId14" name="Image3"/>
      </mc:Fallback>
    </mc:AlternateContent>
    <mc:AlternateContent xmlns:mc="http://schemas.openxmlformats.org/markup-compatibility/2006">
      <mc:Choice Requires="x14">
        <control shapeId="1031" r:id="rId16" name="Image4">
          <controlPr defaultSize="0" autoLine="0" r:id="rId17">
            <anchor moveWithCells="1">
              <from>
                <xdr:col>71</xdr:col>
                <xdr:colOff>285750</xdr:colOff>
                <xdr:row>26</xdr:row>
                <xdr:rowOff>47625</xdr:rowOff>
              </from>
              <to>
                <xdr:col>73</xdr:col>
                <xdr:colOff>600075</xdr:colOff>
                <xdr:row>32</xdr:row>
                <xdr:rowOff>0</xdr:rowOff>
              </to>
            </anchor>
          </controlPr>
        </control>
      </mc:Choice>
      <mc:Fallback>
        <control shapeId="1031" r:id="rId16" name="Image4"/>
      </mc:Fallback>
    </mc:AlternateContent>
    <mc:AlternateContent xmlns:mc="http://schemas.openxmlformats.org/markup-compatibility/2006">
      <mc:Choice Requires="x14">
        <control shapeId="1032" r:id="rId18" name="Image5">
          <controlPr defaultSize="0" autoLine="0" r:id="rId19">
            <anchor moveWithCells="1">
              <from>
                <xdr:col>162</xdr:col>
                <xdr:colOff>190500</xdr:colOff>
                <xdr:row>27</xdr:row>
                <xdr:rowOff>47625</xdr:rowOff>
              </from>
              <to>
                <xdr:col>164</xdr:col>
                <xdr:colOff>495300</xdr:colOff>
                <xdr:row>32</xdr:row>
                <xdr:rowOff>180975</xdr:rowOff>
              </to>
            </anchor>
          </controlPr>
        </control>
      </mc:Choice>
      <mc:Fallback>
        <control shapeId="1032" r:id="rId18" name="Image5"/>
      </mc:Fallback>
    </mc:AlternateContent>
    <mc:AlternateContent xmlns:mc="http://schemas.openxmlformats.org/markup-compatibility/2006">
      <mc:Choice Requires="x14">
        <control shapeId="1034" r:id="rId20" name="Image6">
          <controlPr defaultSize="0" autoLine="0" r:id="rId21">
            <anchor moveWithCells="1">
              <from>
                <xdr:col>162</xdr:col>
                <xdr:colOff>190500</xdr:colOff>
                <xdr:row>28</xdr:row>
                <xdr:rowOff>38100</xdr:rowOff>
              </from>
              <to>
                <xdr:col>164</xdr:col>
                <xdr:colOff>438150</xdr:colOff>
                <xdr:row>33</xdr:row>
                <xdr:rowOff>28575</xdr:rowOff>
              </to>
            </anchor>
          </controlPr>
        </control>
      </mc:Choice>
      <mc:Fallback>
        <control shapeId="1034" r:id="rId20" name="Image6"/>
      </mc:Fallback>
    </mc:AlternateContent>
    <mc:AlternateContent xmlns:mc="http://schemas.openxmlformats.org/markup-compatibility/2006">
      <mc:Choice Requires="x14">
        <control shapeId="1036" r:id="rId22" name="Image7">
          <controlPr defaultSize="0" autoLine="0" r:id="rId23">
            <anchor moveWithCells="1">
              <from>
                <xdr:col>162</xdr:col>
                <xdr:colOff>190500</xdr:colOff>
                <xdr:row>29</xdr:row>
                <xdr:rowOff>28575</xdr:rowOff>
              </from>
              <to>
                <xdr:col>164</xdr:col>
                <xdr:colOff>152400</xdr:colOff>
                <xdr:row>35</xdr:row>
                <xdr:rowOff>9525</xdr:rowOff>
              </to>
            </anchor>
          </controlPr>
        </control>
      </mc:Choice>
      <mc:Fallback>
        <control shapeId="1036" r:id="rId22" name="Image7"/>
      </mc:Fallback>
    </mc:AlternateContent>
    <mc:AlternateContent xmlns:mc="http://schemas.openxmlformats.org/markup-compatibility/2006">
      <mc:Choice Requires="x14">
        <control shapeId="1050" r:id="rId24" name="Image8">
          <controlPr defaultSize="0" autoLine="0" r:id="rId25">
            <anchor moveWithCells="1">
              <from>
                <xdr:col>162</xdr:col>
                <xdr:colOff>190500</xdr:colOff>
                <xdr:row>30</xdr:row>
                <xdr:rowOff>66675</xdr:rowOff>
              </from>
              <to>
                <xdr:col>164</xdr:col>
                <xdr:colOff>152400</xdr:colOff>
                <xdr:row>35</xdr:row>
                <xdr:rowOff>190500</xdr:rowOff>
              </to>
            </anchor>
          </controlPr>
        </control>
      </mc:Choice>
      <mc:Fallback>
        <control shapeId="1050" r:id="rId24" name="Image8"/>
      </mc:Fallback>
    </mc:AlternateContent>
    <mc:AlternateContent xmlns:mc="http://schemas.openxmlformats.org/markup-compatibility/2006">
      <mc:Choice Requires="x14">
        <control shapeId="1074" r:id="rId26" name="Image9">
          <controlPr defaultSize="0" autoLine="0" r:id="rId27">
            <anchor moveWithCells="1">
              <from>
                <xdr:col>162</xdr:col>
                <xdr:colOff>190500</xdr:colOff>
                <xdr:row>31</xdr:row>
                <xdr:rowOff>95250</xdr:rowOff>
              </from>
              <to>
                <xdr:col>164</xdr:col>
                <xdr:colOff>247650</xdr:colOff>
                <xdr:row>36</xdr:row>
                <xdr:rowOff>171450</xdr:rowOff>
              </to>
            </anchor>
          </controlPr>
        </control>
      </mc:Choice>
      <mc:Fallback>
        <control shapeId="1074" r:id="rId26" name="Image9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30</vt:i4>
      </vt:variant>
    </vt:vector>
  </HeadingPairs>
  <TitlesOfParts>
    <vt:vector size="31" baseType="lpstr">
      <vt:lpstr>FICHA DE PROYECTO</vt:lpstr>
      <vt:lpstr>'FICHA DE PROYECTO'!Área_de_impresión</vt:lpstr>
      <vt:lpstr>Carlos_Vargas_Mass</vt:lpstr>
      <vt:lpstr>Claudio_Sotelo_Pompejus</vt:lpstr>
      <vt:lpstr>'FICHA DE PROYECTO'!El_Pahuichi_S.R.L.</vt:lpstr>
      <vt:lpstr>Eric_Yujo_Muiva</vt:lpstr>
      <vt:lpstr>Franz_Guerrero_Saibury</vt:lpstr>
      <vt:lpstr>Gerencia_Casa_Mia</vt:lpstr>
      <vt:lpstr>Gerencia_General_El_Pahuichi</vt:lpstr>
      <vt:lpstr>Gerencia_General_Pentaguazu</vt:lpstr>
      <vt:lpstr>Gerencia_General_PILAT</vt:lpstr>
      <vt:lpstr>Gerencia_General_Techo</vt:lpstr>
      <vt:lpstr>Guillermo_Ronald_Gonzales_Benitez</vt:lpstr>
      <vt:lpstr>Hans_Heinrich_Phillipp_Kenning_Moreno</vt:lpstr>
      <vt:lpstr>Herman_López_Carrillo</vt:lpstr>
      <vt:lpstr>Humberto_Gutierrez_Orihuela</vt:lpstr>
      <vt:lpstr>Humberto_Landivar_Pereira</vt:lpstr>
      <vt:lpstr>Jaime_Gerardo_Gabriel_Rojas_Silva</vt:lpstr>
      <vt:lpstr>Jorge_Alejandro_Seleme_Rivera</vt:lpstr>
      <vt:lpstr>Julio_César_Rojas_Candia</vt:lpstr>
      <vt:lpstr>Marco_Antonio_Ramos_Condori</vt:lpstr>
      <vt:lpstr>Marco_Antonio_Zabala_Vargas</vt:lpstr>
      <vt:lpstr>Miguel_Fernando_Papadopulos_Santistevan</vt:lpstr>
      <vt:lpstr>Operaciones</vt:lpstr>
      <vt:lpstr>qwerty</vt:lpstr>
      <vt:lpstr>Rocio_Iracema_Añez_Tellez</vt:lpstr>
      <vt:lpstr>Técnica</vt:lpstr>
      <vt:lpstr>test</vt:lpstr>
      <vt:lpstr>'FICHA DE PROYECTO'!Títulos_a_imprimir</vt:lpstr>
      <vt:lpstr>Winner_Honor_Soto</vt:lpstr>
      <vt:lpstr>Yanderiel_Vaca_Velasco</vt:lpstr>
    </vt:vector>
  </TitlesOfParts>
  <Company>Usuario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Jossely Alejandra Arias León</cp:lastModifiedBy>
  <cp:lastPrinted>2019-01-19T12:34:29Z</cp:lastPrinted>
  <dcterms:created xsi:type="dcterms:W3CDTF">2010-03-22T15:47:24Z</dcterms:created>
  <dcterms:modified xsi:type="dcterms:W3CDTF">2020-07-29T17:29:07Z</dcterms:modified>
</cp:coreProperties>
</file>