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esktop\"/>
    </mc:Choice>
  </mc:AlternateContent>
  <xr:revisionPtr revIDLastSave="0" documentId="8_{A514F7AB-6042-4809-BB0C-4D64AE2F4D28}" xr6:coauthVersionLast="47" xr6:coauthVersionMax="47" xr10:uidLastSave="{00000000-0000-0000-0000-000000000000}"/>
  <bookViews>
    <workbookView xWindow="20370" yWindow="-120" windowWidth="29040" windowHeight="15840" xr2:uid="{69509F2C-EC6E-45AB-913C-050297168812}"/>
  </bookViews>
  <sheets>
    <sheet name="Propuesta" sheetId="1" r:id="rId1"/>
    <sheet name="Hoja1" sheetId="2" r:id="rId2"/>
  </sheets>
  <externalReferences>
    <externalReference r:id="rId3"/>
  </externalReferences>
  <definedNames>
    <definedName name="_xlnm._FilterDatabase" localSheetId="0" hidden="1">Propuesta!$B$4:$AG$14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4" i="1" l="1"/>
  <c r="W14" i="1"/>
  <c r="Z13" i="1"/>
  <c r="W13" i="1"/>
  <c r="N13" i="1"/>
  <c r="O13" i="1" s="1"/>
  <c r="Z12" i="1"/>
  <c r="W12" i="1"/>
  <c r="Z11" i="1"/>
  <c r="W11" i="1"/>
  <c r="N11" i="1"/>
  <c r="O11" i="1" s="1"/>
  <c r="Z10" i="1"/>
  <c r="W10" i="1"/>
  <c r="Z9" i="1"/>
  <c r="W9" i="1"/>
  <c r="N9" i="1"/>
  <c r="O10" i="1" s="1"/>
  <c r="AA8" i="1"/>
  <c r="N8" i="1"/>
  <c r="O8" i="1" s="1"/>
  <c r="Z7" i="1"/>
  <c r="W7" i="1"/>
  <c r="N7" i="1"/>
  <c r="O7" i="1" s="1"/>
  <c r="Z6" i="1"/>
  <c r="W6" i="1"/>
  <c r="N6" i="1"/>
  <c r="O6" i="1" s="1"/>
  <c r="AA6" i="1" l="1"/>
  <c r="AB6" i="1" s="1"/>
  <c r="AC6" i="1" s="1"/>
  <c r="AE6" i="1" s="1"/>
  <c r="AA7" i="1"/>
  <c r="AB7" i="1" s="1"/>
  <c r="AC7" i="1" s="1"/>
  <c r="AD7" i="1" s="1"/>
  <c r="AA13" i="1"/>
  <c r="AA9" i="1"/>
  <c r="AA11" i="1"/>
  <c r="AA14" i="1"/>
  <c r="AA10" i="1"/>
  <c r="AA12" i="1"/>
  <c r="O12" i="1"/>
  <c r="O9" i="1"/>
  <c r="AD6" i="1" l="1"/>
  <c r="AF6" i="1" s="1"/>
  <c r="AE7" i="1"/>
  <c r="AF7" i="1" s="1"/>
  <c r="AB13" i="1"/>
  <c r="AC13" i="1" s="1"/>
  <c r="AE13" i="1" s="1" a="1"/>
  <c r="AE13" i="1" s="1"/>
  <c r="AB9" i="1"/>
  <c r="AC9" i="1" s="1"/>
  <c r="AD9" i="1" s="1"/>
  <c r="AB11" i="1"/>
  <c r="AC11" i="1" s="1"/>
  <c r="AD11" i="1" s="1"/>
  <c r="AD13" i="1" l="1"/>
  <c r="AF13" i="1" s="1"/>
  <c r="AE9" i="1" a="1"/>
  <c r="AE9" i="1" s="1"/>
  <c r="AF9" i="1" s="1"/>
  <c r="AE11" i="1" a="1"/>
  <c r="AE11" i="1" s="1"/>
  <c r="AF1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<sst xmlns="http://schemas.openxmlformats.org/spreadsheetml/2006/main" count="146" uniqueCount="70">
  <si>
    <t>Probabilidad</t>
  </si>
  <si>
    <t>IMPACTO</t>
  </si>
  <si>
    <t>Control</t>
  </si>
  <si>
    <t>Interrupción de Operaciones</t>
  </si>
  <si>
    <t>Imagen o Reputación</t>
  </si>
  <si>
    <t>Información</t>
  </si>
  <si>
    <t>Talento Humano</t>
  </si>
  <si>
    <t>Consecuencias Legales</t>
  </si>
  <si>
    <t>Económicas o Financieras</t>
  </si>
  <si>
    <t>Promedio de Impacto</t>
  </si>
  <si>
    <t>Calificación</t>
  </si>
  <si>
    <t>Riesgo Inherente</t>
  </si>
  <si>
    <t>Total Efectividad Control</t>
  </si>
  <si>
    <t>Proceso</t>
  </si>
  <si>
    <t>Flujograma</t>
  </si>
  <si>
    <t>Riesgos</t>
  </si>
  <si>
    <t>Ambiente de Control</t>
  </si>
  <si>
    <t>Calificación de Controles</t>
  </si>
  <si>
    <t>Calificación de control</t>
  </si>
  <si>
    <t>Probabilidad después del control</t>
  </si>
  <si>
    <t>Impacto después del control</t>
  </si>
  <si>
    <t>Riesgo Residual JM</t>
  </si>
  <si>
    <t>Código</t>
  </si>
  <si>
    <t>Descripción</t>
  </si>
  <si>
    <t>CAL</t>
  </si>
  <si>
    <t xml:space="preserve">CAL </t>
  </si>
  <si>
    <t>DIG</t>
  </si>
  <si>
    <t>Proyectos</t>
  </si>
  <si>
    <t>Diseño - v1</t>
  </si>
  <si>
    <t xml:space="preserve"> FG040 Salida a ventas, sala de ventas y modelo – v1</t>
  </si>
  <si>
    <r>
      <rPr>
        <sz val="11"/>
        <color rgb="FF000000"/>
        <rFont val="Calibri"/>
        <family val="2"/>
        <charset val="1"/>
      </rPr>
      <t xml:space="preserve">		</t>
    </r>
    <r>
      <rPr>
        <sz val="9"/>
        <color rgb="FF000000"/>
        <rFont val="Arial"/>
        <family val="2"/>
        <charset val="1"/>
      </rPr>
      <t>R034</t>
    </r>
  </si>
  <si>
    <t>Incumplimiento en la ejecución de Obras</t>
  </si>
  <si>
    <t>C370</t>
  </si>
  <si>
    <t>Verificar diariamente a través del check list la ejecución de las actividades</t>
  </si>
  <si>
    <t>Preventivo</t>
  </si>
  <si>
    <t>Manual</t>
  </si>
  <si>
    <t>Total</t>
  </si>
  <si>
    <t>Formal</t>
  </si>
  <si>
    <t>Siempre</t>
  </si>
  <si>
    <t>Estable</t>
  </si>
  <si>
    <t>FG041 Trámites legales de licencia de construcción – v1</t>
  </si>
  <si>
    <t>R026</t>
  </si>
  <si>
    <t>Incumplimiento de los objetivos (metas, rentabilidad) de la compañía</t>
  </si>
  <si>
    <t>C289</t>
  </si>
  <si>
    <t>Corregir y gestionar el acta de observaciones para entregarla en los tiempos establecidos y continuar con el proceso de licencia</t>
  </si>
  <si>
    <t>Frecuente</t>
  </si>
  <si>
    <t>R040</t>
  </si>
  <si>
    <t>Inexactitud o inoportunidad de la información</t>
  </si>
  <si>
    <t xml:space="preserve"> Aceptar retribuciones o dádivas por el favorecimiento propio o de terceros de una negociación, contrato o compra. (Soborno, concusión)</t>
  </si>
  <si>
    <t>FG042 Información de entrega a obras y contratos- v1</t>
  </si>
  <si>
    <t>R027</t>
  </si>
  <si>
    <t>Sobrecostos en la operación del negocio</t>
  </si>
  <si>
    <t>C371</t>
  </si>
  <si>
    <t>Realizar seguimiento al cumplimiento de los entregables establecidos en el 3M</t>
  </si>
  <si>
    <t>No existe</t>
  </si>
  <si>
    <t>C372</t>
  </si>
  <si>
    <t>Realizar seguimiento sobre el cumplimiento de los entregables establecidos en el 3M</t>
  </si>
  <si>
    <t>R034</t>
  </si>
  <si>
    <t>R066</t>
  </si>
  <si>
    <t>Incumplimiento de ANS: acuerdo de niveles de servicios</t>
  </si>
  <si>
    <t>Cerrar</t>
  </si>
  <si>
    <t>Macroproceso</t>
  </si>
  <si>
    <t>Diseño del Control</t>
  </si>
  <si>
    <t>PASOS A SEGUIR</t>
  </si>
  <si>
    <t>1. Validar la posibilidad de generar este analisis por alguna de las siguientes tres opciones:</t>
  </si>
  <si>
    <t>a. Generar informe mediante BI ( integrando la información de los dos módulos )</t>
  </si>
  <si>
    <t>b. Método para navegar por el sistema y lograr el mismo tipo de análisis ( práctivo, fácil y amigable )</t>
  </si>
  <si>
    <t>c. Generar el informe de Excel</t>
  </si>
  <si>
    <t>2.  Reunión para definir la solución</t>
  </si>
  <si>
    <t>Campos claves para iniciar el análisis del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</si>
</sst>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2" fontId="0" fillId="4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/>
    <xf numFmtId="0" fontId="11" fillId="2" borderId="0" xfId="0" applyFont="1" applyFill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0" fillId="6" borderId="6" xfId="0" applyFill="1" applyBorder="1"/>
    <xf numFmtId="0" fontId="0" fillId="6" borderId="7" xfId="0" applyFill="1" applyBorder="1"/>
    <xf numFmtId="0" fontId="12" fillId="3" borderId="3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wrapText="1"/>
    </xf>
    <xf numFmtId="0" fontId="10" fillId="3" borderId="4" xfId="0" applyFont="1" applyFill="1" applyBorder="1" applyAlignment="1"/>
    <xf numFmtId="0" fontId="8" fillId="3" borderId="6" xfId="0" applyFont="1" applyFill="1" applyBorder="1" applyAlignment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12" fillId="6" borderId="3" xfId="0" applyFont="1" applyFill="1" applyBorder="1" applyAlignment="1">
      <alignment vertical="center" wrapText="1"/>
    </xf>
    <xf numFmtId="0" fontId="12" fillId="6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0" fillId="7" borderId="2" xfId="0" applyFill="1" applyBorder="1"/>
    <xf numFmtId="0" fontId="12" fillId="7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3" xfId="0" applyFill="1" applyBorder="1"/>
    <xf numFmtId="0" fontId="12" fillId="5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3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7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left" indent="3"/>
    </xf>
    <xf numFmtId="0" fontId="0" fillId="2" borderId="1" xfId="0" applyFill="1" applyBorder="1" applyAlignment="1">
      <alignment horizontal="center" wrapText="1"/>
    </xf>
    <xf numFmtId="0" fontId="9" fillId="6" borderId="6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2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rgb="FFC80000"/>
        </patternFill>
      </fill>
    </dxf>
    <dxf>
      <fill>
        <patternFill>
          <bgColor rgb="FFFFFF99"/>
        </patternFill>
      </fill>
    </dxf>
    <dxf>
      <fill>
        <patternFill>
          <bgColor rgb="FFFF8A3B"/>
        </patternFill>
      </fill>
    </dxf>
    <dxf>
      <fill>
        <patternFill>
          <bgColor rgb="FF00B050"/>
        </patternFill>
      </fill>
    </dxf>
    <dxf>
      <fill>
        <patternFill>
          <bgColor rgb="FFC80000"/>
        </patternFill>
      </fill>
    </dxf>
    <dxf>
      <fill>
        <patternFill>
          <bgColor rgb="FFFFFF99"/>
        </patternFill>
      </fill>
    </dxf>
    <dxf>
      <fill>
        <patternFill>
          <bgColor rgb="FFFF8A3B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444501</xdr:colOff>
      <xdr:row>19</xdr:row>
      <xdr:rowOff>55563</xdr:rowOff>
    </xdr:from>
    <xdr:to>
      <xdr:col>7</xdr:col>
      <xdr:colOff>918786</xdr:colOff>
      <xdr:row>26</xdr:row>
      <xdr:rowOff>72848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CD83D8-966A-4316-8D4C-BD44EB725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5751" y="6913563"/>
          <a:ext cx="6046410" cy="1419048"/>
        </a:xfrm>
        <a:prstGeom prst="rect">
          <a:avLst/>
        </a:prstGeom>
      </xdr:spPr>
    </xdr:pic>
    <xdr:clientData/>
  </xdr:twoCellAnchor>
  <xdr:twoCellAnchor>
    <xdr:from>
      <xdr:col>13</xdr:col>
      <xdr:colOff>202595</xdr:colOff>
      <xdr:row>5</xdr:row>
      <xdr:rowOff>231321</xdr:rowOff>
    </xdr:from>
    <xdr:to>
      <xdr:col>13</xdr:col>
      <xdr:colOff>217715</xdr:colOff>
      <xdr:row>23</xdr:row>
      <xdr:rowOff>116416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69DE28D-A5F5-4433-AECC-5018949A9FAF}"/>
            </a:ext>
          </a:extLst>
        </xdr:cNvPr>
        <xdr:cNvCxnSpPr/>
      </xdr:nvCxnSpPr>
      <xdr:spPr>
        <a:xfrm flipH="1">
          <a:off x="13700881" y="2517321"/>
          <a:ext cx="15120" cy="5409595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304272</xdr:colOff>
      <xdr:row>19</xdr:row>
      <xdr:rowOff>158749</xdr:rowOff>
    </xdr:from>
    <xdr:to>
      <xdr:col>19</xdr:col>
      <xdr:colOff>227455</xdr:colOff>
      <xdr:row>26</xdr:row>
      <xdr:rowOff>77621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172E2C2-D717-4791-85B9-F8B998FAE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00772" y="7016749"/>
          <a:ext cx="6135864" cy="1323810"/>
        </a:xfrm>
        <a:prstGeom prst="rect">
          <a:avLst/>
        </a:prstGeom>
      </xdr:spPr>
    </xdr:pic>
    <xdr:clientData/>
  </xdr:twoCellAnchor>
  <xdr:twoCellAnchor>
    <xdr:from>
      <xdr:col>26</xdr:col>
      <xdr:colOff>656167</xdr:colOff>
      <xdr:row>5</xdr:row>
      <xdr:rowOff>231321</xdr:rowOff>
    </xdr:from>
    <xdr:to>
      <xdr:col>26</xdr:col>
      <xdr:colOff>680357</xdr:colOff>
      <xdr:row>21</xdr:row>
      <xdr:rowOff>31749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12A5C989-2F22-4A3C-A9C9-8B9E8B520F7F}"/>
            </a:ext>
          </a:extLst>
        </xdr:cNvPr>
        <xdr:cNvCxnSpPr/>
      </xdr:nvCxnSpPr>
      <xdr:spPr>
        <a:xfrm flipH="1">
          <a:off x="15991417" y="2707821"/>
          <a:ext cx="24190" cy="4943928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47626</xdr:colOff>
      <xdr:row>40</xdr:row>
      <xdr:rowOff>35718</xdr:rowOff>
    </xdr:from>
    <xdr:to>
      <xdr:col>15</xdr:col>
      <xdr:colOff>170658</xdr:colOff>
      <xdr:row>78</xdr:row>
      <xdr:rowOff>137661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C1CBCBA-E0AD-4540-A2B1-0E0E93FA5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314" y="11406187"/>
          <a:ext cx="14692312" cy="7340943"/>
        </a:xfrm>
        <a:prstGeom prst="rect">
          <a:avLst/>
        </a:prstGeom>
      </xdr:spPr>
    </xdr:pic>
    <xdr:clientData/>
  </xdr:twoCellAnchor>
  <xdr:twoCellAnchor>
    <xdr:from>
      <xdr:col>31</xdr:col>
      <xdr:colOff>190500</xdr:colOff>
      <xdr:row>0</xdr:row>
      <xdr:rowOff>166688</xdr:rowOff>
    </xdr:from>
    <xdr:to>
      <xdr:col>31</xdr:col>
      <xdr:colOff>750093</xdr:colOff>
      <xdr:row>1</xdr:row>
      <xdr:rowOff>523875</xdr:rowOff>
    </xdr:to>
    <xdr:sp macro="" textlink="">
      <xdr:nvSpPr>
        <xdr:cNvPr id="3" name="Estrella: 5 puntas 2">
          <a:extLst>
            <a:ext uri="{FF2B5EF4-FFF2-40B4-BE49-F238E27FC236}">
              <a16:creationId xmlns:a16="http://schemas.microsoft.com/office/drawing/2014/main" id="{3CD74AEE-48F2-462D-828B-471DFBAAE9B0}"/>
            </a:ext>
          </a:extLst>
        </xdr:cNvPr>
        <xdr:cNvSpPr/>
      </xdr:nvSpPr>
      <xdr:spPr>
        <a:xfrm>
          <a:off x="20835938" y="166688"/>
          <a:ext cx="559593" cy="547687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26</xdr:col>
      <xdr:colOff>235745</xdr:colOff>
      <xdr:row>0</xdr:row>
      <xdr:rowOff>140493</xdr:rowOff>
    </xdr:from>
    <xdr:to>
      <xdr:col>26</xdr:col>
      <xdr:colOff>795338</xdr:colOff>
      <xdr:row>1</xdr:row>
      <xdr:rowOff>497680</xdr:rowOff>
    </xdr:to>
    <xdr:sp macro="" textlink="">
      <xdr:nvSpPr>
        <xdr:cNvPr id="9" name="Estrella: 5 puntas 8">
          <a:extLst>
            <a:ext uri="{FF2B5EF4-FFF2-40B4-BE49-F238E27FC236}">
              <a16:creationId xmlns:a16="http://schemas.microsoft.com/office/drawing/2014/main" id="{1FAC07F2-D148-4D99-A230-7B6DF5B8B32B}"/>
            </a:ext>
          </a:extLst>
        </xdr:cNvPr>
        <xdr:cNvSpPr/>
      </xdr:nvSpPr>
      <xdr:spPr>
        <a:xfrm>
          <a:off x="15773401" y="140493"/>
          <a:ext cx="559593" cy="547687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531020</xdr:colOff>
      <xdr:row>19</xdr:row>
      <xdr:rowOff>90488</xdr:rowOff>
    </xdr:from>
    <xdr:to>
      <xdr:col>28</xdr:col>
      <xdr:colOff>78582</xdr:colOff>
      <xdr:row>22</xdr:row>
      <xdr:rowOff>66675</xdr:rowOff>
    </xdr:to>
    <xdr:sp macro="" textlink="">
      <xdr:nvSpPr>
        <xdr:cNvPr id="10" name="Estrella: 5 puntas 9">
          <a:extLst>
            <a:ext uri="{FF2B5EF4-FFF2-40B4-BE49-F238E27FC236}">
              <a16:creationId xmlns:a16="http://schemas.microsoft.com/office/drawing/2014/main" id="{2845666F-8362-415C-A9A7-C726D7EE22E0}"/>
            </a:ext>
          </a:extLst>
        </xdr:cNvPr>
        <xdr:cNvSpPr/>
      </xdr:nvSpPr>
      <xdr:spPr>
        <a:xfrm>
          <a:off x="17128333" y="6948488"/>
          <a:ext cx="559593" cy="61912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UMPLIMIENTO\12.%20Inmobiliaria\Riesgo\201812%20Inmobiliaria%20Matriz%20SIAR%20V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inicial"/>
      <sheetName val="Hoja3"/>
      <sheetName val="MApa "/>
      <sheetName val="Hoja5"/>
      <sheetName val="Matriz final"/>
      <sheetName val="Controles"/>
      <sheetName val="Hoja2"/>
      <sheetName val="Mapa de Calor SIAR"/>
      <sheetName val="Mapa de Calor LAFT"/>
      <sheetName val="Mapa de Calor SARO"/>
      <sheetName val="Mapa de riesgos SARL"/>
      <sheetName val="SARC"/>
      <sheetName val="Seguimiento"/>
      <sheetName val="Descripción del Control"/>
      <sheetName val="Criterios de control"/>
      <sheetName val="Probabilidad"/>
      <sheetName val="Impacto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C4" t="str">
            <v>Preventivo</v>
          </cell>
          <cell r="D4">
            <v>20</v>
          </cell>
          <cell r="E4" t="str">
            <v>Automático</v>
          </cell>
          <cell r="F4">
            <v>10</v>
          </cell>
          <cell r="G4" t="str">
            <v>Total</v>
          </cell>
          <cell r="H4">
            <v>15</v>
          </cell>
          <cell r="I4" t="str">
            <v>Formal</v>
          </cell>
          <cell r="J4">
            <v>5</v>
          </cell>
        </row>
        <row r="5">
          <cell r="C5" t="str">
            <v>Detectivo</v>
          </cell>
          <cell r="D5">
            <v>16</v>
          </cell>
          <cell r="E5" t="str">
            <v>Semiautomático</v>
          </cell>
          <cell r="F5">
            <v>5</v>
          </cell>
          <cell r="G5" t="str">
            <v>Parcial</v>
          </cell>
          <cell r="H5">
            <v>7</v>
          </cell>
          <cell r="I5" t="str">
            <v>Informal</v>
          </cell>
          <cell r="J5">
            <v>3</v>
          </cell>
        </row>
        <row r="6">
          <cell r="C6" t="str">
            <v>Correctivo</v>
          </cell>
          <cell r="D6">
            <v>6</v>
          </cell>
          <cell r="E6" t="str">
            <v>Manual</v>
          </cell>
          <cell r="F6">
            <v>2</v>
          </cell>
          <cell r="G6" t="str">
            <v>No documentado</v>
          </cell>
          <cell r="H6">
            <v>0</v>
          </cell>
          <cell r="I6" t="str">
            <v>No existe</v>
          </cell>
          <cell r="J6">
            <v>0</v>
          </cell>
        </row>
        <row r="11">
          <cell r="C11" t="str">
            <v>Muy estable</v>
          </cell>
          <cell r="D11">
            <v>25</v>
          </cell>
          <cell r="E11" t="str">
            <v>Siempre</v>
          </cell>
          <cell r="F11">
            <v>25</v>
          </cell>
        </row>
        <row r="12">
          <cell r="C12" t="str">
            <v>Estable</v>
          </cell>
          <cell r="D12">
            <v>20</v>
          </cell>
          <cell r="E12" t="str">
            <v>Frecuente</v>
          </cell>
          <cell r="F12">
            <v>18</v>
          </cell>
        </row>
        <row r="13">
          <cell r="C13" t="str">
            <v>Inestable</v>
          </cell>
          <cell r="D13">
            <v>0</v>
          </cell>
          <cell r="E13" t="str">
            <v>Ocasional</v>
          </cell>
          <cell r="F13">
            <v>5</v>
          </cell>
        </row>
      </sheetData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6CBE-EB18-42F7-A7F0-8BC36A28C864}">
  <sheetPr>
    <tabColor rgb="FFFFC000"/>
  </sheetPr>
  <dimension ref="B1:AG248"/>
  <sheetViews>
    <sheetView tabSelected="1" zoomScale="80" zoomScaleNormal="80" workbookViewId="0">
      <pane xSplit="6" ySplit="3" topLeftCell="G4" activePane="bottomRight" state="frozen"/>
      <selection pane="topRight" activeCell="F1" sqref="F1"/>
      <selection pane="bottomLeft" activeCell="A5" sqref="A5"/>
      <selection pane="bottomRight" activeCell="L17" sqref="L17"/>
    </sheetView>
  </sheetViews>
  <sheetFormatPr defaultColWidth="8.7109375" defaultRowHeight="15" outlineLevelCol="1" x14ac:dyDescent="0.25"/>
  <cols>
    <col min="1" max="1" width="3.28515625" customWidth="1"/>
    <col min="2" max="2" width="16.42578125" customWidth="1"/>
    <col min="3" max="3" width="16" customWidth="1"/>
    <col min="4" max="4" width="27.140625" style="15" customWidth="1"/>
    <col min="5" max="5" width="11" customWidth="1"/>
    <col min="6" max="6" width="31.7109375" style="15" customWidth="1"/>
    <col min="7" max="7" width="13.5703125" style="15" customWidth="1"/>
    <col min="8" max="8" width="14.140625" style="50" customWidth="1" outlineLevel="1"/>
    <col min="9" max="9" width="13.7109375" style="50" customWidth="1" outlineLevel="1"/>
    <col min="10" max="10" width="14" style="50" customWidth="1" outlineLevel="1"/>
    <col min="11" max="11" width="14.140625" style="50" customWidth="1" outlineLevel="1"/>
    <col min="12" max="12" width="16.140625" style="50" customWidth="1" outlineLevel="1"/>
    <col min="13" max="13" width="14.42578125" style="50" customWidth="1" outlineLevel="1"/>
    <col min="14" max="14" width="14.28515625" style="12" customWidth="1"/>
    <col min="15" max="16" width="17.85546875" customWidth="1"/>
    <col min="18" max="18" width="55" style="15" customWidth="1"/>
    <col min="19" max="19" width="11.5703125" style="13" customWidth="1" outlineLevel="1"/>
    <col min="20" max="20" width="10.7109375" style="13" customWidth="1" outlineLevel="1"/>
    <col min="21" max="21" width="14" style="13" customWidth="1" outlineLevel="1"/>
    <col min="22" max="22" width="11.5703125" style="13" customWidth="1" outlineLevel="1"/>
    <col min="23" max="23" width="10" style="13" customWidth="1" outlineLevel="1"/>
    <col min="24" max="24" width="11.85546875" style="13" customWidth="1" outlineLevel="1"/>
    <col min="25" max="25" width="12.85546875" style="13" customWidth="1" outlineLevel="1"/>
    <col min="26" max="26" width="11.42578125" style="13" customWidth="1" outlineLevel="1"/>
    <col min="27" max="27" width="15.85546875" customWidth="1"/>
    <col min="28" max="31" width="15.140625" customWidth="1"/>
    <col min="32" max="32" width="15.5703125" customWidth="1"/>
    <col min="33" max="33" width="15.140625" style="18" customWidth="1"/>
  </cols>
  <sheetData>
    <row r="1" spans="2:33" ht="15" customHeight="1" x14ac:dyDescent="0.25">
      <c r="B1" s="58"/>
      <c r="C1" s="58"/>
      <c r="D1" s="58"/>
      <c r="E1" s="58"/>
      <c r="F1" s="58"/>
      <c r="H1" s="47"/>
      <c r="I1" s="47"/>
      <c r="J1" s="47"/>
      <c r="K1" s="47"/>
      <c r="L1" s="47"/>
      <c r="M1" s="47"/>
      <c r="N1" s="52"/>
      <c r="O1" s="20"/>
      <c r="P1" s="20"/>
      <c r="S1" s="17"/>
      <c r="T1" s="17"/>
      <c r="U1" s="17"/>
      <c r="V1" s="17"/>
      <c r="W1" s="17"/>
      <c r="X1" s="17"/>
      <c r="Y1" s="17"/>
      <c r="Z1" s="17"/>
      <c r="AA1" s="67"/>
      <c r="AF1" s="17"/>
    </row>
    <row r="2" spans="2:33" ht="45" customHeight="1" x14ac:dyDescent="0.4">
      <c r="B2" s="43"/>
      <c r="C2" s="43"/>
      <c r="D2" s="30" t="s">
        <v>14</v>
      </c>
      <c r="E2" s="31" t="s">
        <v>15</v>
      </c>
      <c r="F2" s="32"/>
      <c r="G2" s="33"/>
      <c r="H2" s="48"/>
      <c r="I2" s="48"/>
      <c r="J2" s="48"/>
      <c r="K2" s="48"/>
      <c r="L2" s="48"/>
      <c r="M2" s="48"/>
      <c r="N2" s="53"/>
      <c r="O2" s="34"/>
      <c r="P2" s="35"/>
      <c r="Q2" s="72" t="s">
        <v>2</v>
      </c>
      <c r="R2" s="72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F2" s="39"/>
    </row>
    <row r="3" spans="2:33" s="26" customFormat="1" ht="45" x14ac:dyDescent="0.25">
      <c r="B3" s="45" t="s">
        <v>61</v>
      </c>
      <c r="C3" s="45" t="s">
        <v>13</v>
      </c>
      <c r="D3" s="44" t="s">
        <v>14</v>
      </c>
      <c r="E3" s="38" t="s">
        <v>22</v>
      </c>
      <c r="F3" s="29" t="s">
        <v>23</v>
      </c>
      <c r="G3" s="29" t="s">
        <v>0</v>
      </c>
      <c r="H3" s="49"/>
      <c r="I3" s="49"/>
      <c r="J3" s="49"/>
      <c r="K3" s="49"/>
      <c r="L3" s="49"/>
      <c r="M3" s="49"/>
      <c r="N3" s="54" t="s">
        <v>9</v>
      </c>
      <c r="O3" s="29" t="s">
        <v>10</v>
      </c>
      <c r="P3" s="38" t="s">
        <v>11</v>
      </c>
      <c r="Q3" s="41" t="s">
        <v>22</v>
      </c>
      <c r="R3" s="42" t="s">
        <v>23</v>
      </c>
      <c r="S3" s="37"/>
      <c r="T3" s="37"/>
      <c r="U3" s="37"/>
      <c r="V3" s="37"/>
      <c r="W3" s="37"/>
      <c r="X3" s="37"/>
      <c r="Y3" s="37"/>
      <c r="Z3" s="37"/>
      <c r="AA3" s="66" t="s">
        <v>12</v>
      </c>
      <c r="AB3" s="36" t="s">
        <v>17</v>
      </c>
      <c r="AC3" s="36" t="s">
        <v>18</v>
      </c>
      <c r="AD3" s="36" t="s">
        <v>19</v>
      </c>
      <c r="AE3" s="36" t="s">
        <v>20</v>
      </c>
      <c r="AF3" s="40" t="s">
        <v>21</v>
      </c>
      <c r="AG3" s="25"/>
    </row>
    <row r="4" spans="2:33" x14ac:dyDescent="0.25">
      <c r="B4" s="2"/>
      <c r="C4" s="2"/>
      <c r="D4" s="4"/>
      <c r="E4" s="2"/>
      <c r="F4" s="4"/>
      <c r="G4" s="4"/>
      <c r="H4" s="71" t="s">
        <v>1</v>
      </c>
      <c r="I4" s="71"/>
      <c r="J4" s="71"/>
      <c r="K4" s="71"/>
      <c r="L4" s="71"/>
      <c r="M4" s="71"/>
      <c r="N4" s="55"/>
      <c r="O4" s="2"/>
      <c r="P4" s="2"/>
      <c r="Q4" s="2"/>
      <c r="R4" s="4"/>
      <c r="S4" s="76" t="s">
        <v>2</v>
      </c>
      <c r="T4" s="77"/>
      <c r="U4" s="77"/>
      <c r="V4" s="77"/>
      <c r="W4" s="77"/>
      <c r="X4" s="77"/>
      <c r="Y4" s="77"/>
      <c r="Z4" s="78"/>
      <c r="AA4" s="2"/>
    </row>
    <row r="5" spans="2:33" ht="45" x14ac:dyDescent="0.25">
      <c r="B5" s="2"/>
      <c r="C5" s="2"/>
      <c r="D5" s="4"/>
      <c r="E5" s="2"/>
      <c r="F5" s="4"/>
      <c r="G5" s="4"/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55"/>
      <c r="O5" s="2"/>
      <c r="P5" s="2"/>
      <c r="Q5" s="2"/>
      <c r="R5" s="4"/>
      <c r="S5" s="73" t="s">
        <v>62</v>
      </c>
      <c r="T5" s="74"/>
      <c r="U5" s="74"/>
      <c r="V5" s="74"/>
      <c r="W5" s="75"/>
      <c r="X5" s="73" t="s">
        <v>16</v>
      </c>
      <c r="Y5" s="74"/>
      <c r="Z5" s="75"/>
      <c r="AA5" s="2"/>
    </row>
    <row r="6" spans="2:33" ht="30" x14ac:dyDescent="0.25">
      <c r="B6" s="79" t="s">
        <v>27</v>
      </c>
      <c r="C6" s="79" t="s">
        <v>28</v>
      </c>
      <c r="D6" s="3" t="s">
        <v>29</v>
      </c>
      <c r="E6" s="2" t="s">
        <v>30</v>
      </c>
      <c r="F6" s="3" t="s">
        <v>31</v>
      </c>
      <c r="G6" s="3">
        <v>4</v>
      </c>
      <c r="H6" s="1">
        <v>4</v>
      </c>
      <c r="I6" s="1">
        <v>4</v>
      </c>
      <c r="J6" s="1"/>
      <c r="K6" s="1"/>
      <c r="L6" s="1">
        <v>4</v>
      </c>
      <c r="M6" s="1">
        <v>5</v>
      </c>
      <c r="N6" s="56">
        <f>AVERAGE(H6:M6)</f>
        <v>4.25</v>
      </c>
      <c r="O6" s="5">
        <f>+N6*G6</f>
        <v>17</v>
      </c>
      <c r="P6" s="5"/>
      <c r="Q6" s="2" t="s">
        <v>32</v>
      </c>
      <c r="R6" s="3" t="s">
        <v>33</v>
      </c>
      <c r="S6" s="6" t="s">
        <v>34</v>
      </c>
      <c r="T6" s="6" t="s">
        <v>35</v>
      </c>
      <c r="U6" s="6" t="s">
        <v>36</v>
      </c>
      <c r="V6" s="7" t="s">
        <v>37</v>
      </c>
      <c r="W6" s="7">
        <f>IF(S6='[1]Criterios de control'!$C$4,'[1]Criterios de control'!$D$4,IF(S6='[1]Criterios de control'!$C$5,'[1]Criterios de control'!$D$5,IF(S6='[1]Criterios de control'!$C$6,'[1]Criterios de control'!$D$6,0))) + IF(T6='[1]Criterios de control'!$E$4,'[1]Criterios de control'!$F$4,IF(T6='[1]Criterios de control'!$E$5,'[1]Criterios de control'!$F$5,IF(T6='[1]Criterios de control'!$E$6,'[1]Criterios de control'!$F$6,0))) + IF(U6='[1]Criterios de control'!$G$4,'[1]Criterios de control'!$H$4,IF(U6='[1]Criterios de control'!$G$5,'[1]Criterios de control'!$H$5,IF(U6='[1]Criterios de control'!$G$6,'[1]Criterios de control'!$H$6,0))) + IF(V6='[1]Criterios de control'!$I$4,'[1]Criterios de control'!$J$4,IF(V6='[1]Criterios de control'!$I$5,'[1]Criterios de control'!$J$5,IF(V6='[1]Criterios de control'!$I$6,'[1]Criterios de control'!$J$6,0)))</f>
        <v>42</v>
      </c>
      <c r="X6" s="7" t="s">
        <v>38</v>
      </c>
      <c r="Y6" s="7" t="s">
        <v>39</v>
      </c>
      <c r="Z6" s="7">
        <f>IF(X6='[1]Criterios de control'!$E$11,'[1]Criterios de control'!$F$11,IF(X6='[1]Criterios de control'!$E$12,'[1]Criterios de control'!$F$12,IF(X6='[1]Criterios de control'!$E$13,'[1]Criterios de control'!$F$13,0))) + IF(Y6='[1]Criterios de control'!$C$11,'[1]Criterios de control'!$D$11,IF(Y6='[1]Criterios de control'!$C$12,'[1]Criterios de control'!$D$12,IF(Y6='[1]Criterios de control'!$C$13,'[1]Criterios de control'!$D$13,0)))</f>
        <v>45</v>
      </c>
      <c r="AA6" s="8">
        <f>+W6+Z6</f>
        <v>87</v>
      </c>
      <c r="AB6" s="9">
        <f>AVERAGE(AA6)</f>
        <v>87</v>
      </c>
      <c r="AC6" s="10" t="str">
        <f>IF(AB6&gt;=81,"Excelente",IF(AB6&gt;=61,"Bueno",IF(AB6&gt;=41,"Regular","Deficiente")))</f>
        <v>Excelente</v>
      </c>
      <c r="AD6" s="11">
        <f>IF(IF(AC6="Excelente",G6-3,IF(AC6="Bueno",G6-2,IF(AC6="Regular",G6-1,G6)))&lt;1,1,IF(AC6="Excelente",G6-3,IF(AC6="Bueno",G6-2,IF(AC6="Regular",G6-1,G6))))</f>
        <v>1</v>
      </c>
      <c r="AE6" s="11">
        <f>IF(IF(AC6="Excelente",N6-1,IF(AC6="Bueno",N6-1,N6))&lt;1,1,IF(AC6="Excelente",N6-1,IF(AC6="Bueno",N6-1,N6)))</f>
        <v>3.25</v>
      </c>
      <c r="AF6" s="65">
        <f>+AD6*AE6</f>
        <v>3.25</v>
      </c>
      <c r="AG6" s="19"/>
    </row>
    <row r="7" spans="2:33" ht="45" x14ac:dyDescent="0.25">
      <c r="B7" s="79"/>
      <c r="C7" s="79"/>
      <c r="D7" s="80" t="s">
        <v>40</v>
      </c>
      <c r="E7" s="2" t="s">
        <v>41</v>
      </c>
      <c r="F7" s="4" t="s">
        <v>42</v>
      </c>
      <c r="G7" s="4">
        <v>4</v>
      </c>
      <c r="H7" s="1"/>
      <c r="I7" s="1">
        <v>4</v>
      </c>
      <c r="J7" s="1"/>
      <c r="K7" s="1"/>
      <c r="L7" s="1"/>
      <c r="M7" s="1">
        <v>5</v>
      </c>
      <c r="N7" s="56">
        <f>AVERAGE(H7:M7)</f>
        <v>4.5</v>
      </c>
      <c r="O7" s="5">
        <f>+N7*G7</f>
        <v>18</v>
      </c>
      <c r="P7" s="5"/>
      <c r="Q7" s="2" t="s">
        <v>43</v>
      </c>
      <c r="R7" s="4" t="s">
        <v>44</v>
      </c>
      <c r="S7" s="6" t="s">
        <v>34</v>
      </c>
      <c r="T7" s="6" t="s">
        <v>35</v>
      </c>
      <c r="U7" s="6" t="s">
        <v>36</v>
      </c>
      <c r="V7" s="7" t="s">
        <v>37</v>
      </c>
      <c r="W7" s="7">
        <f>IF(S7='[1]Criterios de control'!$C$4,'[1]Criterios de control'!$D$4,IF(S7='[1]Criterios de control'!$C$5,'[1]Criterios de control'!$D$5,IF(S7='[1]Criterios de control'!$C$6,'[1]Criterios de control'!$D$6,0))) + IF(T7='[1]Criterios de control'!$E$4,'[1]Criterios de control'!$F$4,IF(T7='[1]Criterios de control'!$E$5,'[1]Criterios de control'!$F$5,IF(T7='[1]Criterios de control'!$E$6,'[1]Criterios de control'!$F$6,0))) + IF(U7='[1]Criterios de control'!$G$4,'[1]Criterios de control'!$H$4,IF(U7='[1]Criterios de control'!$G$5,'[1]Criterios de control'!$H$5,IF(U7='[1]Criterios de control'!$G$6,'[1]Criterios de control'!$H$6,0))) + IF(V7='[1]Criterios de control'!$I$4,'[1]Criterios de control'!$J$4,IF(V7='[1]Criterios de control'!$I$5,'[1]Criterios de control'!$J$5,IF(V7='[1]Criterios de control'!$I$6,'[1]Criterios de control'!$J$6,0)))</f>
        <v>42</v>
      </c>
      <c r="X7" s="7" t="s">
        <v>45</v>
      </c>
      <c r="Y7" s="7" t="s">
        <v>39</v>
      </c>
      <c r="Z7" s="7">
        <f>IF(X7='[1]Criterios de control'!$E$11,'[1]Criterios de control'!$F$11,IF(X7='[1]Criterios de control'!$E$12,'[1]Criterios de control'!$F$12,IF(X7='[1]Criterios de control'!$E$13,'[1]Criterios de control'!$F$13,0))) + IF(Y7='[1]Criterios de control'!$C$11,'[1]Criterios de control'!$D$11,IF(Y7='[1]Criterios de control'!$C$12,'[1]Criterios de control'!$D$12,IF(Y7='[1]Criterios de control'!$C$13,'[1]Criterios de control'!$D$13,0)))</f>
        <v>38</v>
      </c>
      <c r="AA7" s="57">
        <f t="shared" ref="AA7:AA14" si="0">+W7+Z7</f>
        <v>80</v>
      </c>
      <c r="AB7" s="14">
        <f>AVERAGE(AA7)</f>
        <v>80</v>
      </c>
      <c r="AC7" s="10" t="str">
        <f>IF(AB7&gt;=81,"Excelente",IF(AB7&gt;=61,"Bueno",IF(AB7&gt;=41,"Regular","Deficiente")))</f>
        <v>Bueno</v>
      </c>
      <c r="AD7" s="11">
        <f>IF(IF(AC7="Excelente",G7-3,IF(AC7="Bueno",G7-2,IF(AC7="Regular",G7-1,G7)))&lt;1,1,IF(AC7="Excelente",G7-3,IF(AC7="Bueno",G7-2,IF(AC7="Regular",G7-1,G7))))</f>
        <v>2</v>
      </c>
      <c r="AE7" s="11">
        <f>IF(IF(AC7="Excelente",N7-1,IF(AC7="Bueno",N7-1,N7))&lt;1,1,IF(AC7="Excelente",N7-1,IF(AC7="Bueno",N7-1,N7)))</f>
        <v>3.5</v>
      </c>
      <c r="AF7" s="16">
        <f>+AD7*AE7</f>
        <v>7</v>
      </c>
      <c r="AG7" s="19"/>
    </row>
    <row r="8" spans="2:33" ht="45" x14ac:dyDescent="0.25">
      <c r="B8" s="79"/>
      <c r="C8" s="79"/>
      <c r="D8" s="80"/>
      <c r="E8" s="2" t="s">
        <v>46</v>
      </c>
      <c r="F8" s="4" t="s">
        <v>47</v>
      </c>
      <c r="G8" s="4">
        <v>3</v>
      </c>
      <c r="H8" s="1">
        <v>4</v>
      </c>
      <c r="I8" s="1">
        <v>4</v>
      </c>
      <c r="J8" s="1"/>
      <c r="K8" s="1"/>
      <c r="L8" s="1">
        <v>4</v>
      </c>
      <c r="M8" s="1">
        <v>4</v>
      </c>
      <c r="N8" s="56">
        <f>AVERAGE(H8:M8)</f>
        <v>4</v>
      </c>
      <c r="O8" s="5">
        <f>+N8*G8</f>
        <v>12</v>
      </c>
      <c r="P8" s="5"/>
      <c r="Q8" s="23" t="s">
        <v>43</v>
      </c>
      <c r="R8" s="24" t="s">
        <v>48</v>
      </c>
      <c r="S8" s="6"/>
      <c r="T8" s="6"/>
      <c r="U8" s="6"/>
      <c r="V8" s="7"/>
      <c r="W8" s="7"/>
      <c r="X8" s="7"/>
      <c r="Y8" s="7"/>
      <c r="Z8" s="7"/>
      <c r="AA8" s="57">
        <f t="shared" si="0"/>
        <v>0</v>
      </c>
      <c r="AB8" s="2"/>
      <c r="AC8" s="2"/>
      <c r="AD8" s="2"/>
      <c r="AE8" s="2"/>
      <c r="AF8" s="55"/>
    </row>
    <row r="9" spans="2:33" ht="30" x14ac:dyDescent="0.25">
      <c r="B9" s="79"/>
      <c r="C9" s="79"/>
      <c r="D9" s="80" t="s">
        <v>49</v>
      </c>
      <c r="E9" s="79" t="s">
        <v>50</v>
      </c>
      <c r="F9" s="80" t="s">
        <v>51</v>
      </c>
      <c r="G9" s="80">
        <v>3</v>
      </c>
      <c r="H9" s="71"/>
      <c r="I9" s="71"/>
      <c r="J9" s="71"/>
      <c r="K9" s="71"/>
      <c r="L9" s="71"/>
      <c r="M9" s="71">
        <v>4</v>
      </c>
      <c r="N9" s="85">
        <f>AVERAGE(H9:M9)</f>
        <v>4</v>
      </c>
      <c r="O9" s="5">
        <f>+N9*G9</f>
        <v>12</v>
      </c>
      <c r="P9" s="5"/>
      <c r="Q9" s="2" t="s">
        <v>52</v>
      </c>
      <c r="R9" s="4" t="s">
        <v>53</v>
      </c>
      <c r="S9" s="6" t="s">
        <v>34</v>
      </c>
      <c r="T9" s="6" t="s">
        <v>35</v>
      </c>
      <c r="U9" s="6" t="s">
        <v>36</v>
      </c>
      <c r="V9" s="7" t="s">
        <v>54</v>
      </c>
      <c r="W9" s="7">
        <f>IF(S9='[1]Criterios de control'!$C$4,'[1]Criterios de control'!$D$4,IF(S9='[1]Criterios de control'!$C$5,'[1]Criterios de control'!$D$5,IF(S9='[1]Criterios de control'!$C$6,'[1]Criterios de control'!$D$6,0))) + IF(T9='[1]Criterios de control'!$E$4,'[1]Criterios de control'!$F$4,IF(T9='[1]Criterios de control'!$E$5,'[1]Criterios de control'!$F$5,IF(T9='[1]Criterios de control'!$E$6,'[1]Criterios de control'!$F$6,0))) + IF(U9='[1]Criterios de control'!$G$4,'[1]Criterios de control'!$H$4,IF(U9='[1]Criterios de control'!$G$5,'[1]Criterios de control'!$H$5,IF(U9='[1]Criterios de control'!$G$6,'[1]Criterios de control'!$H$6,0))) + IF(V9='[1]Criterios de control'!$I$4,'[1]Criterios de control'!$J$4,IF(V9='[1]Criterios de control'!$I$5,'[1]Criterios de control'!$J$5,IF(V9='[1]Criterios de control'!$I$6,'[1]Criterios de control'!$J$6,0)))</f>
        <v>37</v>
      </c>
      <c r="X9" s="7" t="s">
        <v>45</v>
      </c>
      <c r="Y9" s="7" t="s">
        <v>39</v>
      </c>
      <c r="Z9" s="7">
        <f>IF(X9='[1]Criterios de control'!$E$11,'[1]Criterios de control'!$F$11,IF(X9='[1]Criterios de control'!$E$12,'[1]Criterios de control'!$F$12,IF(X9='[1]Criterios de control'!$E$13,'[1]Criterios de control'!$F$13,0))) + IF(Y9='[1]Criterios de control'!$C$11,'[1]Criterios de control'!$D$11,IF(Y9='[1]Criterios de control'!$C$12,'[1]Criterios de control'!$D$12,IF(Y9='[1]Criterios de control'!$C$13,'[1]Criterios de control'!$D$13,0)))</f>
        <v>38</v>
      </c>
      <c r="AA9" s="57">
        <f t="shared" si="0"/>
        <v>75</v>
      </c>
      <c r="AB9" s="83">
        <f>AVERAGE(AA9:AA10)</f>
        <v>75</v>
      </c>
      <c r="AC9" s="83" t="str">
        <f>IF(AB9&gt;=81,"Excelente",IF(AB9&gt;=61,"Bueno",IF(AB9&gt;=41,"Regular","Deficiente")))</f>
        <v>Bueno</v>
      </c>
      <c r="AD9" s="84">
        <f>IF(IF(AC9="Excelente",G9-3,IF(AC9="Bueno",G9-2,IF(AC9="Regular",G9-1,G9)))&lt;1,1,IF(AC9="Excelente",G9-3,IF(AC9="Bueno",G9-2,IF(AC9="Regular",G9-1,G9))))</f>
        <v>1</v>
      </c>
      <c r="AE9" s="84" cm="1">
        <f t="array" ref="AE9">IF(IF(AC9="Excelente",N9:N10-1,IF(AC9="Bueno",N9-1,N9))&lt;1,1,IF(AC9="Excelente",N9-1,IF(AC9="Bueno",N9-1,N9)))</f>
        <v>3</v>
      </c>
      <c r="AF9" s="81">
        <f>+AD9*AE9</f>
        <v>3</v>
      </c>
      <c r="AG9" s="86"/>
    </row>
    <row r="10" spans="2:33" ht="30" x14ac:dyDescent="0.25">
      <c r="B10" s="79"/>
      <c r="C10" s="79"/>
      <c r="D10" s="80"/>
      <c r="E10" s="79"/>
      <c r="F10" s="80"/>
      <c r="G10" s="80"/>
      <c r="H10" s="71"/>
      <c r="I10" s="71"/>
      <c r="J10" s="71"/>
      <c r="K10" s="71"/>
      <c r="L10" s="71"/>
      <c r="M10" s="71"/>
      <c r="N10" s="85"/>
      <c r="O10" s="5">
        <f>+N9*G9</f>
        <v>12</v>
      </c>
      <c r="P10" s="5"/>
      <c r="Q10" s="2" t="s">
        <v>55</v>
      </c>
      <c r="R10" s="4" t="s">
        <v>56</v>
      </c>
      <c r="S10" s="6" t="s">
        <v>34</v>
      </c>
      <c r="T10" s="6" t="s">
        <v>35</v>
      </c>
      <c r="U10" s="6" t="s">
        <v>36</v>
      </c>
      <c r="V10" s="7" t="s">
        <v>54</v>
      </c>
      <c r="W10" s="7">
        <f>IF(S10='[1]Criterios de control'!$C$4,'[1]Criterios de control'!$D$4,IF(S10='[1]Criterios de control'!$C$5,'[1]Criterios de control'!$D$5,IF(S10='[1]Criterios de control'!$C$6,'[1]Criterios de control'!$D$6,0))) + IF(T10='[1]Criterios de control'!$E$4,'[1]Criterios de control'!$F$4,IF(T10='[1]Criterios de control'!$E$5,'[1]Criterios de control'!$F$5,IF(T10='[1]Criterios de control'!$E$6,'[1]Criterios de control'!$F$6,0))) + IF(U10='[1]Criterios de control'!$G$4,'[1]Criterios de control'!$H$4,IF(U10='[1]Criterios de control'!$G$5,'[1]Criterios de control'!$H$5,IF(U10='[1]Criterios de control'!$G$6,'[1]Criterios de control'!$H$6,0))) + IF(V10='[1]Criterios de control'!$I$4,'[1]Criterios de control'!$J$4,IF(V10='[1]Criterios de control'!$I$5,'[1]Criterios de control'!$J$5,IF(V10='[1]Criterios de control'!$I$6,'[1]Criterios de control'!$J$6,0)))</f>
        <v>37</v>
      </c>
      <c r="X10" s="7" t="s">
        <v>45</v>
      </c>
      <c r="Y10" s="7" t="s">
        <v>39</v>
      </c>
      <c r="Z10" s="7">
        <f>IF(X10='[1]Criterios de control'!$E$11,'[1]Criterios de control'!$F$11,IF(X10='[1]Criterios de control'!$E$12,'[1]Criterios de control'!$F$12,IF(X10='[1]Criterios de control'!$E$13,'[1]Criterios de control'!$F$13,0))) + IF(Y10='[1]Criterios de control'!$C$11,'[1]Criterios de control'!$D$11,IF(Y10='[1]Criterios de control'!$C$12,'[1]Criterios de control'!$D$12,IF(Y10='[1]Criterios de control'!$C$13,'[1]Criterios de control'!$D$13,0)))</f>
        <v>38</v>
      </c>
      <c r="AA10" s="57">
        <f t="shared" si="0"/>
        <v>75</v>
      </c>
      <c r="AB10" s="83"/>
      <c r="AC10" s="83"/>
      <c r="AD10" s="84"/>
      <c r="AE10" s="84"/>
      <c r="AF10" s="81"/>
      <c r="AG10" s="86"/>
    </row>
    <row r="11" spans="2:33" ht="30" x14ac:dyDescent="0.25">
      <c r="B11" s="79"/>
      <c r="C11" s="79"/>
      <c r="D11" s="80"/>
      <c r="E11" s="79" t="s">
        <v>57</v>
      </c>
      <c r="F11" s="80" t="s">
        <v>31</v>
      </c>
      <c r="G11" s="82">
        <v>4</v>
      </c>
      <c r="H11" s="71">
        <v>4</v>
      </c>
      <c r="I11" s="71">
        <v>4</v>
      </c>
      <c r="J11" s="1"/>
      <c r="K11" s="1"/>
      <c r="L11" s="71">
        <v>4</v>
      </c>
      <c r="M11" s="71">
        <v>5</v>
      </c>
      <c r="N11" s="85">
        <f>AVERAGE(H11:M12)</f>
        <v>4.25</v>
      </c>
      <c r="O11" s="5">
        <f>+N11*G11</f>
        <v>17</v>
      </c>
      <c r="P11" s="5"/>
      <c r="Q11" s="2" t="s">
        <v>52</v>
      </c>
      <c r="R11" s="4" t="s">
        <v>53</v>
      </c>
      <c r="S11" s="6" t="s">
        <v>34</v>
      </c>
      <c r="T11" s="6" t="s">
        <v>35</v>
      </c>
      <c r="U11" s="6" t="s">
        <v>36</v>
      </c>
      <c r="V11" s="7" t="s">
        <v>54</v>
      </c>
      <c r="W11" s="7">
        <f>IF(S11='[1]Criterios de control'!$C$4,'[1]Criterios de control'!$D$4,IF(S11='[1]Criterios de control'!$C$5,'[1]Criterios de control'!$D$5,IF(S11='[1]Criterios de control'!$C$6,'[1]Criterios de control'!$D$6,0))) + IF(T11='[1]Criterios de control'!$E$4,'[1]Criterios de control'!$F$4,IF(T11='[1]Criterios de control'!$E$5,'[1]Criterios de control'!$F$5,IF(T11='[1]Criterios de control'!$E$6,'[1]Criterios de control'!$F$6,0))) + IF(U11='[1]Criterios de control'!$G$4,'[1]Criterios de control'!$H$4,IF(U11='[1]Criterios de control'!$G$5,'[1]Criterios de control'!$H$5,IF(U11='[1]Criterios de control'!$G$6,'[1]Criterios de control'!$H$6,0))) + IF(V11='[1]Criterios de control'!$I$4,'[1]Criterios de control'!$J$4,IF(V11='[1]Criterios de control'!$I$5,'[1]Criterios de control'!$J$5,IF(V11='[1]Criterios de control'!$I$6,'[1]Criterios de control'!$J$6,0)))</f>
        <v>37</v>
      </c>
      <c r="X11" s="7" t="s">
        <v>45</v>
      </c>
      <c r="Y11" s="7" t="s">
        <v>39</v>
      </c>
      <c r="Z11" s="7">
        <f>IF(X11='[1]Criterios de control'!$E$11,'[1]Criterios de control'!$F$11,IF(X11='[1]Criterios de control'!$E$12,'[1]Criterios de control'!$F$12,IF(X11='[1]Criterios de control'!$E$13,'[1]Criterios de control'!$F$13,0))) + IF(Y11='[1]Criterios de control'!$C$11,'[1]Criterios de control'!$D$11,IF(Y11='[1]Criterios de control'!$C$12,'[1]Criterios de control'!$D$12,IF(Y11='[1]Criterios de control'!$C$13,'[1]Criterios de control'!$D$13,0)))</f>
        <v>38</v>
      </c>
      <c r="AA11" s="57">
        <f t="shared" si="0"/>
        <v>75</v>
      </c>
      <c r="AB11" s="83">
        <f>AVERAGE(AA11:AA12)</f>
        <v>75</v>
      </c>
      <c r="AC11" s="83" t="str">
        <f>IF(AB11&gt;=81,"Excelente",IF(AB11&gt;=61,"Bueno",IF(AB11&gt;=41,"Regular","Deficiente")))</f>
        <v>Bueno</v>
      </c>
      <c r="AD11" s="84">
        <f>IF(IF(AC11="Excelente",G11-3,IF(AC11="Bueno",G11-2,IF(AC11="Regular",G11-1,G11)))&lt;1,1,IF(AC11="Excelente",G11-3,IF(AC11="Bueno",G11-2,IF(AC11="Regular",G11-1,G11))))</f>
        <v>2</v>
      </c>
      <c r="AE11" s="84" cm="1">
        <f t="array" ref="AE11">IF(IF(AC11="Excelente",N11:N12-1,IF(AC11="Bueno",N11-1,N11))&lt;1,1,IF(AC11="Excelente",N11-1,IF(AC11="Bueno",N11-1,N11)))</f>
        <v>3.25</v>
      </c>
      <c r="AF11" s="81">
        <f>+AD11*AE11</f>
        <v>6.5</v>
      </c>
      <c r="AG11" s="86"/>
    </row>
    <row r="12" spans="2:33" ht="30" x14ac:dyDescent="0.25">
      <c r="B12" s="79"/>
      <c r="C12" s="79"/>
      <c r="D12" s="80"/>
      <c r="E12" s="79"/>
      <c r="F12" s="80"/>
      <c r="G12" s="82"/>
      <c r="H12" s="71"/>
      <c r="I12" s="71"/>
      <c r="J12" s="1"/>
      <c r="K12" s="1"/>
      <c r="L12" s="71"/>
      <c r="M12" s="71"/>
      <c r="N12" s="85"/>
      <c r="O12" s="5">
        <f>+N11*G11</f>
        <v>17</v>
      </c>
      <c r="P12" s="5"/>
      <c r="Q12" s="2" t="s">
        <v>55</v>
      </c>
      <c r="R12" s="4" t="s">
        <v>56</v>
      </c>
      <c r="S12" s="6" t="s">
        <v>34</v>
      </c>
      <c r="T12" s="6" t="s">
        <v>35</v>
      </c>
      <c r="U12" s="6" t="s">
        <v>36</v>
      </c>
      <c r="V12" s="7" t="s">
        <v>54</v>
      </c>
      <c r="W12" s="7">
        <f>IF(S12='[1]Criterios de control'!$C$4,'[1]Criterios de control'!$D$4,IF(S12='[1]Criterios de control'!$C$5,'[1]Criterios de control'!$D$5,IF(S12='[1]Criterios de control'!$C$6,'[1]Criterios de control'!$D$6,0))) + IF(T12='[1]Criterios de control'!$E$4,'[1]Criterios de control'!$F$4,IF(T12='[1]Criterios de control'!$E$5,'[1]Criterios de control'!$F$5,IF(T12='[1]Criterios de control'!$E$6,'[1]Criterios de control'!$F$6,0))) + IF(U12='[1]Criterios de control'!$G$4,'[1]Criterios de control'!$H$4,IF(U12='[1]Criterios de control'!$G$5,'[1]Criterios de control'!$H$5,IF(U12='[1]Criterios de control'!$G$6,'[1]Criterios de control'!$H$6,0))) + IF(V12='[1]Criterios de control'!$I$4,'[1]Criterios de control'!$J$4,IF(V12='[1]Criterios de control'!$I$5,'[1]Criterios de control'!$J$5,IF(V12='[1]Criterios de control'!$I$6,'[1]Criterios de control'!$J$6,0)))</f>
        <v>37</v>
      </c>
      <c r="X12" s="7" t="s">
        <v>45</v>
      </c>
      <c r="Y12" s="7" t="s">
        <v>39</v>
      </c>
      <c r="Z12" s="7">
        <f>IF(X12='[1]Criterios de control'!$E$11,'[1]Criterios de control'!$F$11,IF(X12='[1]Criterios de control'!$E$12,'[1]Criterios de control'!$F$12,IF(X12='[1]Criterios de control'!$E$13,'[1]Criterios de control'!$F$13,0))) + IF(Y12='[1]Criterios de control'!$C$11,'[1]Criterios de control'!$D$11,IF(Y12='[1]Criterios de control'!$C$12,'[1]Criterios de control'!$D$12,IF(Y12='[1]Criterios de control'!$C$13,'[1]Criterios de control'!$D$13,0)))</f>
        <v>38</v>
      </c>
      <c r="AA12" s="57">
        <f t="shared" si="0"/>
        <v>75</v>
      </c>
      <c r="AB12" s="83"/>
      <c r="AC12" s="83"/>
      <c r="AD12" s="84"/>
      <c r="AE12" s="84"/>
      <c r="AF12" s="81"/>
      <c r="AG12" s="86"/>
    </row>
    <row r="13" spans="2:33" ht="30" x14ac:dyDescent="0.25">
      <c r="B13" s="79"/>
      <c r="C13" s="79"/>
      <c r="D13" s="80"/>
      <c r="E13" s="79" t="s">
        <v>58</v>
      </c>
      <c r="F13" s="80" t="s">
        <v>59</v>
      </c>
      <c r="G13" s="82">
        <v>4</v>
      </c>
      <c r="H13" s="71"/>
      <c r="I13" s="71">
        <v>5</v>
      </c>
      <c r="J13" s="1"/>
      <c r="K13" s="1"/>
      <c r="L13" s="71">
        <v>4</v>
      </c>
      <c r="M13" s="71">
        <v>5</v>
      </c>
      <c r="N13" s="85">
        <f>AVERAGE(H13:M13)</f>
        <v>4.666666666666667</v>
      </c>
      <c r="O13" s="85">
        <f>+N13*G13</f>
        <v>18.666666666666668</v>
      </c>
      <c r="P13" s="5"/>
      <c r="Q13" s="2" t="s">
        <v>52</v>
      </c>
      <c r="R13" s="4" t="s">
        <v>53</v>
      </c>
      <c r="S13" s="6" t="s">
        <v>34</v>
      </c>
      <c r="T13" s="6" t="s">
        <v>35</v>
      </c>
      <c r="U13" s="6" t="s">
        <v>36</v>
      </c>
      <c r="V13" s="7" t="s">
        <v>54</v>
      </c>
      <c r="W13" s="7">
        <f>IF(S13='[1]Criterios de control'!$C$4,'[1]Criterios de control'!$D$4,IF(S13='[1]Criterios de control'!$C$5,'[1]Criterios de control'!$D$5,IF(S13='[1]Criterios de control'!$C$6,'[1]Criterios de control'!$D$6,0))) + IF(T13='[1]Criterios de control'!$E$4,'[1]Criterios de control'!$F$4,IF(T13='[1]Criterios de control'!$E$5,'[1]Criterios de control'!$F$5,IF(T13='[1]Criterios de control'!$E$6,'[1]Criterios de control'!$F$6,0))) + IF(U13='[1]Criterios de control'!$G$4,'[1]Criterios de control'!$H$4,IF(U13='[1]Criterios de control'!$G$5,'[1]Criterios de control'!$H$5,IF(U13='[1]Criterios de control'!$G$6,'[1]Criterios de control'!$H$6,0))) + IF(V13='[1]Criterios de control'!$I$4,'[1]Criterios de control'!$J$4,IF(V13='[1]Criterios de control'!$I$5,'[1]Criterios de control'!$J$5,IF(V13='[1]Criterios de control'!$I$6,'[1]Criterios de control'!$J$6,0)))</f>
        <v>37</v>
      </c>
      <c r="X13" s="7" t="s">
        <v>45</v>
      </c>
      <c r="Y13" s="7" t="s">
        <v>39</v>
      </c>
      <c r="Z13" s="7">
        <f>IF(X13='[1]Criterios de control'!$E$11,'[1]Criterios de control'!$F$11,IF(X13='[1]Criterios de control'!$E$12,'[1]Criterios de control'!$F$12,IF(X13='[1]Criterios de control'!$E$13,'[1]Criterios de control'!$F$13,0))) + IF(Y13='[1]Criterios de control'!$C$11,'[1]Criterios de control'!$D$11,IF(Y13='[1]Criterios de control'!$C$12,'[1]Criterios de control'!$D$12,IF(Y13='[1]Criterios de control'!$C$13,'[1]Criterios de control'!$D$13,0)))</f>
        <v>38</v>
      </c>
      <c r="AA13" s="57">
        <f t="shared" si="0"/>
        <v>75</v>
      </c>
      <c r="AB13" s="83">
        <f>AVERAGE(AA13:AA14)</f>
        <v>75</v>
      </c>
      <c r="AC13" s="83" t="str">
        <f>IF(AB13&gt;=81,"Excelente",IF(AB13&gt;=61,"Bueno",IF(AB13&gt;=41,"Regular","Deficiente")))</f>
        <v>Bueno</v>
      </c>
      <c r="AD13" s="84">
        <f>IF(IF(AC13="Excelente",G13-3,IF(AC13="Bueno",G13-2,IF(AC13="Regular",G13-1,G13)))&lt;1,1,IF(AC13="Excelente",G13-3,IF(AC13="Bueno",G13-2,IF(AC13="Regular",G13-1,G13))))</f>
        <v>2</v>
      </c>
      <c r="AE13" s="84" cm="1">
        <f t="array" ref="AE13">IF(IF(AC13="Excelente",N13:N14-1,IF(AC13="Bueno",N13-1,N13))&lt;1,1,IF(AC13="Excelente",N13-1,IF(AC13="Bueno",N13-1,N13)))</f>
        <v>3.666666666666667</v>
      </c>
      <c r="AF13" s="81">
        <f>+AD13*AE13</f>
        <v>7.3333333333333339</v>
      </c>
      <c r="AG13" s="86"/>
    </row>
    <row r="14" spans="2:33" ht="30" x14ac:dyDescent="0.25">
      <c r="B14" s="79"/>
      <c r="C14" s="79"/>
      <c r="D14" s="80"/>
      <c r="E14" s="79"/>
      <c r="F14" s="80"/>
      <c r="G14" s="82">
        <v>4</v>
      </c>
      <c r="H14" s="71"/>
      <c r="I14" s="71"/>
      <c r="J14" s="1"/>
      <c r="K14" s="1"/>
      <c r="L14" s="71"/>
      <c r="M14" s="71"/>
      <c r="N14" s="85"/>
      <c r="O14" s="85"/>
      <c r="P14" s="5"/>
      <c r="Q14" s="2" t="s">
        <v>55</v>
      </c>
      <c r="R14" s="4" t="s">
        <v>56</v>
      </c>
      <c r="S14" s="6" t="s">
        <v>34</v>
      </c>
      <c r="T14" s="6" t="s">
        <v>35</v>
      </c>
      <c r="U14" s="6" t="s">
        <v>36</v>
      </c>
      <c r="V14" s="7" t="s">
        <v>54</v>
      </c>
      <c r="W14" s="7">
        <f>IF(S14='[1]Criterios de control'!$C$4,'[1]Criterios de control'!$D$4,IF(S14='[1]Criterios de control'!$C$5,'[1]Criterios de control'!$D$5,IF(S14='[1]Criterios de control'!$C$6,'[1]Criterios de control'!$D$6,0))) + IF(T14='[1]Criterios de control'!$E$4,'[1]Criterios de control'!$F$4,IF(T14='[1]Criterios de control'!$E$5,'[1]Criterios de control'!$F$5,IF(T14='[1]Criterios de control'!$E$6,'[1]Criterios de control'!$F$6,0))) + IF(U14='[1]Criterios de control'!$G$4,'[1]Criterios de control'!$H$4,IF(U14='[1]Criterios de control'!$G$5,'[1]Criterios de control'!$H$5,IF(U14='[1]Criterios de control'!$G$6,'[1]Criterios de control'!$H$6,0))) + IF(V14='[1]Criterios de control'!$I$4,'[1]Criterios de control'!$J$4,IF(V14='[1]Criterios de control'!$I$5,'[1]Criterios de control'!$J$5,IF(V14='[1]Criterios de control'!$I$6,'[1]Criterios de control'!$J$6,0)))</f>
        <v>37</v>
      </c>
      <c r="X14" s="7" t="s">
        <v>45</v>
      </c>
      <c r="Y14" s="7" t="s">
        <v>39</v>
      </c>
      <c r="Z14" s="7">
        <f>IF(X14='[1]Criterios de control'!$E$11,'[1]Criterios de control'!$F$11,IF(X14='[1]Criterios de control'!$E$12,'[1]Criterios de control'!$F$12,IF(X14='[1]Criterios de control'!$E$13,'[1]Criterios de control'!$F$13,0))) + IF(Y14='[1]Criterios de control'!$C$11,'[1]Criterios de control'!$D$11,IF(Y14='[1]Criterios de control'!$C$12,'[1]Criterios de control'!$D$12,IF(Y14='[1]Criterios de control'!$C$13,'[1]Criterios de control'!$D$13,0)))</f>
        <v>38</v>
      </c>
      <c r="AA14" s="57">
        <f t="shared" si="0"/>
        <v>75</v>
      </c>
      <c r="AB14" s="83"/>
      <c r="AC14" s="83"/>
      <c r="AD14" s="84"/>
      <c r="AE14" s="84"/>
      <c r="AF14" s="81"/>
      <c r="AG14" s="86"/>
    </row>
    <row r="15" spans="2:33" x14ac:dyDescent="0.25">
      <c r="H15" s="47"/>
      <c r="I15" s="47"/>
      <c r="J15" s="47"/>
      <c r="K15" s="47"/>
      <c r="L15" s="47"/>
      <c r="M15" s="47"/>
      <c r="S15" s="17"/>
      <c r="T15" s="17"/>
      <c r="U15" s="17"/>
      <c r="V15" s="17"/>
      <c r="W15" s="17"/>
      <c r="X15" s="17"/>
      <c r="Y15" s="17"/>
      <c r="Z15" s="17"/>
    </row>
    <row r="16" spans="2:33" s="60" customFormat="1" x14ac:dyDescent="0.25">
      <c r="D16" s="59"/>
      <c r="F16" s="59"/>
      <c r="G16" s="59" t="s">
        <v>26</v>
      </c>
      <c r="H16" s="61" t="s">
        <v>26</v>
      </c>
      <c r="I16" s="61" t="s">
        <v>26</v>
      </c>
      <c r="J16" s="61" t="s">
        <v>26</v>
      </c>
      <c r="K16" s="61" t="s">
        <v>26</v>
      </c>
      <c r="L16" s="61" t="s">
        <v>26</v>
      </c>
      <c r="M16" s="61" t="s">
        <v>26</v>
      </c>
      <c r="N16" s="62" t="s">
        <v>24</v>
      </c>
      <c r="O16" s="62" t="s">
        <v>24</v>
      </c>
      <c r="P16" s="62" t="s">
        <v>24</v>
      </c>
      <c r="R16" s="59"/>
      <c r="S16" s="46" t="s">
        <v>26</v>
      </c>
      <c r="T16" s="46" t="s">
        <v>26</v>
      </c>
      <c r="U16" s="46" t="s">
        <v>26</v>
      </c>
      <c r="V16" s="46" t="s">
        <v>26</v>
      </c>
      <c r="W16" s="51" t="s">
        <v>24</v>
      </c>
      <c r="X16" s="46" t="s">
        <v>26</v>
      </c>
      <c r="Y16" s="46" t="s">
        <v>26</v>
      </c>
      <c r="Z16" s="51" t="s">
        <v>24</v>
      </c>
      <c r="AA16" s="51" t="s">
        <v>24</v>
      </c>
      <c r="AB16" s="63" t="s">
        <v>24</v>
      </c>
      <c r="AC16" s="63" t="s">
        <v>25</v>
      </c>
      <c r="AD16" s="60" t="s">
        <v>26</v>
      </c>
      <c r="AE16" s="63" t="s">
        <v>24</v>
      </c>
      <c r="AF16" s="63" t="s">
        <v>24</v>
      </c>
      <c r="AG16" s="64"/>
    </row>
    <row r="17" spans="4:29" x14ac:dyDescent="0.25">
      <c r="H17" s="47"/>
      <c r="I17" s="47"/>
      <c r="J17" s="47"/>
      <c r="K17" s="47"/>
      <c r="L17" s="47"/>
      <c r="M17" s="47"/>
      <c r="S17" s="17"/>
      <c r="T17" s="17"/>
      <c r="U17" s="17"/>
      <c r="V17" s="17"/>
      <c r="W17" s="17"/>
      <c r="X17" s="17"/>
      <c r="Y17" s="17"/>
      <c r="Z17" s="17"/>
    </row>
    <row r="18" spans="4:29" x14ac:dyDescent="0.25">
      <c r="H18" s="47"/>
      <c r="I18" s="47"/>
      <c r="J18" s="47"/>
      <c r="K18" s="47"/>
      <c r="L18" s="47"/>
      <c r="M18" s="47"/>
      <c r="R18" s="22"/>
      <c r="S18" s="17"/>
      <c r="T18" s="17"/>
      <c r="U18" s="17"/>
      <c r="V18" s="17"/>
      <c r="W18" s="17"/>
      <c r="X18" s="17"/>
      <c r="Y18" s="17"/>
      <c r="Z18" s="17"/>
    </row>
    <row r="19" spans="4:29" x14ac:dyDescent="0.25">
      <c r="H19" s="47"/>
      <c r="I19" s="47"/>
      <c r="J19" s="47"/>
      <c r="K19" s="47"/>
      <c r="L19" s="47"/>
      <c r="M19" s="47"/>
      <c r="S19" s="17"/>
      <c r="T19" s="17"/>
      <c r="U19" s="17"/>
      <c r="V19" s="17"/>
      <c r="W19" s="17"/>
      <c r="X19" s="17"/>
      <c r="Y19" s="17"/>
      <c r="Z19" s="17"/>
    </row>
    <row r="20" spans="4:29" x14ac:dyDescent="0.25">
      <c r="H20" s="47"/>
      <c r="I20" s="47"/>
      <c r="J20" s="47"/>
      <c r="K20" s="47"/>
      <c r="L20" s="47"/>
      <c r="M20" s="47"/>
      <c r="S20" s="17"/>
      <c r="T20" s="17"/>
      <c r="U20" s="17"/>
      <c r="V20" s="17"/>
      <c r="W20" s="17"/>
      <c r="X20" s="17"/>
      <c r="Y20" s="17"/>
      <c r="Z20" s="17"/>
    </row>
    <row r="21" spans="4:29" x14ac:dyDescent="0.25">
      <c r="H21" s="47"/>
      <c r="I21" s="47"/>
      <c r="J21" s="47"/>
      <c r="K21" s="47"/>
      <c r="L21" s="47"/>
      <c r="M21" s="47"/>
      <c r="S21" s="17"/>
      <c r="T21" s="17"/>
      <c r="U21" s="17"/>
      <c r="V21" s="17"/>
      <c r="W21" s="17"/>
      <c r="X21" s="17"/>
      <c r="Y21" s="17"/>
      <c r="Z21" s="17"/>
    </row>
    <row r="22" spans="4:29" ht="21" x14ac:dyDescent="0.35">
      <c r="H22" s="47"/>
      <c r="I22" s="47"/>
      <c r="J22" s="47"/>
      <c r="K22" s="47"/>
      <c r="L22" s="47"/>
      <c r="M22" s="47"/>
      <c r="S22" s="17"/>
      <c r="T22" s="17"/>
      <c r="U22" s="17"/>
      <c r="V22" s="17"/>
      <c r="W22" s="17"/>
      <c r="X22" s="17"/>
      <c r="Y22" s="17"/>
      <c r="Z22" s="17"/>
      <c r="AC22" s="68" t="s">
        <v>69</v>
      </c>
    </row>
    <row r="23" spans="4:29" x14ac:dyDescent="0.25">
      <c r="H23" s="47"/>
      <c r="I23" s="47"/>
      <c r="J23" s="47"/>
      <c r="K23" s="47"/>
      <c r="L23" s="47"/>
      <c r="M23" s="47"/>
      <c r="S23" s="17"/>
      <c r="T23" s="17"/>
      <c r="U23" s="17"/>
      <c r="V23" s="17"/>
      <c r="W23" s="17"/>
      <c r="X23" s="17"/>
      <c r="Y23" s="17"/>
      <c r="Z23" s="17"/>
    </row>
    <row r="24" spans="4:29" x14ac:dyDescent="0.25">
      <c r="H24" s="47"/>
      <c r="I24" s="47"/>
      <c r="J24" s="47"/>
      <c r="K24" s="47"/>
      <c r="L24" s="47"/>
      <c r="M24" s="47"/>
      <c r="S24" s="17"/>
      <c r="T24" s="17"/>
      <c r="U24" s="17"/>
      <c r="V24" s="17"/>
      <c r="W24" s="17"/>
      <c r="X24" s="17"/>
      <c r="Y24" s="17"/>
      <c r="Z24" s="17"/>
    </row>
    <row r="25" spans="4:29" x14ac:dyDescent="0.25">
      <c r="H25" s="47"/>
      <c r="I25" s="47"/>
      <c r="J25" s="47"/>
      <c r="K25" s="47"/>
      <c r="L25" s="47"/>
      <c r="M25" s="47"/>
      <c r="S25" s="17"/>
      <c r="T25" s="17"/>
      <c r="U25" s="17"/>
      <c r="V25" s="17"/>
      <c r="W25" s="17"/>
      <c r="X25" s="17"/>
      <c r="Y25" s="17"/>
      <c r="Z25" s="17"/>
    </row>
    <row r="26" spans="4:29" x14ac:dyDescent="0.25">
      <c r="H26" s="47"/>
      <c r="I26" s="47"/>
      <c r="J26" s="47"/>
      <c r="K26" s="47"/>
      <c r="L26" s="47"/>
      <c r="M26" s="47"/>
      <c r="S26" s="17"/>
      <c r="T26" s="17"/>
      <c r="U26" s="17"/>
      <c r="V26" s="17"/>
      <c r="W26" s="17"/>
      <c r="X26" s="17"/>
      <c r="Y26" s="17"/>
      <c r="Z26" s="17"/>
    </row>
    <row r="27" spans="4:29" x14ac:dyDescent="0.25">
      <c r="H27" s="47"/>
      <c r="I27" s="47"/>
      <c r="J27" s="47"/>
      <c r="K27" s="47"/>
      <c r="L27" s="47"/>
      <c r="M27" s="47"/>
      <c r="S27" s="17"/>
      <c r="T27" s="17"/>
      <c r="U27" s="17"/>
      <c r="V27" s="17"/>
      <c r="W27" s="17"/>
      <c r="X27" s="17"/>
      <c r="Y27" s="17"/>
      <c r="Z27" s="17"/>
    </row>
    <row r="28" spans="4:29" ht="15.75" x14ac:dyDescent="0.25">
      <c r="H28" s="47"/>
      <c r="I28" s="47"/>
      <c r="J28" s="47"/>
      <c r="K28" s="47"/>
      <c r="L28" s="47"/>
      <c r="M28" s="47"/>
      <c r="N28" s="21" t="s">
        <v>60</v>
      </c>
      <c r="S28" s="17"/>
      <c r="T28" s="17"/>
      <c r="U28" s="17"/>
      <c r="V28" s="17"/>
      <c r="W28" s="17"/>
      <c r="X28" s="17"/>
      <c r="Y28" s="17"/>
      <c r="Z28" s="17"/>
      <c r="AA28" s="21" t="s">
        <v>60</v>
      </c>
    </row>
    <row r="29" spans="4:29" x14ac:dyDescent="0.25">
      <c r="H29" s="47"/>
      <c r="I29" s="47"/>
      <c r="J29" s="47"/>
      <c r="K29" s="47"/>
      <c r="L29" s="47"/>
      <c r="M29" s="47"/>
      <c r="S29" s="17"/>
      <c r="T29" s="17"/>
      <c r="U29" s="17"/>
      <c r="V29" s="17"/>
      <c r="W29" s="17"/>
      <c r="X29" s="17"/>
      <c r="Y29" s="17"/>
      <c r="Z29" s="17"/>
    </row>
    <row r="30" spans="4:29" x14ac:dyDescent="0.25">
      <c r="H30" s="47"/>
      <c r="I30" s="47"/>
      <c r="J30" s="47"/>
      <c r="K30" s="47"/>
      <c r="L30" s="47"/>
      <c r="M30" s="47"/>
      <c r="S30" s="17"/>
      <c r="T30" s="17"/>
      <c r="U30" s="17"/>
      <c r="V30" s="17"/>
      <c r="W30" s="17"/>
      <c r="X30" s="17"/>
      <c r="Y30" s="17"/>
      <c r="Z30" s="17"/>
    </row>
    <row r="31" spans="4:29" ht="21" x14ac:dyDescent="0.35">
      <c r="D31" s="69" t="s">
        <v>63</v>
      </c>
      <c r="H31" s="47"/>
      <c r="I31" s="47"/>
      <c r="J31" s="47"/>
      <c r="K31" s="47"/>
      <c r="L31" s="47"/>
      <c r="M31" s="47"/>
      <c r="S31" s="17"/>
      <c r="T31" s="17"/>
      <c r="U31" s="17"/>
      <c r="V31" s="17"/>
      <c r="W31" s="17"/>
      <c r="X31" s="17"/>
      <c r="Y31" s="17"/>
      <c r="Z31" s="17"/>
    </row>
    <row r="32" spans="4:29" x14ac:dyDescent="0.25">
      <c r="D32"/>
      <c r="H32" s="47"/>
      <c r="I32" s="47"/>
      <c r="J32" s="47"/>
      <c r="K32" s="47"/>
      <c r="L32" s="47"/>
      <c r="M32" s="47"/>
      <c r="S32" s="17"/>
      <c r="T32" s="17"/>
      <c r="U32" s="17"/>
      <c r="V32" s="17"/>
      <c r="W32" s="17"/>
      <c r="X32" s="17"/>
      <c r="Y32" s="17"/>
      <c r="Z32" s="17"/>
    </row>
    <row r="33" spans="4:26" ht="21" x14ac:dyDescent="0.35">
      <c r="D33" s="69" t="s">
        <v>64</v>
      </c>
      <c r="H33" s="47"/>
      <c r="I33" s="47"/>
      <c r="J33" s="47"/>
      <c r="K33" s="47"/>
      <c r="L33" s="47"/>
      <c r="M33" s="47"/>
      <c r="S33" s="17"/>
      <c r="T33" s="17"/>
      <c r="U33" s="17"/>
      <c r="V33" s="17"/>
      <c r="W33" s="17"/>
      <c r="X33" s="17"/>
      <c r="Y33" s="17"/>
      <c r="Z33" s="17"/>
    </row>
    <row r="34" spans="4:26" ht="21" x14ac:dyDescent="0.35">
      <c r="D34" s="70" t="s">
        <v>65</v>
      </c>
      <c r="H34" s="47"/>
      <c r="I34" s="47"/>
      <c r="J34" s="47"/>
      <c r="K34" s="47"/>
      <c r="L34" s="47"/>
      <c r="M34" s="47"/>
      <c r="S34" s="17"/>
      <c r="T34" s="17"/>
      <c r="U34" s="17"/>
      <c r="V34" s="17"/>
      <c r="W34" s="17"/>
      <c r="X34" s="17"/>
      <c r="Y34" s="17"/>
      <c r="Z34" s="17"/>
    </row>
    <row r="35" spans="4:26" ht="21" x14ac:dyDescent="0.35">
      <c r="D35" s="70" t="s">
        <v>66</v>
      </c>
      <c r="H35" s="47"/>
      <c r="I35" s="47"/>
      <c r="J35" s="47"/>
      <c r="K35" s="47"/>
      <c r="L35" s="47"/>
      <c r="M35" s="47"/>
      <c r="S35" s="17"/>
      <c r="T35" s="17"/>
      <c r="U35" s="17"/>
      <c r="V35" s="17"/>
      <c r="W35" s="17"/>
      <c r="X35" s="17"/>
      <c r="Y35" s="17"/>
      <c r="Z35" s="17"/>
    </row>
    <row r="36" spans="4:26" ht="21" x14ac:dyDescent="0.35">
      <c r="D36" s="70" t="s">
        <v>67</v>
      </c>
      <c r="H36" s="47"/>
      <c r="I36" s="47"/>
      <c r="J36" s="47"/>
      <c r="K36" s="47"/>
      <c r="L36" s="47"/>
      <c r="M36" s="47"/>
      <c r="S36" s="17"/>
      <c r="T36" s="17"/>
      <c r="U36" s="17"/>
      <c r="V36" s="17"/>
      <c r="W36" s="17"/>
      <c r="X36" s="17"/>
      <c r="Y36" s="17"/>
      <c r="Z36" s="17"/>
    </row>
    <row r="37" spans="4:26" x14ac:dyDescent="0.25">
      <c r="H37" s="47"/>
      <c r="I37" s="47"/>
      <c r="J37" s="47"/>
      <c r="K37" s="47"/>
      <c r="L37" s="47"/>
      <c r="M37" s="47"/>
      <c r="S37" s="17"/>
      <c r="T37" s="17"/>
      <c r="U37" s="17"/>
      <c r="V37" s="17"/>
      <c r="W37" s="17"/>
      <c r="X37" s="17"/>
      <c r="Y37" s="17"/>
      <c r="Z37" s="17"/>
    </row>
    <row r="38" spans="4:26" ht="21" x14ac:dyDescent="0.35">
      <c r="D38" s="69" t="s">
        <v>68</v>
      </c>
      <c r="H38" s="47"/>
      <c r="I38" s="47"/>
      <c r="J38" s="47"/>
      <c r="K38" s="47"/>
      <c r="L38" s="47"/>
      <c r="M38" s="47"/>
      <c r="S38" s="17"/>
      <c r="T38" s="17"/>
      <c r="U38" s="17"/>
      <c r="V38" s="17"/>
      <c r="W38" s="17"/>
      <c r="X38" s="17"/>
      <c r="Y38" s="17"/>
      <c r="Z38" s="17"/>
    </row>
    <row r="39" spans="4:26" x14ac:dyDescent="0.25">
      <c r="H39" s="47"/>
      <c r="I39" s="47"/>
      <c r="J39" s="47"/>
      <c r="K39" s="47"/>
      <c r="L39" s="47"/>
      <c r="M39" s="47"/>
      <c r="S39" s="17"/>
      <c r="T39" s="17"/>
      <c r="U39" s="17"/>
      <c r="V39" s="17"/>
      <c r="W39" s="17"/>
      <c r="X39" s="17"/>
      <c r="Y39" s="17"/>
      <c r="Z39" s="17"/>
    </row>
    <row r="40" spans="4:26" x14ac:dyDescent="0.25">
      <c r="H40" s="47"/>
      <c r="I40" s="47"/>
      <c r="J40" s="47"/>
      <c r="K40" s="47"/>
      <c r="L40" s="47"/>
      <c r="M40" s="47"/>
      <c r="S40" s="17"/>
      <c r="T40" s="17"/>
      <c r="U40" s="17"/>
      <c r="V40" s="17"/>
      <c r="W40" s="17"/>
      <c r="X40" s="17"/>
      <c r="Y40" s="17"/>
      <c r="Z40" s="17"/>
    </row>
    <row r="41" spans="4:26" x14ac:dyDescent="0.25">
      <c r="H41" s="47"/>
      <c r="I41" s="47"/>
      <c r="J41" s="47"/>
      <c r="K41" s="47"/>
      <c r="L41" s="47"/>
      <c r="M41" s="47"/>
      <c r="S41" s="17"/>
      <c r="T41" s="17"/>
      <c r="U41" s="17"/>
      <c r="V41" s="17"/>
      <c r="W41" s="17"/>
      <c r="X41" s="17"/>
      <c r="Y41" s="17"/>
      <c r="Z41" s="17"/>
    </row>
    <row r="42" spans="4:26" x14ac:dyDescent="0.25">
      <c r="H42" s="47"/>
      <c r="I42" s="47"/>
      <c r="J42" s="47"/>
      <c r="K42" s="47"/>
      <c r="L42" s="47"/>
      <c r="M42" s="47"/>
      <c r="S42" s="17"/>
      <c r="T42" s="17"/>
      <c r="U42" s="17"/>
      <c r="V42" s="17"/>
      <c r="W42" s="17"/>
      <c r="X42" s="17"/>
      <c r="Y42" s="17"/>
      <c r="Z42" s="17"/>
    </row>
    <row r="43" spans="4:26" x14ac:dyDescent="0.25">
      <c r="H43" s="47"/>
      <c r="I43" s="47"/>
      <c r="J43" s="47"/>
      <c r="K43" s="47"/>
      <c r="L43" s="47"/>
      <c r="M43" s="47"/>
      <c r="S43" s="17"/>
      <c r="T43" s="17"/>
      <c r="U43" s="17"/>
      <c r="V43" s="17"/>
      <c r="W43" s="17"/>
      <c r="X43" s="17"/>
      <c r="Y43" s="17"/>
      <c r="Z43" s="17"/>
    </row>
    <row r="44" spans="4:26" x14ac:dyDescent="0.25">
      <c r="H44" s="47"/>
      <c r="I44" s="47"/>
      <c r="J44" s="47"/>
      <c r="K44" s="47"/>
      <c r="L44" s="47"/>
      <c r="M44" s="47"/>
      <c r="S44" s="17"/>
      <c r="T44" s="17"/>
      <c r="U44" s="17"/>
      <c r="V44" s="17"/>
      <c r="W44" s="17"/>
      <c r="X44" s="17"/>
      <c r="Y44" s="17"/>
      <c r="Z44" s="17"/>
    </row>
    <row r="45" spans="4:26" x14ac:dyDescent="0.25">
      <c r="H45" s="47"/>
      <c r="I45" s="47"/>
      <c r="J45" s="47"/>
      <c r="K45" s="47"/>
      <c r="L45" s="47"/>
      <c r="M45" s="47"/>
      <c r="S45" s="17"/>
      <c r="T45" s="17"/>
      <c r="U45" s="17"/>
      <c r="V45" s="17"/>
      <c r="W45" s="17"/>
      <c r="X45" s="17"/>
      <c r="Y45" s="17"/>
      <c r="Z45" s="17"/>
    </row>
    <row r="46" spans="4:26" x14ac:dyDescent="0.25">
      <c r="H46" s="47"/>
      <c r="I46" s="47"/>
      <c r="J46" s="47"/>
      <c r="K46" s="47"/>
      <c r="L46" s="47"/>
      <c r="M46" s="47"/>
      <c r="S46" s="17"/>
      <c r="T46" s="17"/>
      <c r="U46" s="17"/>
      <c r="V46" s="17"/>
      <c r="W46" s="17"/>
      <c r="X46" s="17"/>
      <c r="Y46" s="17"/>
      <c r="Z46" s="17"/>
    </row>
    <row r="47" spans="4:26" x14ac:dyDescent="0.25">
      <c r="H47" s="47"/>
      <c r="I47" s="47"/>
      <c r="J47" s="47"/>
      <c r="K47" s="47"/>
      <c r="L47" s="47"/>
      <c r="M47" s="47"/>
      <c r="S47" s="17"/>
      <c r="T47" s="17"/>
      <c r="U47" s="17"/>
      <c r="V47" s="17"/>
      <c r="W47" s="17"/>
      <c r="X47" s="17"/>
      <c r="Y47" s="17"/>
      <c r="Z47" s="17"/>
    </row>
    <row r="48" spans="4:26" x14ac:dyDescent="0.25">
      <c r="H48" s="47"/>
      <c r="I48" s="47"/>
      <c r="J48" s="47"/>
      <c r="K48" s="47"/>
      <c r="L48" s="47"/>
      <c r="M48" s="47"/>
      <c r="S48" s="17"/>
      <c r="T48" s="17"/>
      <c r="U48" s="17"/>
      <c r="V48" s="17"/>
      <c r="W48" s="17"/>
      <c r="X48" s="17"/>
      <c r="Y48" s="17"/>
      <c r="Z48" s="17"/>
    </row>
    <row r="49" spans="8:26" x14ac:dyDescent="0.25">
      <c r="H49" s="47"/>
      <c r="I49" s="47"/>
      <c r="J49" s="47"/>
      <c r="K49" s="47"/>
      <c r="L49" s="47"/>
      <c r="M49" s="47"/>
      <c r="S49" s="17"/>
      <c r="T49" s="17"/>
      <c r="U49" s="17"/>
      <c r="V49" s="17"/>
      <c r="W49" s="17"/>
      <c r="X49" s="17"/>
      <c r="Y49" s="17"/>
      <c r="Z49" s="17"/>
    </row>
    <row r="50" spans="8:26" x14ac:dyDescent="0.25">
      <c r="H50" s="47"/>
      <c r="I50" s="47"/>
      <c r="J50" s="47"/>
      <c r="K50" s="47"/>
      <c r="L50" s="47"/>
      <c r="M50" s="47"/>
      <c r="S50" s="17"/>
      <c r="T50" s="17"/>
      <c r="U50" s="17"/>
      <c r="V50" s="17"/>
      <c r="W50" s="17"/>
      <c r="X50" s="17"/>
      <c r="Y50" s="17"/>
      <c r="Z50" s="17"/>
    </row>
    <row r="51" spans="8:26" x14ac:dyDescent="0.25">
      <c r="H51" s="47"/>
      <c r="I51" s="47"/>
      <c r="J51" s="47"/>
      <c r="K51" s="47"/>
      <c r="L51" s="47"/>
      <c r="M51" s="47"/>
      <c r="S51" s="17"/>
      <c r="T51" s="17"/>
      <c r="U51" s="17"/>
      <c r="V51" s="17"/>
      <c r="W51" s="17"/>
      <c r="X51" s="17"/>
      <c r="Y51" s="17"/>
      <c r="Z51" s="17"/>
    </row>
    <row r="52" spans="8:26" x14ac:dyDescent="0.25">
      <c r="H52" s="47"/>
      <c r="I52" s="47"/>
      <c r="J52" s="47"/>
      <c r="K52" s="47"/>
      <c r="L52" s="47"/>
      <c r="M52" s="47"/>
      <c r="S52" s="17"/>
      <c r="T52" s="17"/>
      <c r="U52" s="17"/>
      <c r="V52" s="17"/>
      <c r="W52" s="17"/>
      <c r="X52" s="17"/>
      <c r="Y52" s="17"/>
      <c r="Z52" s="17"/>
    </row>
    <row r="53" spans="8:26" x14ac:dyDescent="0.25">
      <c r="H53" s="47"/>
      <c r="I53" s="47"/>
      <c r="J53" s="47"/>
      <c r="K53" s="47"/>
      <c r="L53" s="47"/>
      <c r="M53" s="47"/>
      <c r="S53" s="17"/>
      <c r="T53" s="17"/>
      <c r="U53" s="17"/>
      <c r="V53" s="17"/>
      <c r="W53" s="17"/>
      <c r="X53" s="17"/>
      <c r="Y53" s="17"/>
      <c r="Z53" s="17"/>
    </row>
    <row r="54" spans="8:26" x14ac:dyDescent="0.25">
      <c r="H54" s="47"/>
      <c r="I54" s="47"/>
      <c r="J54" s="47"/>
      <c r="K54" s="47"/>
      <c r="L54" s="47"/>
      <c r="M54" s="47"/>
      <c r="S54" s="17"/>
      <c r="T54" s="17"/>
      <c r="U54" s="17"/>
      <c r="V54" s="17"/>
      <c r="W54" s="17"/>
      <c r="X54" s="17"/>
      <c r="Y54" s="17"/>
      <c r="Z54" s="17"/>
    </row>
    <row r="55" spans="8:26" x14ac:dyDescent="0.25">
      <c r="H55" s="47"/>
      <c r="I55" s="47"/>
      <c r="J55" s="47"/>
      <c r="K55" s="47"/>
      <c r="L55" s="47"/>
      <c r="M55" s="47"/>
      <c r="S55" s="17"/>
      <c r="T55" s="17"/>
      <c r="U55" s="17"/>
      <c r="V55" s="17"/>
      <c r="W55" s="17"/>
      <c r="X55" s="17"/>
      <c r="Y55" s="17"/>
      <c r="Z55" s="17"/>
    </row>
    <row r="56" spans="8:26" x14ac:dyDescent="0.25">
      <c r="H56" s="47"/>
      <c r="I56" s="47"/>
      <c r="J56" s="47"/>
      <c r="K56" s="47"/>
      <c r="L56" s="47"/>
      <c r="M56" s="47"/>
      <c r="S56" s="17"/>
      <c r="T56" s="17"/>
      <c r="U56" s="17"/>
      <c r="V56" s="17"/>
      <c r="W56" s="17"/>
      <c r="X56" s="17"/>
      <c r="Y56" s="17"/>
      <c r="Z56" s="17"/>
    </row>
    <row r="57" spans="8:26" x14ac:dyDescent="0.25">
      <c r="H57" s="47"/>
      <c r="I57" s="47"/>
      <c r="J57" s="47"/>
      <c r="K57" s="47"/>
      <c r="L57" s="47"/>
      <c r="M57" s="47"/>
      <c r="S57" s="17"/>
      <c r="T57" s="17"/>
      <c r="U57" s="17"/>
      <c r="V57" s="17"/>
      <c r="W57" s="17"/>
      <c r="X57" s="17"/>
      <c r="Y57" s="17"/>
      <c r="Z57" s="17"/>
    </row>
    <row r="58" spans="8:26" x14ac:dyDescent="0.25">
      <c r="H58" s="47"/>
      <c r="I58" s="47"/>
      <c r="J58" s="47"/>
      <c r="K58" s="47"/>
      <c r="L58" s="47"/>
      <c r="M58" s="47"/>
      <c r="S58" s="17"/>
      <c r="T58" s="17"/>
      <c r="U58" s="17"/>
      <c r="V58" s="17"/>
      <c r="W58" s="17"/>
      <c r="X58" s="17"/>
      <c r="Y58" s="17"/>
      <c r="Z58" s="17"/>
    </row>
    <row r="59" spans="8:26" x14ac:dyDescent="0.25">
      <c r="H59" s="47"/>
      <c r="I59" s="47"/>
      <c r="J59" s="47"/>
      <c r="K59" s="47"/>
      <c r="L59" s="47"/>
      <c r="M59" s="47"/>
      <c r="S59" s="17"/>
      <c r="T59" s="17"/>
      <c r="U59" s="17"/>
      <c r="V59" s="17"/>
      <c r="W59" s="17"/>
      <c r="X59" s="17"/>
      <c r="Y59" s="17"/>
      <c r="Z59" s="17"/>
    </row>
    <row r="60" spans="8:26" x14ac:dyDescent="0.25">
      <c r="H60" s="47"/>
      <c r="I60" s="47"/>
      <c r="J60" s="47"/>
      <c r="K60" s="47"/>
      <c r="L60" s="47"/>
      <c r="M60" s="47"/>
      <c r="S60" s="17"/>
      <c r="T60" s="17"/>
      <c r="U60" s="17"/>
      <c r="V60" s="17"/>
      <c r="W60" s="17"/>
      <c r="X60" s="17"/>
      <c r="Y60" s="17"/>
      <c r="Z60" s="17"/>
    </row>
    <row r="61" spans="8:26" x14ac:dyDescent="0.25">
      <c r="H61" s="47"/>
      <c r="I61" s="47"/>
      <c r="J61" s="47"/>
      <c r="K61" s="47"/>
      <c r="L61" s="47"/>
      <c r="M61" s="47"/>
      <c r="S61" s="17"/>
      <c r="T61" s="17"/>
      <c r="U61" s="17"/>
      <c r="V61" s="17"/>
      <c r="W61" s="17"/>
      <c r="X61" s="17"/>
      <c r="Y61" s="17"/>
      <c r="Z61" s="17"/>
    </row>
    <row r="62" spans="8:26" x14ac:dyDescent="0.25">
      <c r="H62" s="47"/>
      <c r="I62" s="47"/>
      <c r="J62" s="47"/>
      <c r="K62" s="47"/>
      <c r="L62" s="47"/>
      <c r="M62" s="47"/>
      <c r="S62" s="17"/>
      <c r="T62" s="17"/>
      <c r="U62" s="17"/>
      <c r="V62" s="17"/>
      <c r="W62" s="17"/>
      <c r="X62" s="17"/>
      <c r="Y62" s="17"/>
      <c r="Z62" s="17"/>
    </row>
    <row r="63" spans="8:26" x14ac:dyDescent="0.25">
      <c r="H63" s="47"/>
      <c r="I63" s="47"/>
      <c r="J63" s="47"/>
      <c r="K63" s="47"/>
      <c r="L63" s="47"/>
      <c r="M63" s="47"/>
      <c r="S63" s="17"/>
      <c r="T63" s="17"/>
      <c r="U63" s="17"/>
      <c r="V63" s="17"/>
      <c r="W63" s="17"/>
      <c r="X63" s="17"/>
      <c r="Y63" s="17"/>
      <c r="Z63" s="17"/>
    </row>
    <row r="64" spans="8:26" x14ac:dyDescent="0.25">
      <c r="H64" s="47"/>
      <c r="I64" s="47"/>
      <c r="J64" s="47"/>
      <c r="K64" s="47"/>
      <c r="L64" s="47"/>
      <c r="M64" s="47"/>
      <c r="S64" s="17"/>
      <c r="T64" s="17"/>
      <c r="U64" s="17"/>
      <c r="V64" s="17"/>
      <c r="W64" s="17"/>
      <c r="X64" s="17"/>
      <c r="Y64" s="17"/>
      <c r="Z64" s="17"/>
    </row>
    <row r="65" spans="8:26" x14ac:dyDescent="0.25">
      <c r="H65" s="47"/>
      <c r="I65" s="47"/>
      <c r="J65" s="47"/>
      <c r="K65" s="47"/>
      <c r="L65" s="47"/>
      <c r="M65" s="47"/>
      <c r="S65" s="17"/>
      <c r="T65" s="17"/>
      <c r="U65" s="17"/>
      <c r="V65" s="17"/>
      <c r="W65" s="17"/>
      <c r="X65" s="17"/>
      <c r="Y65" s="17"/>
      <c r="Z65" s="17"/>
    </row>
    <row r="66" spans="8:26" x14ac:dyDescent="0.25">
      <c r="H66" s="47"/>
      <c r="I66" s="47"/>
      <c r="J66" s="47"/>
      <c r="K66" s="47"/>
      <c r="L66" s="47"/>
      <c r="M66" s="47"/>
      <c r="S66" s="17"/>
      <c r="T66" s="17"/>
      <c r="U66" s="17"/>
      <c r="V66" s="17"/>
      <c r="W66" s="17"/>
      <c r="X66" s="17"/>
      <c r="Y66" s="17"/>
      <c r="Z66" s="17"/>
    </row>
    <row r="67" spans="8:26" x14ac:dyDescent="0.25">
      <c r="H67" s="47"/>
      <c r="I67" s="47"/>
      <c r="J67" s="47"/>
      <c r="K67" s="47"/>
      <c r="L67" s="47"/>
      <c r="M67" s="47"/>
      <c r="S67" s="17"/>
      <c r="T67" s="17"/>
      <c r="U67" s="17"/>
      <c r="V67" s="17"/>
      <c r="W67" s="17"/>
      <c r="X67" s="17"/>
      <c r="Y67" s="17"/>
      <c r="Z67" s="17"/>
    </row>
    <row r="68" spans="8:26" x14ac:dyDescent="0.25">
      <c r="H68" s="47"/>
      <c r="I68" s="47"/>
      <c r="J68" s="47"/>
      <c r="K68" s="47"/>
      <c r="L68" s="47"/>
      <c r="M68" s="47"/>
      <c r="S68" s="17"/>
      <c r="T68" s="17"/>
      <c r="U68" s="17"/>
      <c r="V68" s="17"/>
      <c r="W68" s="17"/>
      <c r="X68" s="17"/>
      <c r="Y68" s="17"/>
      <c r="Z68" s="17"/>
    </row>
    <row r="69" spans="8:26" x14ac:dyDescent="0.25">
      <c r="H69" s="47"/>
      <c r="I69" s="47"/>
      <c r="J69" s="47"/>
      <c r="K69" s="47"/>
      <c r="L69" s="47"/>
      <c r="M69" s="47"/>
      <c r="S69" s="17"/>
      <c r="T69" s="17"/>
      <c r="U69" s="17"/>
      <c r="V69" s="17"/>
      <c r="W69" s="17"/>
      <c r="X69" s="17"/>
      <c r="Y69" s="17"/>
      <c r="Z69" s="17"/>
    </row>
    <row r="70" spans="8:26" x14ac:dyDescent="0.25">
      <c r="H70" s="47"/>
      <c r="I70" s="47"/>
      <c r="J70" s="47"/>
      <c r="K70" s="47"/>
      <c r="L70" s="47"/>
      <c r="M70" s="47"/>
      <c r="S70" s="17"/>
      <c r="T70" s="17"/>
      <c r="U70" s="17"/>
      <c r="V70" s="17"/>
      <c r="W70" s="17"/>
      <c r="X70" s="17"/>
      <c r="Y70" s="17"/>
      <c r="Z70" s="17"/>
    </row>
    <row r="71" spans="8:26" x14ac:dyDescent="0.25">
      <c r="H71" s="47"/>
      <c r="I71" s="47"/>
      <c r="J71" s="47"/>
      <c r="K71" s="47"/>
      <c r="L71" s="47"/>
      <c r="M71" s="47"/>
      <c r="S71" s="17"/>
      <c r="T71" s="17"/>
      <c r="U71" s="17"/>
      <c r="V71" s="17"/>
      <c r="W71" s="17"/>
      <c r="X71" s="17"/>
      <c r="Y71" s="17"/>
      <c r="Z71" s="17"/>
    </row>
    <row r="72" spans="8:26" x14ac:dyDescent="0.25">
      <c r="H72" s="47"/>
      <c r="I72" s="47"/>
      <c r="J72" s="47"/>
      <c r="K72" s="47"/>
      <c r="L72" s="47"/>
      <c r="M72" s="47"/>
      <c r="S72" s="17"/>
      <c r="T72" s="17"/>
      <c r="U72" s="17"/>
      <c r="V72" s="17"/>
      <c r="W72" s="17"/>
      <c r="X72" s="17"/>
      <c r="Y72" s="17"/>
      <c r="Z72" s="17"/>
    </row>
    <row r="73" spans="8:26" x14ac:dyDescent="0.25">
      <c r="H73" s="47"/>
      <c r="I73" s="47"/>
      <c r="J73" s="47"/>
      <c r="K73" s="47"/>
      <c r="L73" s="47"/>
      <c r="M73" s="47"/>
      <c r="S73" s="17"/>
      <c r="T73" s="17"/>
      <c r="U73" s="17"/>
      <c r="V73" s="17"/>
      <c r="W73" s="17"/>
      <c r="X73" s="17"/>
      <c r="Y73" s="17"/>
      <c r="Z73" s="17"/>
    </row>
    <row r="74" spans="8:26" x14ac:dyDescent="0.25">
      <c r="H74" s="47"/>
      <c r="I74" s="47"/>
      <c r="J74" s="47"/>
      <c r="K74" s="47"/>
      <c r="L74" s="47"/>
      <c r="M74" s="47"/>
      <c r="S74" s="17"/>
      <c r="T74" s="17"/>
      <c r="U74" s="17"/>
      <c r="V74" s="17"/>
      <c r="W74" s="17"/>
      <c r="X74" s="17"/>
      <c r="Y74" s="17"/>
      <c r="Z74" s="17"/>
    </row>
    <row r="75" spans="8:26" x14ac:dyDescent="0.25">
      <c r="H75" s="47"/>
      <c r="I75" s="47"/>
      <c r="J75" s="47"/>
      <c r="K75" s="47"/>
      <c r="L75" s="47"/>
      <c r="M75" s="47"/>
      <c r="S75" s="17"/>
      <c r="T75" s="17"/>
      <c r="U75" s="17"/>
      <c r="V75" s="17"/>
      <c r="W75" s="17"/>
      <c r="X75" s="17"/>
      <c r="Y75" s="17"/>
      <c r="Z75" s="17"/>
    </row>
    <row r="76" spans="8:26" x14ac:dyDescent="0.25">
      <c r="H76" s="47"/>
      <c r="I76" s="47"/>
      <c r="J76" s="47"/>
      <c r="K76" s="47"/>
      <c r="L76" s="47"/>
      <c r="M76" s="47"/>
      <c r="S76" s="17"/>
      <c r="T76" s="17"/>
      <c r="U76" s="17"/>
      <c r="V76" s="17"/>
      <c r="W76" s="17"/>
      <c r="X76" s="17"/>
      <c r="Y76" s="17"/>
      <c r="Z76" s="17"/>
    </row>
    <row r="77" spans="8:26" x14ac:dyDescent="0.25">
      <c r="H77" s="47"/>
      <c r="I77" s="47"/>
      <c r="J77" s="47"/>
      <c r="K77" s="47"/>
      <c r="L77" s="47"/>
      <c r="M77" s="47"/>
      <c r="S77" s="17"/>
      <c r="T77" s="17"/>
      <c r="U77" s="17"/>
      <c r="V77" s="17"/>
      <c r="W77" s="17"/>
      <c r="X77" s="17"/>
      <c r="Y77" s="17"/>
      <c r="Z77" s="17"/>
    </row>
    <row r="78" spans="8:26" x14ac:dyDescent="0.25">
      <c r="H78" s="47"/>
      <c r="I78" s="47"/>
      <c r="J78" s="47"/>
      <c r="K78" s="47"/>
      <c r="L78" s="47"/>
      <c r="M78" s="47"/>
      <c r="S78" s="17"/>
      <c r="T78" s="17"/>
      <c r="U78" s="17"/>
      <c r="V78" s="17"/>
      <c r="W78" s="17"/>
      <c r="X78" s="17"/>
      <c r="Y78" s="17"/>
      <c r="Z78" s="17"/>
    </row>
    <row r="79" spans="8:26" x14ac:dyDescent="0.25">
      <c r="H79" s="47"/>
      <c r="I79" s="47"/>
      <c r="J79" s="47"/>
      <c r="K79" s="47"/>
      <c r="L79" s="47"/>
      <c r="M79" s="47"/>
      <c r="S79" s="17"/>
      <c r="T79" s="17"/>
      <c r="U79" s="17"/>
      <c r="V79" s="17"/>
      <c r="W79" s="17"/>
      <c r="X79" s="17"/>
      <c r="Y79" s="17"/>
      <c r="Z79" s="17"/>
    </row>
    <row r="80" spans="8:26" x14ac:dyDescent="0.25">
      <c r="H80" s="47"/>
      <c r="I80" s="47"/>
      <c r="J80" s="47"/>
      <c r="K80" s="47"/>
      <c r="L80" s="47"/>
      <c r="M80" s="47"/>
      <c r="S80" s="17"/>
      <c r="T80" s="17"/>
      <c r="U80" s="17"/>
      <c r="V80" s="17"/>
      <c r="W80" s="17"/>
      <c r="X80" s="17"/>
      <c r="Y80" s="17"/>
      <c r="Z80" s="17"/>
    </row>
    <row r="81" spans="8:26" x14ac:dyDescent="0.25">
      <c r="H81" s="47"/>
      <c r="I81" s="47"/>
      <c r="J81" s="47"/>
      <c r="K81" s="47"/>
      <c r="L81" s="47"/>
      <c r="M81" s="47"/>
      <c r="S81" s="17"/>
      <c r="T81" s="17"/>
      <c r="U81" s="17"/>
      <c r="V81" s="17"/>
      <c r="W81" s="17"/>
      <c r="X81" s="17"/>
      <c r="Y81" s="17"/>
      <c r="Z81" s="17"/>
    </row>
    <row r="82" spans="8:26" x14ac:dyDescent="0.25">
      <c r="H82" s="47"/>
      <c r="I82" s="47"/>
      <c r="J82" s="47"/>
      <c r="K82" s="47"/>
      <c r="L82" s="47"/>
      <c r="M82" s="47"/>
      <c r="S82" s="17"/>
      <c r="T82" s="17"/>
      <c r="U82" s="17"/>
      <c r="V82" s="17"/>
      <c r="W82" s="17"/>
      <c r="X82" s="17"/>
      <c r="Y82" s="17"/>
      <c r="Z82" s="17"/>
    </row>
    <row r="83" spans="8:26" x14ac:dyDescent="0.25">
      <c r="H83" s="47"/>
      <c r="I83" s="47"/>
      <c r="J83" s="47"/>
      <c r="K83" s="47"/>
      <c r="L83" s="47"/>
      <c r="M83" s="47"/>
      <c r="S83" s="17"/>
      <c r="T83" s="17"/>
      <c r="U83" s="17"/>
      <c r="V83" s="17"/>
      <c r="W83" s="17"/>
      <c r="X83" s="17"/>
      <c r="Y83" s="17"/>
      <c r="Z83" s="17"/>
    </row>
    <row r="84" spans="8:26" x14ac:dyDescent="0.25">
      <c r="H84" s="47"/>
      <c r="I84" s="47"/>
      <c r="J84" s="47"/>
      <c r="K84" s="47"/>
      <c r="L84" s="47"/>
      <c r="M84" s="47"/>
      <c r="S84" s="17"/>
      <c r="T84" s="17"/>
      <c r="U84" s="17"/>
      <c r="V84" s="17"/>
      <c r="W84" s="17"/>
      <c r="X84" s="17"/>
      <c r="Y84" s="17"/>
      <c r="Z84" s="17"/>
    </row>
    <row r="85" spans="8:26" x14ac:dyDescent="0.25">
      <c r="H85" s="47"/>
      <c r="I85" s="47"/>
      <c r="J85" s="47"/>
      <c r="K85" s="47"/>
      <c r="L85" s="47"/>
      <c r="M85" s="47"/>
      <c r="S85" s="17"/>
      <c r="T85" s="17"/>
      <c r="U85" s="17"/>
      <c r="V85" s="17"/>
      <c r="W85" s="17"/>
      <c r="X85" s="17"/>
      <c r="Y85" s="17"/>
      <c r="Z85" s="17"/>
    </row>
    <row r="86" spans="8:26" x14ac:dyDescent="0.25">
      <c r="H86" s="47"/>
      <c r="I86" s="47"/>
      <c r="J86" s="47"/>
      <c r="K86" s="47"/>
      <c r="L86" s="47"/>
      <c r="M86" s="47"/>
      <c r="S86" s="17"/>
      <c r="T86" s="17"/>
      <c r="U86" s="17"/>
      <c r="V86" s="17"/>
      <c r="W86" s="17"/>
      <c r="X86" s="17"/>
      <c r="Y86" s="17"/>
      <c r="Z86" s="17"/>
    </row>
    <row r="87" spans="8:26" x14ac:dyDescent="0.25">
      <c r="H87" s="47"/>
      <c r="I87" s="47"/>
      <c r="J87" s="47"/>
      <c r="K87" s="47"/>
      <c r="L87" s="47"/>
      <c r="M87" s="47"/>
      <c r="S87" s="17"/>
      <c r="T87" s="17"/>
      <c r="U87" s="17"/>
      <c r="V87" s="17"/>
      <c r="W87" s="17"/>
      <c r="X87" s="17"/>
      <c r="Y87" s="17"/>
      <c r="Z87" s="17"/>
    </row>
    <row r="88" spans="8:26" x14ac:dyDescent="0.25">
      <c r="H88" s="47"/>
      <c r="I88" s="47"/>
      <c r="J88" s="47"/>
      <c r="K88" s="47"/>
      <c r="L88" s="47"/>
      <c r="M88" s="47"/>
      <c r="S88" s="17"/>
      <c r="T88" s="17"/>
      <c r="U88" s="17"/>
      <c r="V88" s="17"/>
      <c r="W88" s="17"/>
      <c r="X88" s="17"/>
      <c r="Y88" s="17"/>
      <c r="Z88" s="17"/>
    </row>
    <row r="89" spans="8:26" x14ac:dyDescent="0.25">
      <c r="H89" s="47"/>
      <c r="I89" s="47"/>
      <c r="J89" s="47"/>
      <c r="K89" s="47"/>
      <c r="L89" s="47"/>
      <c r="M89" s="47"/>
      <c r="S89" s="17"/>
      <c r="T89" s="17"/>
      <c r="U89" s="17"/>
      <c r="V89" s="17"/>
      <c r="W89" s="17"/>
      <c r="X89" s="17"/>
      <c r="Y89" s="17"/>
      <c r="Z89" s="17"/>
    </row>
    <row r="90" spans="8:26" x14ac:dyDescent="0.25">
      <c r="H90" s="47"/>
      <c r="I90" s="47"/>
      <c r="J90" s="47"/>
      <c r="K90" s="47"/>
      <c r="L90" s="47"/>
      <c r="M90" s="47"/>
      <c r="S90" s="17"/>
      <c r="T90" s="17"/>
      <c r="U90" s="17"/>
      <c r="V90" s="17"/>
      <c r="W90" s="17"/>
      <c r="X90" s="17"/>
      <c r="Y90" s="17"/>
      <c r="Z90" s="17"/>
    </row>
    <row r="91" spans="8:26" x14ac:dyDescent="0.25">
      <c r="H91" s="47"/>
      <c r="I91" s="47"/>
      <c r="J91" s="47"/>
      <c r="K91" s="47"/>
      <c r="L91" s="47"/>
      <c r="M91" s="47"/>
      <c r="S91" s="17"/>
      <c r="T91" s="17"/>
      <c r="U91" s="17"/>
      <c r="V91" s="17"/>
      <c r="W91" s="17"/>
      <c r="X91" s="17"/>
      <c r="Y91" s="17"/>
      <c r="Z91" s="17"/>
    </row>
    <row r="92" spans="8:26" x14ac:dyDescent="0.25">
      <c r="H92" s="47"/>
      <c r="I92" s="47"/>
      <c r="J92" s="47"/>
      <c r="K92" s="47"/>
      <c r="L92" s="47"/>
      <c r="M92" s="47"/>
      <c r="S92" s="17"/>
      <c r="T92" s="17"/>
      <c r="U92" s="17"/>
      <c r="V92" s="17"/>
      <c r="W92" s="17"/>
      <c r="X92" s="17"/>
      <c r="Y92" s="17"/>
      <c r="Z92" s="17"/>
    </row>
    <row r="93" spans="8:26" x14ac:dyDescent="0.25">
      <c r="H93" s="47"/>
      <c r="I93" s="47"/>
      <c r="J93" s="47"/>
      <c r="K93" s="47"/>
      <c r="L93" s="47"/>
      <c r="M93" s="47"/>
      <c r="S93" s="17"/>
      <c r="T93" s="17"/>
      <c r="U93" s="17"/>
      <c r="V93" s="17"/>
      <c r="W93" s="17"/>
      <c r="X93" s="17"/>
      <c r="Y93" s="17"/>
      <c r="Z93" s="17"/>
    </row>
    <row r="94" spans="8:26" x14ac:dyDescent="0.25">
      <c r="H94" s="47"/>
      <c r="I94" s="47"/>
      <c r="J94" s="47"/>
      <c r="K94" s="47"/>
      <c r="L94" s="47"/>
      <c r="M94" s="47"/>
      <c r="S94" s="17"/>
      <c r="T94" s="17"/>
      <c r="U94" s="17"/>
      <c r="V94" s="17"/>
      <c r="W94" s="17"/>
      <c r="X94" s="17"/>
      <c r="Y94" s="17"/>
      <c r="Z94" s="17"/>
    </row>
    <row r="95" spans="8:26" x14ac:dyDescent="0.25">
      <c r="H95" s="47"/>
      <c r="I95" s="47"/>
      <c r="J95" s="47"/>
      <c r="K95" s="47"/>
      <c r="L95" s="47"/>
      <c r="M95" s="47"/>
      <c r="S95" s="17"/>
      <c r="T95" s="17"/>
      <c r="U95" s="17"/>
      <c r="V95" s="17"/>
      <c r="W95" s="17"/>
      <c r="X95" s="17"/>
      <c r="Y95" s="17"/>
      <c r="Z95" s="17"/>
    </row>
    <row r="96" spans="8:26" x14ac:dyDescent="0.25">
      <c r="H96" s="47"/>
      <c r="I96" s="47"/>
      <c r="J96" s="47"/>
      <c r="K96" s="47"/>
      <c r="L96" s="47"/>
      <c r="M96" s="47"/>
      <c r="S96" s="17"/>
      <c r="T96" s="17"/>
      <c r="U96" s="17"/>
      <c r="V96" s="17"/>
      <c r="W96" s="17"/>
      <c r="X96" s="17"/>
      <c r="Y96" s="17"/>
      <c r="Z96" s="17"/>
    </row>
    <row r="97" spans="8:26" x14ac:dyDescent="0.25">
      <c r="H97" s="47"/>
      <c r="I97" s="47"/>
      <c r="J97" s="47"/>
      <c r="K97" s="47"/>
      <c r="L97" s="47"/>
      <c r="M97" s="47"/>
      <c r="S97" s="17"/>
      <c r="T97" s="17"/>
      <c r="U97" s="17"/>
      <c r="V97" s="17"/>
      <c r="W97" s="17"/>
      <c r="X97" s="17"/>
      <c r="Y97" s="17"/>
      <c r="Z97" s="17"/>
    </row>
    <row r="98" spans="8:26" x14ac:dyDescent="0.25">
      <c r="H98" s="47"/>
      <c r="I98" s="47"/>
      <c r="J98" s="47"/>
      <c r="K98" s="47"/>
      <c r="L98" s="47"/>
      <c r="M98" s="47"/>
      <c r="S98" s="17"/>
      <c r="T98" s="17"/>
      <c r="U98" s="17"/>
      <c r="V98" s="17"/>
      <c r="W98" s="17"/>
      <c r="X98" s="17"/>
      <c r="Y98" s="17"/>
      <c r="Z98" s="17"/>
    </row>
    <row r="99" spans="8:26" x14ac:dyDescent="0.25">
      <c r="H99" s="47"/>
      <c r="I99" s="47"/>
      <c r="J99" s="47"/>
      <c r="K99" s="47"/>
      <c r="L99" s="47"/>
      <c r="M99" s="47"/>
      <c r="S99" s="17"/>
      <c r="T99" s="17"/>
      <c r="U99" s="17"/>
      <c r="V99" s="17"/>
      <c r="W99" s="17"/>
      <c r="X99" s="17"/>
      <c r="Y99" s="17"/>
      <c r="Z99" s="17"/>
    </row>
    <row r="100" spans="8:26" x14ac:dyDescent="0.25">
      <c r="H100" s="47"/>
      <c r="I100" s="47"/>
      <c r="J100" s="47"/>
      <c r="K100" s="47"/>
      <c r="L100" s="47"/>
      <c r="M100" s="47"/>
      <c r="S100" s="17"/>
      <c r="T100" s="17"/>
      <c r="U100" s="17"/>
      <c r="V100" s="17"/>
      <c r="W100" s="17"/>
      <c r="X100" s="17"/>
      <c r="Y100" s="17"/>
      <c r="Z100" s="17"/>
    </row>
    <row r="101" spans="8:26" x14ac:dyDescent="0.25">
      <c r="H101" s="47"/>
      <c r="I101" s="47"/>
      <c r="J101" s="47"/>
      <c r="K101" s="47"/>
      <c r="L101" s="47"/>
      <c r="M101" s="47"/>
      <c r="S101" s="17"/>
      <c r="T101" s="17"/>
      <c r="U101" s="17"/>
      <c r="V101" s="17"/>
      <c r="W101" s="17"/>
      <c r="X101" s="17"/>
      <c r="Y101" s="17"/>
      <c r="Z101" s="17"/>
    </row>
    <row r="102" spans="8:26" x14ac:dyDescent="0.25">
      <c r="H102" s="47"/>
      <c r="I102" s="47"/>
      <c r="J102" s="47"/>
      <c r="K102" s="47"/>
      <c r="L102" s="47"/>
      <c r="M102" s="47"/>
      <c r="S102" s="17"/>
      <c r="T102" s="17"/>
      <c r="U102" s="17"/>
      <c r="V102" s="17"/>
      <c r="W102" s="17"/>
      <c r="X102" s="17"/>
      <c r="Y102" s="17"/>
      <c r="Z102" s="17"/>
    </row>
    <row r="103" spans="8:26" x14ac:dyDescent="0.25">
      <c r="H103" s="47"/>
      <c r="I103" s="47"/>
      <c r="J103" s="47"/>
      <c r="K103" s="47"/>
      <c r="L103" s="47"/>
      <c r="M103" s="47"/>
      <c r="S103" s="17"/>
      <c r="T103" s="17"/>
      <c r="U103" s="17"/>
      <c r="V103" s="17"/>
      <c r="W103" s="17"/>
      <c r="X103" s="17"/>
      <c r="Y103" s="17"/>
      <c r="Z103" s="17"/>
    </row>
    <row r="104" spans="8:26" x14ac:dyDescent="0.25">
      <c r="H104" s="47"/>
      <c r="I104" s="47"/>
      <c r="J104" s="47"/>
      <c r="K104" s="47"/>
      <c r="L104" s="47"/>
      <c r="M104" s="47"/>
      <c r="S104" s="17"/>
      <c r="T104" s="17"/>
      <c r="U104" s="17"/>
      <c r="V104" s="17"/>
      <c r="W104" s="17"/>
      <c r="X104" s="17"/>
      <c r="Y104" s="17"/>
      <c r="Z104" s="17"/>
    </row>
    <row r="105" spans="8:26" x14ac:dyDescent="0.25">
      <c r="H105" s="47"/>
      <c r="I105" s="47"/>
      <c r="J105" s="47"/>
      <c r="K105" s="47"/>
      <c r="L105" s="47"/>
      <c r="M105" s="47"/>
      <c r="S105" s="17"/>
      <c r="T105" s="17"/>
      <c r="U105" s="17"/>
      <c r="V105" s="17"/>
      <c r="W105" s="17"/>
      <c r="X105" s="17"/>
      <c r="Y105" s="17"/>
      <c r="Z105" s="17"/>
    </row>
    <row r="106" spans="8:26" x14ac:dyDescent="0.25">
      <c r="H106" s="47"/>
      <c r="I106" s="47"/>
      <c r="J106" s="47"/>
      <c r="K106" s="47"/>
      <c r="L106" s="47"/>
      <c r="M106" s="47"/>
      <c r="S106" s="17"/>
      <c r="T106" s="17"/>
      <c r="U106" s="17"/>
      <c r="V106" s="17"/>
      <c r="W106" s="17"/>
      <c r="X106" s="17"/>
      <c r="Y106" s="17"/>
      <c r="Z106" s="17"/>
    </row>
    <row r="107" spans="8:26" x14ac:dyDescent="0.25">
      <c r="H107" s="47"/>
      <c r="I107" s="47"/>
      <c r="J107" s="47"/>
      <c r="K107" s="47"/>
      <c r="L107" s="47"/>
      <c r="M107" s="47"/>
      <c r="S107" s="17"/>
      <c r="T107" s="17"/>
      <c r="U107" s="17"/>
      <c r="V107" s="17"/>
      <c r="W107" s="17"/>
      <c r="X107" s="17"/>
      <c r="Y107" s="17"/>
      <c r="Z107" s="17"/>
    </row>
    <row r="108" spans="8:26" x14ac:dyDescent="0.25">
      <c r="H108" s="47"/>
      <c r="I108" s="47"/>
      <c r="J108" s="47"/>
      <c r="K108" s="47"/>
      <c r="L108" s="47"/>
      <c r="M108" s="47"/>
      <c r="S108" s="17"/>
      <c r="T108" s="17"/>
      <c r="U108" s="17"/>
      <c r="V108" s="17"/>
      <c r="W108" s="17"/>
      <c r="X108" s="17"/>
      <c r="Y108" s="17"/>
      <c r="Z108" s="17"/>
    </row>
    <row r="109" spans="8:26" x14ac:dyDescent="0.25">
      <c r="H109" s="47"/>
      <c r="I109" s="47"/>
      <c r="J109" s="47"/>
      <c r="K109" s="47"/>
      <c r="L109" s="47"/>
      <c r="M109" s="47"/>
      <c r="S109" s="17"/>
      <c r="T109" s="17"/>
      <c r="U109" s="17"/>
      <c r="V109" s="17"/>
      <c r="W109" s="17"/>
      <c r="X109" s="17"/>
      <c r="Y109" s="17"/>
      <c r="Z109" s="17"/>
    </row>
    <row r="110" spans="8:26" x14ac:dyDescent="0.25">
      <c r="H110" s="47"/>
      <c r="I110" s="47"/>
      <c r="J110" s="47"/>
      <c r="K110" s="47"/>
      <c r="L110" s="47"/>
      <c r="M110" s="47"/>
      <c r="S110" s="17"/>
      <c r="T110" s="17"/>
      <c r="U110" s="17"/>
      <c r="V110" s="17"/>
      <c r="W110" s="17"/>
      <c r="X110" s="17"/>
      <c r="Y110" s="17"/>
      <c r="Z110" s="17"/>
    </row>
    <row r="111" spans="8:26" x14ac:dyDescent="0.25">
      <c r="H111" s="47"/>
      <c r="I111" s="47"/>
      <c r="J111" s="47"/>
      <c r="K111" s="47"/>
      <c r="L111" s="47"/>
      <c r="M111" s="47"/>
      <c r="S111" s="17"/>
      <c r="T111" s="17"/>
      <c r="U111" s="17"/>
      <c r="V111" s="17"/>
      <c r="W111" s="17"/>
      <c r="X111" s="17"/>
      <c r="Y111" s="17"/>
      <c r="Z111" s="17"/>
    </row>
    <row r="112" spans="8:26" x14ac:dyDescent="0.25">
      <c r="H112" s="47"/>
      <c r="I112" s="47"/>
      <c r="J112" s="47"/>
      <c r="K112" s="47"/>
      <c r="L112" s="47"/>
      <c r="M112" s="47"/>
      <c r="S112" s="17"/>
      <c r="T112" s="17"/>
      <c r="U112" s="17"/>
      <c r="V112" s="17"/>
      <c r="W112" s="17"/>
      <c r="X112" s="17"/>
      <c r="Y112" s="17"/>
      <c r="Z112" s="17"/>
    </row>
    <row r="113" spans="8:26" x14ac:dyDescent="0.25">
      <c r="H113" s="47"/>
      <c r="I113" s="47"/>
      <c r="J113" s="47"/>
      <c r="K113" s="47"/>
      <c r="L113" s="47"/>
      <c r="M113" s="47"/>
      <c r="S113" s="17"/>
      <c r="T113" s="17"/>
      <c r="U113" s="17"/>
      <c r="V113" s="17"/>
      <c r="W113" s="17"/>
      <c r="X113" s="17"/>
      <c r="Y113" s="17"/>
      <c r="Z113" s="17"/>
    </row>
    <row r="114" spans="8:26" x14ac:dyDescent="0.25">
      <c r="H114" s="47"/>
      <c r="I114" s="47"/>
      <c r="J114" s="47"/>
      <c r="K114" s="47"/>
      <c r="L114" s="47"/>
      <c r="M114" s="47"/>
      <c r="S114" s="17"/>
      <c r="T114" s="17"/>
      <c r="U114" s="17"/>
      <c r="V114" s="17"/>
      <c r="W114" s="17"/>
      <c r="X114" s="17"/>
      <c r="Y114" s="17"/>
      <c r="Z114" s="17"/>
    </row>
    <row r="115" spans="8:26" x14ac:dyDescent="0.25">
      <c r="H115" s="47"/>
      <c r="I115" s="47"/>
      <c r="J115" s="47"/>
      <c r="K115" s="47"/>
      <c r="L115" s="47"/>
      <c r="M115" s="47"/>
      <c r="S115" s="17"/>
      <c r="T115" s="17"/>
      <c r="U115" s="17"/>
      <c r="V115" s="17"/>
      <c r="W115" s="17"/>
      <c r="X115" s="17"/>
      <c r="Y115" s="17"/>
      <c r="Z115" s="17"/>
    </row>
    <row r="116" spans="8:26" x14ac:dyDescent="0.25">
      <c r="H116" s="47"/>
      <c r="I116" s="47"/>
      <c r="J116" s="47"/>
      <c r="K116" s="47"/>
      <c r="L116" s="47"/>
      <c r="M116" s="47"/>
      <c r="S116" s="17"/>
      <c r="T116" s="17"/>
      <c r="U116" s="17"/>
      <c r="V116" s="17"/>
      <c r="W116" s="17"/>
      <c r="X116" s="17"/>
      <c r="Y116" s="17"/>
      <c r="Z116" s="17"/>
    </row>
    <row r="117" spans="8:26" x14ac:dyDescent="0.25">
      <c r="H117" s="47"/>
      <c r="I117" s="47"/>
      <c r="J117" s="47"/>
      <c r="K117" s="47"/>
      <c r="L117" s="47"/>
      <c r="M117" s="47"/>
      <c r="S117" s="17"/>
      <c r="T117" s="17"/>
      <c r="U117" s="17"/>
      <c r="V117" s="17"/>
      <c r="W117" s="17"/>
      <c r="X117" s="17"/>
      <c r="Y117" s="17"/>
      <c r="Z117" s="17"/>
    </row>
    <row r="118" spans="8:26" x14ac:dyDescent="0.25">
      <c r="H118" s="47"/>
      <c r="I118" s="47"/>
      <c r="J118" s="47"/>
      <c r="K118" s="47"/>
      <c r="L118" s="47"/>
      <c r="M118" s="47"/>
      <c r="S118" s="17"/>
      <c r="T118" s="17"/>
      <c r="U118" s="17"/>
      <c r="V118" s="17"/>
      <c r="W118" s="17"/>
      <c r="X118" s="17"/>
      <c r="Y118" s="17"/>
      <c r="Z118" s="17"/>
    </row>
    <row r="119" spans="8:26" x14ac:dyDescent="0.25">
      <c r="H119" s="47"/>
      <c r="I119" s="47"/>
      <c r="J119" s="47"/>
      <c r="K119" s="47"/>
      <c r="L119" s="47"/>
      <c r="M119" s="47"/>
      <c r="S119" s="17"/>
      <c r="T119" s="17"/>
      <c r="U119" s="17"/>
      <c r="V119" s="17"/>
      <c r="W119" s="17"/>
      <c r="X119" s="17"/>
      <c r="Y119" s="17"/>
      <c r="Z119" s="17"/>
    </row>
    <row r="120" spans="8:26" x14ac:dyDescent="0.25">
      <c r="H120" s="47"/>
      <c r="I120" s="47"/>
      <c r="J120" s="47"/>
      <c r="K120" s="47"/>
      <c r="L120" s="47"/>
      <c r="M120" s="47"/>
      <c r="S120" s="17"/>
      <c r="T120" s="17"/>
      <c r="U120" s="17"/>
      <c r="V120" s="17"/>
      <c r="W120" s="17"/>
      <c r="X120" s="17"/>
      <c r="Y120" s="17"/>
      <c r="Z120" s="17"/>
    </row>
    <row r="121" spans="8:26" x14ac:dyDescent="0.25">
      <c r="H121" s="47"/>
      <c r="I121" s="47"/>
      <c r="J121" s="47"/>
      <c r="K121" s="47"/>
      <c r="L121" s="47"/>
      <c r="M121" s="47"/>
      <c r="S121" s="17"/>
      <c r="T121" s="17"/>
      <c r="U121" s="17"/>
      <c r="V121" s="17"/>
      <c r="W121" s="17"/>
      <c r="X121" s="17"/>
      <c r="Y121" s="17"/>
      <c r="Z121" s="17"/>
    </row>
    <row r="122" spans="8:26" x14ac:dyDescent="0.25">
      <c r="H122" s="47"/>
      <c r="I122" s="47"/>
      <c r="J122" s="47"/>
      <c r="K122" s="47"/>
      <c r="L122" s="47"/>
      <c r="M122" s="47"/>
      <c r="S122" s="17"/>
      <c r="T122" s="17"/>
      <c r="U122" s="17"/>
      <c r="V122" s="17"/>
      <c r="W122" s="17"/>
      <c r="X122" s="17"/>
      <c r="Y122" s="17"/>
      <c r="Z122" s="17"/>
    </row>
    <row r="123" spans="8:26" x14ac:dyDescent="0.25">
      <c r="H123" s="47"/>
      <c r="I123" s="47"/>
      <c r="J123" s="47"/>
      <c r="K123" s="47"/>
      <c r="L123" s="47"/>
      <c r="M123" s="47"/>
      <c r="S123" s="17"/>
      <c r="T123" s="17"/>
      <c r="U123" s="17"/>
      <c r="V123" s="17"/>
      <c r="W123" s="17"/>
      <c r="X123" s="17"/>
      <c r="Y123" s="17"/>
      <c r="Z123" s="17"/>
    </row>
    <row r="124" spans="8:26" x14ac:dyDescent="0.25">
      <c r="H124" s="47"/>
      <c r="I124" s="47"/>
      <c r="J124" s="47"/>
      <c r="K124" s="47"/>
      <c r="L124" s="47"/>
      <c r="M124" s="47"/>
      <c r="S124" s="17"/>
      <c r="T124" s="17"/>
      <c r="U124" s="17"/>
      <c r="V124" s="17"/>
      <c r="W124" s="17"/>
      <c r="X124" s="17"/>
      <c r="Y124" s="17"/>
      <c r="Z124" s="17"/>
    </row>
    <row r="125" spans="8:26" x14ac:dyDescent="0.25">
      <c r="H125" s="47"/>
      <c r="I125" s="47"/>
      <c r="J125" s="47"/>
      <c r="K125" s="47"/>
      <c r="L125" s="47"/>
      <c r="M125" s="47"/>
      <c r="S125" s="17"/>
      <c r="T125" s="17"/>
      <c r="U125" s="17"/>
      <c r="V125" s="17"/>
      <c r="W125" s="17"/>
      <c r="X125" s="17"/>
      <c r="Y125" s="17"/>
      <c r="Z125" s="17"/>
    </row>
    <row r="126" spans="8:26" x14ac:dyDescent="0.25">
      <c r="H126" s="47"/>
      <c r="I126" s="47"/>
      <c r="J126" s="47"/>
      <c r="K126" s="47"/>
      <c r="L126" s="47"/>
      <c r="M126" s="47"/>
      <c r="S126" s="17"/>
      <c r="T126" s="17"/>
      <c r="U126" s="17"/>
      <c r="V126" s="17"/>
      <c r="W126" s="17"/>
      <c r="X126" s="17"/>
      <c r="Y126" s="17"/>
      <c r="Z126" s="17"/>
    </row>
    <row r="127" spans="8:26" x14ac:dyDescent="0.25">
      <c r="H127" s="47"/>
      <c r="I127" s="47"/>
      <c r="J127" s="47"/>
      <c r="K127" s="47"/>
      <c r="L127" s="47"/>
      <c r="M127" s="47"/>
      <c r="S127" s="17"/>
      <c r="T127" s="17"/>
      <c r="U127" s="17"/>
      <c r="V127" s="17"/>
      <c r="W127" s="17"/>
      <c r="X127" s="17"/>
      <c r="Y127" s="17"/>
      <c r="Z127" s="17"/>
    </row>
    <row r="128" spans="8:26" x14ac:dyDescent="0.25">
      <c r="H128" s="47"/>
      <c r="I128" s="47"/>
      <c r="J128" s="47"/>
      <c r="K128" s="47"/>
      <c r="L128" s="47"/>
      <c r="M128" s="47"/>
      <c r="S128" s="17"/>
      <c r="T128" s="17"/>
      <c r="U128" s="17"/>
      <c r="V128" s="17"/>
      <c r="W128" s="17"/>
      <c r="X128" s="17"/>
      <c r="Y128" s="17"/>
      <c r="Z128" s="17"/>
    </row>
    <row r="129" spans="8:26" x14ac:dyDescent="0.25">
      <c r="H129" s="47"/>
      <c r="I129" s="47"/>
      <c r="J129" s="47"/>
      <c r="K129" s="47"/>
      <c r="L129" s="47"/>
      <c r="M129" s="47"/>
      <c r="S129" s="17"/>
      <c r="T129" s="17"/>
      <c r="U129" s="17"/>
      <c r="V129" s="17"/>
      <c r="W129" s="17"/>
      <c r="X129" s="17"/>
      <c r="Y129" s="17"/>
      <c r="Z129" s="17"/>
    </row>
    <row r="130" spans="8:26" x14ac:dyDescent="0.25">
      <c r="H130" s="47"/>
      <c r="I130" s="47"/>
      <c r="J130" s="47"/>
      <c r="K130" s="47"/>
      <c r="L130" s="47"/>
      <c r="M130" s="47"/>
      <c r="S130" s="17"/>
      <c r="T130" s="17"/>
      <c r="U130" s="17"/>
      <c r="V130" s="17"/>
      <c r="W130" s="17"/>
      <c r="X130" s="17"/>
      <c r="Y130" s="17"/>
      <c r="Z130" s="17"/>
    </row>
    <row r="131" spans="8:26" x14ac:dyDescent="0.25">
      <c r="H131" s="47"/>
      <c r="I131" s="47"/>
      <c r="J131" s="47"/>
      <c r="K131" s="47"/>
      <c r="L131" s="47"/>
      <c r="M131" s="47"/>
      <c r="S131" s="17"/>
      <c r="T131" s="17"/>
      <c r="U131" s="17"/>
      <c r="V131" s="17"/>
      <c r="W131" s="17"/>
      <c r="X131" s="17"/>
      <c r="Y131" s="17"/>
      <c r="Z131" s="17"/>
    </row>
    <row r="132" spans="8:26" x14ac:dyDescent="0.25">
      <c r="H132" s="47"/>
      <c r="I132" s="47"/>
      <c r="J132" s="47"/>
      <c r="K132" s="47"/>
      <c r="L132" s="47"/>
      <c r="M132" s="47"/>
      <c r="S132" s="17"/>
      <c r="T132" s="17"/>
      <c r="U132" s="17"/>
      <c r="V132" s="17"/>
      <c r="W132" s="17"/>
      <c r="X132" s="17"/>
      <c r="Y132" s="17"/>
      <c r="Z132" s="17"/>
    </row>
    <row r="133" spans="8:26" x14ac:dyDescent="0.25">
      <c r="H133" s="47"/>
      <c r="I133" s="47"/>
      <c r="J133" s="47"/>
      <c r="K133" s="47"/>
      <c r="L133" s="47"/>
      <c r="M133" s="47"/>
      <c r="S133" s="17"/>
      <c r="T133" s="17"/>
      <c r="U133" s="17"/>
      <c r="V133" s="17"/>
      <c r="W133" s="17"/>
      <c r="X133" s="17"/>
      <c r="Y133" s="17"/>
      <c r="Z133" s="17"/>
    </row>
    <row r="134" spans="8:26" x14ac:dyDescent="0.25">
      <c r="H134" s="47"/>
      <c r="I134" s="47"/>
      <c r="J134" s="47"/>
      <c r="K134" s="47"/>
      <c r="L134" s="47"/>
      <c r="M134" s="47"/>
      <c r="S134" s="17"/>
      <c r="T134" s="17"/>
      <c r="U134" s="17"/>
      <c r="V134" s="17"/>
      <c r="W134" s="17"/>
      <c r="X134" s="17"/>
      <c r="Y134" s="17"/>
      <c r="Z134" s="17"/>
    </row>
    <row r="135" spans="8:26" x14ac:dyDescent="0.25">
      <c r="H135" s="47"/>
      <c r="I135" s="47"/>
      <c r="J135" s="47"/>
      <c r="K135" s="47"/>
      <c r="L135" s="47"/>
      <c r="M135" s="47"/>
      <c r="S135" s="17"/>
      <c r="T135" s="17"/>
      <c r="U135" s="17"/>
      <c r="V135" s="17"/>
      <c r="W135" s="17"/>
      <c r="X135" s="17"/>
      <c r="Y135" s="17"/>
      <c r="Z135" s="17"/>
    </row>
    <row r="136" spans="8:26" x14ac:dyDescent="0.25">
      <c r="H136" s="47"/>
      <c r="I136" s="47"/>
      <c r="J136" s="47"/>
      <c r="K136" s="47"/>
      <c r="L136" s="47"/>
      <c r="M136" s="47"/>
      <c r="S136" s="17"/>
      <c r="T136" s="17"/>
      <c r="U136" s="17"/>
      <c r="V136" s="17"/>
      <c r="W136" s="17"/>
      <c r="X136" s="17"/>
      <c r="Y136" s="17"/>
      <c r="Z136" s="17"/>
    </row>
    <row r="137" spans="8:26" x14ac:dyDescent="0.25">
      <c r="H137" s="47"/>
      <c r="I137" s="47"/>
      <c r="J137" s="47"/>
      <c r="K137" s="47"/>
      <c r="L137" s="47"/>
      <c r="M137" s="47"/>
      <c r="S137" s="17"/>
      <c r="T137" s="17"/>
      <c r="U137" s="17"/>
      <c r="V137" s="17"/>
      <c r="W137" s="17"/>
      <c r="X137" s="17"/>
      <c r="Y137" s="17"/>
      <c r="Z137" s="17"/>
    </row>
    <row r="138" spans="8:26" x14ac:dyDescent="0.25">
      <c r="H138" s="47"/>
      <c r="I138" s="47"/>
      <c r="J138" s="47"/>
      <c r="K138" s="47"/>
      <c r="L138" s="47"/>
      <c r="M138" s="47"/>
      <c r="S138" s="17"/>
      <c r="T138" s="17"/>
      <c r="U138" s="17"/>
      <c r="V138" s="17"/>
      <c r="W138" s="17"/>
      <c r="X138" s="17"/>
      <c r="Y138" s="17"/>
      <c r="Z138" s="17"/>
    </row>
    <row r="139" spans="8:26" x14ac:dyDescent="0.25">
      <c r="H139" s="47"/>
      <c r="I139" s="47"/>
      <c r="J139" s="47"/>
      <c r="K139" s="47"/>
      <c r="L139" s="47"/>
      <c r="M139" s="47"/>
      <c r="S139" s="17"/>
      <c r="T139" s="17"/>
      <c r="U139" s="17"/>
      <c r="V139" s="17"/>
      <c r="W139" s="17"/>
      <c r="X139" s="17"/>
      <c r="Y139" s="17"/>
      <c r="Z139" s="17"/>
    </row>
    <row r="140" spans="8:26" x14ac:dyDescent="0.25">
      <c r="H140" s="47"/>
      <c r="I140" s="47"/>
      <c r="J140" s="47"/>
      <c r="K140" s="47"/>
      <c r="L140" s="47"/>
      <c r="M140" s="47"/>
      <c r="S140" s="17"/>
      <c r="T140" s="17"/>
      <c r="U140" s="17"/>
      <c r="V140" s="17"/>
      <c r="W140" s="17"/>
      <c r="X140" s="17"/>
      <c r="Y140" s="17"/>
      <c r="Z140" s="17"/>
    </row>
    <row r="141" spans="8:26" x14ac:dyDescent="0.25">
      <c r="H141" s="47"/>
      <c r="I141" s="47"/>
      <c r="J141" s="47"/>
      <c r="K141" s="47"/>
      <c r="L141" s="47"/>
      <c r="M141" s="47"/>
      <c r="S141" s="17"/>
      <c r="T141" s="17"/>
      <c r="U141" s="17"/>
      <c r="V141" s="17"/>
      <c r="W141" s="17"/>
      <c r="X141" s="17"/>
      <c r="Y141" s="17"/>
      <c r="Z141" s="17"/>
    </row>
    <row r="142" spans="8:26" x14ac:dyDescent="0.25">
      <c r="H142" s="47"/>
      <c r="I142" s="47"/>
      <c r="J142" s="47"/>
      <c r="K142" s="47"/>
      <c r="L142" s="47"/>
      <c r="M142" s="47"/>
      <c r="S142" s="17"/>
      <c r="T142" s="17"/>
      <c r="U142" s="17"/>
      <c r="V142" s="17"/>
      <c r="W142" s="17"/>
      <c r="X142" s="17"/>
      <c r="Y142" s="17"/>
      <c r="Z142" s="17"/>
    </row>
    <row r="143" spans="8:26" x14ac:dyDescent="0.25">
      <c r="H143" s="47"/>
      <c r="I143" s="47"/>
      <c r="J143" s="47"/>
      <c r="K143" s="47"/>
      <c r="L143" s="47"/>
      <c r="M143" s="47"/>
      <c r="S143" s="17"/>
      <c r="T143" s="17"/>
      <c r="U143" s="17"/>
      <c r="V143" s="17"/>
      <c r="W143" s="17"/>
      <c r="X143" s="17"/>
      <c r="Y143" s="17"/>
      <c r="Z143" s="17"/>
    </row>
    <row r="144" spans="8:26" x14ac:dyDescent="0.25">
      <c r="H144" s="47"/>
      <c r="I144" s="47"/>
      <c r="J144" s="47"/>
      <c r="K144" s="47"/>
      <c r="L144" s="47"/>
      <c r="M144" s="47"/>
      <c r="S144" s="17"/>
      <c r="T144" s="17"/>
      <c r="U144" s="17"/>
      <c r="V144" s="17"/>
      <c r="W144" s="17"/>
      <c r="X144" s="17"/>
      <c r="Y144" s="17"/>
      <c r="Z144" s="17"/>
    </row>
    <row r="145" spans="8:26" x14ac:dyDescent="0.25">
      <c r="H145" s="47"/>
      <c r="I145" s="47"/>
      <c r="J145" s="47"/>
      <c r="K145" s="47"/>
      <c r="L145" s="47"/>
      <c r="M145" s="47"/>
      <c r="S145" s="17"/>
      <c r="T145" s="17"/>
      <c r="U145" s="17"/>
      <c r="V145" s="17"/>
      <c r="W145" s="17"/>
      <c r="X145" s="17"/>
      <c r="Y145" s="17"/>
      <c r="Z145" s="17"/>
    </row>
    <row r="146" spans="8:26" x14ac:dyDescent="0.25">
      <c r="H146" s="47"/>
      <c r="I146" s="47"/>
      <c r="J146" s="47"/>
      <c r="K146" s="47"/>
      <c r="L146" s="47"/>
      <c r="M146" s="47"/>
      <c r="S146" s="17"/>
      <c r="T146" s="17"/>
      <c r="U146" s="17"/>
      <c r="V146" s="17"/>
      <c r="W146" s="17"/>
      <c r="X146" s="17"/>
      <c r="Y146" s="17"/>
      <c r="Z146" s="17"/>
    </row>
    <row r="147" spans="8:26" x14ac:dyDescent="0.25">
      <c r="H147" s="47"/>
      <c r="I147" s="47"/>
      <c r="J147" s="47"/>
      <c r="K147" s="47"/>
      <c r="L147" s="47"/>
      <c r="M147" s="47"/>
      <c r="S147" s="17"/>
      <c r="T147" s="17"/>
      <c r="U147" s="17"/>
      <c r="V147" s="17"/>
      <c r="W147" s="17"/>
      <c r="X147" s="17"/>
      <c r="Y147" s="17"/>
      <c r="Z147" s="17"/>
    </row>
    <row r="148" spans="8:26" x14ac:dyDescent="0.25">
      <c r="H148" s="47"/>
      <c r="I148" s="47"/>
      <c r="J148" s="47"/>
      <c r="K148" s="47"/>
      <c r="L148" s="47"/>
      <c r="M148" s="47"/>
      <c r="S148" s="17"/>
      <c r="T148" s="17"/>
      <c r="U148" s="17"/>
      <c r="V148" s="17"/>
      <c r="W148" s="17"/>
      <c r="X148" s="17"/>
      <c r="Y148" s="17"/>
      <c r="Z148" s="17"/>
    </row>
    <row r="149" spans="8:26" x14ac:dyDescent="0.25">
      <c r="H149" s="47"/>
      <c r="I149" s="47"/>
      <c r="J149" s="47"/>
      <c r="K149" s="47"/>
      <c r="L149" s="47"/>
      <c r="M149" s="47"/>
      <c r="S149" s="17"/>
      <c r="T149" s="17"/>
      <c r="U149" s="17"/>
      <c r="V149" s="17"/>
      <c r="W149" s="17"/>
      <c r="X149" s="17"/>
      <c r="Y149" s="17"/>
      <c r="Z149" s="17"/>
    </row>
    <row r="150" spans="8:26" x14ac:dyDescent="0.25">
      <c r="H150" s="47"/>
      <c r="I150" s="47"/>
      <c r="J150" s="47"/>
      <c r="K150" s="47"/>
      <c r="L150" s="47"/>
      <c r="M150" s="47"/>
      <c r="S150" s="17"/>
      <c r="T150" s="17"/>
      <c r="U150" s="17"/>
      <c r="V150" s="17"/>
      <c r="W150" s="17"/>
      <c r="X150" s="17"/>
      <c r="Y150" s="17"/>
      <c r="Z150" s="17"/>
    </row>
    <row r="151" spans="8:26" x14ac:dyDescent="0.25">
      <c r="H151" s="47"/>
      <c r="I151" s="47"/>
      <c r="J151" s="47"/>
      <c r="K151" s="47"/>
      <c r="L151" s="47"/>
      <c r="M151" s="47"/>
      <c r="S151" s="17"/>
      <c r="T151" s="17"/>
      <c r="U151" s="17"/>
      <c r="V151" s="17"/>
      <c r="W151" s="17"/>
      <c r="X151" s="17"/>
      <c r="Y151" s="17"/>
      <c r="Z151" s="17"/>
    </row>
    <row r="152" spans="8:26" x14ac:dyDescent="0.25">
      <c r="H152" s="47"/>
      <c r="I152" s="47"/>
      <c r="J152" s="47"/>
      <c r="K152" s="47"/>
      <c r="L152" s="47"/>
      <c r="M152" s="47"/>
      <c r="S152" s="17"/>
      <c r="T152" s="17"/>
      <c r="U152" s="17"/>
      <c r="V152" s="17"/>
      <c r="W152" s="17"/>
      <c r="X152" s="17"/>
      <c r="Y152" s="17"/>
      <c r="Z152" s="17"/>
    </row>
    <row r="153" spans="8:26" x14ac:dyDescent="0.25">
      <c r="H153" s="47"/>
      <c r="I153" s="47"/>
      <c r="J153" s="47"/>
      <c r="K153" s="47"/>
      <c r="L153" s="47"/>
      <c r="M153" s="47"/>
      <c r="S153" s="17"/>
      <c r="T153" s="17"/>
      <c r="U153" s="17"/>
      <c r="V153" s="17"/>
      <c r="W153" s="17"/>
      <c r="X153" s="17"/>
      <c r="Y153" s="17"/>
      <c r="Z153" s="17"/>
    </row>
    <row r="154" spans="8:26" x14ac:dyDescent="0.25">
      <c r="H154" s="47"/>
      <c r="I154" s="47"/>
      <c r="J154" s="47"/>
      <c r="K154" s="47"/>
      <c r="L154" s="47"/>
      <c r="M154" s="47"/>
      <c r="S154" s="17"/>
      <c r="T154" s="17"/>
      <c r="U154" s="17"/>
      <c r="V154" s="17"/>
      <c r="W154" s="17"/>
      <c r="X154" s="17"/>
      <c r="Y154" s="17"/>
      <c r="Z154" s="17"/>
    </row>
    <row r="155" spans="8:26" x14ac:dyDescent="0.25">
      <c r="H155" s="47"/>
      <c r="I155" s="47"/>
      <c r="J155" s="47"/>
      <c r="K155" s="47"/>
      <c r="L155" s="47"/>
      <c r="M155" s="47"/>
      <c r="S155" s="17"/>
      <c r="T155" s="17"/>
      <c r="U155" s="17"/>
      <c r="V155" s="17"/>
      <c r="W155" s="17"/>
      <c r="X155" s="17"/>
      <c r="Y155" s="17"/>
      <c r="Z155" s="17"/>
    </row>
    <row r="156" spans="8:26" x14ac:dyDescent="0.25">
      <c r="H156" s="47"/>
      <c r="I156" s="47"/>
      <c r="J156" s="47"/>
      <c r="K156" s="47"/>
      <c r="L156" s="47"/>
      <c r="M156" s="47"/>
      <c r="S156" s="17"/>
      <c r="T156" s="17"/>
      <c r="U156" s="17"/>
      <c r="V156" s="17"/>
      <c r="W156" s="17"/>
      <c r="X156" s="17"/>
      <c r="Y156" s="17"/>
      <c r="Z156" s="17"/>
    </row>
    <row r="157" spans="8:26" x14ac:dyDescent="0.25">
      <c r="H157" s="47"/>
      <c r="I157" s="47"/>
      <c r="J157" s="47"/>
      <c r="K157" s="47"/>
      <c r="L157" s="47"/>
      <c r="M157" s="47"/>
      <c r="S157" s="17"/>
      <c r="T157" s="17"/>
      <c r="U157" s="17"/>
      <c r="V157" s="17"/>
      <c r="W157" s="17"/>
      <c r="X157" s="17"/>
      <c r="Y157" s="17"/>
      <c r="Z157" s="17"/>
    </row>
    <row r="158" spans="8:26" x14ac:dyDescent="0.25">
      <c r="H158" s="47"/>
      <c r="I158" s="47"/>
      <c r="J158" s="47"/>
      <c r="K158" s="47"/>
      <c r="L158" s="47"/>
      <c r="M158" s="47"/>
      <c r="S158" s="17"/>
      <c r="T158" s="17"/>
      <c r="U158" s="17"/>
      <c r="V158" s="17"/>
      <c r="W158" s="17"/>
      <c r="X158" s="17"/>
      <c r="Y158" s="17"/>
      <c r="Z158" s="17"/>
    </row>
    <row r="159" spans="8:26" x14ac:dyDescent="0.25">
      <c r="H159" s="47"/>
      <c r="I159" s="47"/>
      <c r="J159" s="47"/>
      <c r="K159" s="47"/>
      <c r="L159" s="47"/>
      <c r="M159" s="47"/>
      <c r="S159" s="17"/>
      <c r="T159" s="17"/>
      <c r="U159" s="17"/>
      <c r="V159" s="17"/>
      <c r="W159" s="17"/>
      <c r="X159" s="17"/>
      <c r="Y159" s="17"/>
      <c r="Z159" s="17"/>
    </row>
    <row r="160" spans="8:26" x14ac:dyDescent="0.25">
      <c r="H160" s="47"/>
      <c r="I160" s="47"/>
      <c r="J160" s="47"/>
      <c r="K160" s="47"/>
      <c r="L160" s="47"/>
      <c r="M160" s="47"/>
      <c r="S160" s="17"/>
      <c r="T160" s="17"/>
      <c r="U160" s="17"/>
      <c r="V160" s="17"/>
      <c r="W160" s="17"/>
      <c r="X160" s="17"/>
      <c r="Y160" s="17"/>
      <c r="Z160" s="17"/>
    </row>
    <row r="161" spans="8:26" x14ac:dyDescent="0.25">
      <c r="H161" s="47"/>
      <c r="I161" s="47"/>
      <c r="J161" s="47"/>
      <c r="K161" s="47"/>
      <c r="L161" s="47"/>
      <c r="M161" s="47"/>
      <c r="S161" s="17"/>
      <c r="T161" s="17"/>
      <c r="U161" s="17"/>
      <c r="V161" s="17"/>
      <c r="W161" s="17"/>
      <c r="X161" s="17"/>
      <c r="Y161" s="17"/>
      <c r="Z161" s="17"/>
    </row>
    <row r="162" spans="8:26" x14ac:dyDescent="0.25">
      <c r="H162" s="47"/>
      <c r="I162" s="47"/>
      <c r="J162" s="47"/>
      <c r="K162" s="47"/>
      <c r="L162" s="47"/>
      <c r="M162" s="47"/>
      <c r="S162" s="17"/>
      <c r="T162" s="17"/>
      <c r="U162" s="17"/>
      <c r="V162" s="17"/>
      <c r="W162" s="17"/>
      <c r="X162" s="17"/>
      <c r="Y162" s="17"/>
      <c r="Z162" s="17"/>
    </row>
    <row r="163" spans="8:26" x14ac:dyDescent="0.25">
      <c r="H163" s="47"/>
      <c r="I163" s="47"/>
      <c r="J163" s="47"/>
      <c r="K163" s="47"/>
      <c r="L163" s="47"/>
      <c r="M163" s="47"/>
      <c r="S163" s="17"/>
      <c r="T163" s="17"/>
      <c r="U163" s="17"/>
      <c r="V163" s="17"/>
      <c r="W163" s="17"/>
      <c r="X163" s="17"/>
      <c r="Y163" s="17"/>
      <c r="Z163" s="17"/>
    </row>
    <row r="164" spans="8:26" x14ac:dyDescent="0.25">
      <c r="H164" s="47"/>
      <c r="I164" s="47"/>
      <c r="J164" s="47"/>
      <c r="K164" s="47"/>
      <c r="L164" s="47"/>
      <c r="M164" s="47"/>
      <c r="S164" s="17"/>
      <c r="T164" s="17"/>
      <c r="U164" s="17"/>
      <c r="V164" s="17"/>
      <c r="W164" s="17"/>
      <c r="X164" s="17"/>
      <c r="Y164" s="17"/>
      <c r="Z164" s="17"/>
    </row>
    <row r="165" spans="8:26" x14ac:dyDescent="0.25">
      <c r="H165" s="47"/>
      <c r="I165" s="47"/>
      <c r="J165" s="47"/>
      <c r="K165" s="47"/>
      <c r="L165" s="47"/>
      <c r="M165" s="47"/>
      <c r="S165" s="17"/>
      <c r="T165" s="17"/>
      <c r="U165" s="17"/>
      <c r="V165" s="17"/>
      <c r="W165" s="17"/>
      <c r="X165" s="17"/>
      <c r="Y165" s="17"/>
      <c r="Z165" s="17"/>
    </row>
    <row r="166" spans="8:26" x14ac:dyDescent="0.25">
      <c r="H166" s="47"/>
      <c r="I166" s="47"/>
      <c r="J166" s="47"/>
      <c r="K166" s="47"/>
      <c r="L166" s="47"/>
      <c r="M166" s="47"/>
      <c r="S166" s="17"/>
      <c r="T166" s="17"/>
      <c r="U166" s="17"/>
      <c r="V166" s="17"/>
      <c r="W166" s="17"/>
      <c r="X166" s="17"/>
      <c r="Y166" s="17"/>
      <c r="Z166" s="17"/>
    </row>
    <row r="167" spans="8:26" x14ac:dyDescent="0.25">
      <c r="H167" s="47"/>
      <c r="I167" s="47"/>
      <c r="J167" s="47"/>
      <c r="K167" s="47"/>
      <c r="L167" s="47"/>
      <c r="M167" s="47"/>
      <c r="S167" s="17"/>
      <c r="T167" s="17"/>
      <c r="U167" s="17"/>
      <c r="V167" s="17"/>
      <c r="W167" s="17"/>
      <c r="X167" s="17"/>
      <c r="Y167" s="17"/>
      <c r="Z167" s="17"/>
    </row>
    <row r="168" spans="8:26" x14ac:dyDescent="0.25">
      <c r="H168" s="47"/>
      <c r="I168" s="47"/>
      <c r="J168" s="47"/>
      <c r="K168" s="47"/>
      <c r="L168" s="47"/>
      <c r="M168" s="47"/>
      <c r="S168" s="17"/>
      <c r="T168" s="17"/>
      <c r="U168" s="17"/>
      <c r="V168" s="17"/>
      <c r="W168" s="17"/>
      <c r="X168" s="17"/>
      <c r="Y168" s="17"/>
      <c r="Z168" s="17"/>
    </row>
    <row r="169" spans="8:26" x14ac:dyDescent="0.25">
      <c r="H169" s="47"/>
      <c r="I169" s="47"/>
      <c r="J169" s="47"/>
      <c r="K169" s="47"/>
      <c r="L169" s="47"/>
      <c r="M169" s="47"/>
      <c r="S169" s="17"/>
      <c r="T169" s="17"/>
      <c r="U169" s="17"/>
      <c r="V169" s="17"/>
      <c r="W169" s="17"/>
      <c r="X169" s="17"/>
      <c r="Y169" s="17"/>
      <c r="Z169" s="17"/>
    </row>
    <row r="170" spans="8:26" x14ac:dyDescent="0.25">
      <c r="H170" s="47"/>
      <c r="I170" s="47"/>
      <c r="J170" s="47"/>
      <c r="K170" s="47"/>
      <c r="L170" s="47"/>
      <c r="M170" s="47"/>
      <c r="S170" s="17"/>
      <c r="T170" s="17"/>
      <c r="U170" s="17"/>
      <c r="V170" s="17"/>
      <c r="W170" s="17"/>
      <c r="X170" s="17"/>
      <c r="Y170" s="17"/>
      <c r="Z170" s="17"/>
    </row>
    <row r="171" spans="8:26" x14ac:dyDescent="0.25">
      <c r="H171" s="47"/>
      <c r="I171" s="47"/>
      <c r="J171" s="47"/>
      <c r="K171" s="47"/>
      <c r="L171" s="47"/>
      <c r="M171" s="47"/>
      <c r="S171" s="17"/>
      <c r="T171" s="17"/>
      <c r="U171" s="17"/>
      <c r="V171" s="17"/>
      <c r="W171" s="17"/>
      <c r="X171" s="17"/>
      <c r="Y171" s="17"/>
      <c r="Z171" s="17"/>
    </row>
    <row r="172" spans="8:26" x14ac:dyDescent="0.25">
      <c r="H172" s="47"/>
      <c r="I172" s="47"/>
      <c r="J172" s="47"/>
      <c r="K172" s="47"/>
      <c r="L172" s="47"/>
      <c r="M172" s="47"/>
      <c r="S172" s="17"/>
      <c r="T172" s="17"/>
      <c r="U172" s="17"/>
      <c r="V172" s="17"/>
      <c r="W172" s="17"/>
      <c r="X172" s="17"/>
      <c r="Y172" s="17"/>
      <c r="Z172" s="17"/>
    </row>
    <row r="173" spans="8:26" x14ac:dyDescent="0.25">
      <c r="H173" s="47"/>
      <c r="I173" s="47"/>
      <c r="J173" s="47"/>
      <c r="K173" s="47"/>
      <c r="L173" s="47"/>
      <c r="M173" s="47"/>
      <c r="S173" s="17"/>
      <c r="T173" s="17"/>
      <c r="U173" s="17"/>
      <c r="V173" s="17"/>
      <c r="W173" s="17"/>
      <c r="X173" s="17"/>
      <c r="Y173" s="17"/>
      <c r="Z173" s="17"/>
    </row>
    <row r="174" spans="8:26" x14ac:dyDescent="0.25">
      <c r="H174" s="47"/>
      <c r="I174" s="47"/>
      <c r="J174" s="47"/>
      <c r="K174" s="47"/>
      <c r="L174" s="47"/>
      <c r="M174" s="47"/>
      <c r="S174" s="17"/>
      <c r="T174" s="17"/>
      <c r="U174" s="17"/>
      <c r="V174" s="17"/>
      <c r="W174" s="17"/>
      <c r="X174" s="17"/>
      <c r="Y174" s="17"/>
      <c r="Z174" s="17"/>
    </row>
    <row r="175" spans="8:26" x14ac:dyDescent="0.25">
      <c r="H175" s="47"/>
      <c r="I175" s="47"/>
      <c r="J175" s="47"/>
      <c r="K175" s="47"/>
      <c r="L175" s="47"/>
      <c r="M175" s="47"/>
      <c r="S175" s="17"/>
      <c r="T175" s="17"/>
      <c r="U175" s="17"/>
      <c r="V175" s="17"/>
      <c r="W175" s="17"/>
      <c r="X175" s="17"/>
      <c r="Y175" s="17"/>
      <c r="Z175" s="17"/>
    </row>
    <row r="176" spans="8:26" x14ac:dyDescent="0.25">
      <c r="H176" s="47"/>
      <c r="I176" s="47"/>
      <c r="J176" s="47"/>
      <c r="K176" s="47"/>
      <c r="L176" s="47"/>
      <c r="M176" s="47"/>
      <c r="S176" s="17"/>
      <c r="T176" s="17"/>
      <c r="U176" s="17"/>
      <c r="V176" s="17"/>
      <c r="W176" s="17"/>
      <c r="X176" s="17"/>
      <c r="Y176" s="17"/>
      <c r="Z176" s="17"/>
    </row>
    <row r="177" spans="8:26" x14ac:dyDescent="0.25">
      <c r="H177" s="47"/>
      <c r="I177" s="47"/>
      <c r="J177" s="47"/>
      <c r="K177" s="47"/>
      <c r="L177" s="47"/>
      <c r="M177" s="47"/>
      <c r="S177" s="17"/>
      <c r="T177" s="17"/>
      <c r="U177" s="17"/>
      <c r="V177" s="17"/>
      <c r="W177" s="17"/>
      <c r="X177" s="17"/>
      <c r="Y177" s="17"/>
      <c r="Z177" s="17"/>
    </row>
    <row r="178" spans="8:26" x14ac:dyDescent="0.25">
      <c r="H178" s="47"/>
      <c r="I178" s="47"/>
      <c r="J178" s="47"/>
      <c r="K178" s="47"/>
      <c r="L178" s="47"/>
      <c r="M178" s="47"/>
      <c r="S178" s="17"/>
      <c r="T178" s="17"/>
      <c r="U178" s="17"/>
      <c r="V178" s="17"/>
      <c r="W178" s="17"/>
      <c r="X178" s="17"/>
      <c r="Y178" s="17"/>
      <c r="Z178" s="17"/>
    </row>
    <row r="179" spans="8:26" x14ac:dyDescent="0.25">
      <c r="H179" s="47"/>
      <c r="I179" s="47"/>
      <c r="J179" s="47"/>
      <c r="K179" s="47"/>
      <c r="L179" s="47"/>
      <c r="M179" s="47"/>
      <c r="S179" s="17"/>
      <c r="T179" s="17"/>
      <c r="U179" s="17"/>
      <c r="V179" s="17"/>
      <c r="W179" s="17"/>
      <c r="X179" s="17"/>
      <c r="Y179" s="17"/>
      <c r="Z179" s="17"/>
    </row>
    <row r="180" spans="8:26" x14ac:dyDescent="0.25">
      <c r="H180" s="47"/>
      <c r="I180" s="47"/>
      <c r="J180" s="47"/>
      <c r="K180" s="47"/>
      <c r="L180" s="47"/>
      <c r="M180" s="47"/>
      <c r="S180" s="17"/>
      <c r="T180" s="17"/>
      <c r="U180" s="17"/>
      <c r="V180" s="17"/>
      <c r="W180" s="17"/>
      <c r="X180" s="17"/>
      <c r="Y180" s="17"/>
      <c r="Z180" s="17"/>
    </row>
    <row r="181" spans="8:26" x14ac:dyDescent="0.25">
      <c r="H181" s="47"/>
      <c r="I181" s="47"/>
      <c r="J181" s="47"/>
      <c r="K181" s="47"/>
      <c r="L181" s="47"/>
      <c r="M181" s="47"/>
      <c r="S181" s="17"/>
      <c r="T181" s="17"/>
      <c r="U181" s="17"/>
      <c r="V181" s="17"/>
      <c r="W181" s="17"/>
      <c r="X181" s="17"/>
      <c r="Y181" s="17"/>
      <c r="Z181" s="17"/>
    </row>
    <row r="182" spans="8:26" x14ac:dyDescent="0.25">
      <c r="H182" s="47"/>
      <c r="I182" s="47"/>
      <c r="J182" s="47"/>
      <c r="K182" s="47"/>
      <c r="L182" s="47"/>
      <c r="M182" s="47"/>
      <c r="S182" s="17"/>
      <c r="T182" s="17"/>
      <c r="U182" s="17"/>
      <c r="V182" s="17"/>
      <c r="W182" s="17"/>
      <c r="X182" s="17"/>
      <c r="Y182" s="17"/>
      <c r="Z182" s="17"/>
    </row>
    <row r="183" spans="8:26" x14ac:dyDescent="0.25">
      <c r="H183" s="47"/>
      <c r="I183" s="47"/>
      <c r="J183" s="47"/>
      <c r="K183" s="47"/>
      <c r="L183" s="47"/>
      <c r="M183" s="47"/>
      <c r="S183" s="17"/>
      <c r="T183" s="17"/>
      <c r="U183" s="17"/>
      <c r="V183" s="17"/>
      <c r="W183" s="17"/>
      <c r="X183" s="17"/>
      <c r="Y183" s="17"/>
      <c r="Z183" s="17"/>
    </row>
    <row r="184" spans="8:26" x14ac:dyDescent="0.25">
      <c r="H184" s="47"/>
      <c r="I184" s="47"/>
      <c r="J184" s="47"/>
      <c r="K184" s="47"/>
      <c r="L184" s="47"/>
      <c r="M184" s="47"/>
      <c r="S184" s="17"/>
      <c r="T184" s="17"/>
      <c r="U184" s="17"/>
      <c r="V184" s="17"/>
      <c r="W184" s="17"/>
      <c r="X184" s="17"/>
      <c r="Y184" s="17"/>
      <c r="Z184" s="17"/>
    </row>
    <row r="185" spans="8:26" x14ac:dyDescent="0.25">
      <c r="H185" s="47"/>
      <c r="I185" s="47"/>
      <c r="J185" s="47"/>
      <c r="K185" s="47"/>
      <c r="L185" s="47"/>
      <c r="M185" s="47"/>
      <c r="S185" s="17"/>
      <c r="T185" s="17"/>
      <c r="U185" s="17"/>
      <c r="V185" s="17"/>
      <c r="W185" s="17"/>
      <c r="X185" s="17"/>
      <c r="Y185" s="17"/>
      <c r="Z185" s="17"/>
    </row>
    <row r="186" spans="8:26" x14ac:dyDescent="0.25">
      <c r="H186" s="47"/>
      <c r="I186" s="47"/>
      <c r="J186" s="47"/>
      <c r="K186" s="47"/>
      <c r="L186" s="47"/>
      <c r="M186" s="47"/>
      <c r="S186" s="17"/>
      <c r="T186" s="17"/>
      <c r="U186" s="17"/>
      <c r="V186" s="17"/>
      <c r="W186" s="17"/>
      <c r="X186" s="17"/>
      <c r="Y186" s="17"/>
      <c r="Z186" s="17"/>
    </row>
    <row r="187" spans="8:26" x14ac:dyDescent="0.25">
      <c r="H187" s="47"/>
      <c r="I187" s="47"/>
      <c r="J187" s="47"/>
      <c r="K187" s="47"/>
      <c r="L187" s="47"/>
      <c r="M187" s="47"/>
      <c r="S187" s="17"/>
      <c r="T187" s="17"/>
      <c r="U187" s="17"/>
      <c r="V187" s="17"/>
      <c r="W187" s="17"/>
      <c r="X187" s="17"/>
      <c r="Y187" s="17"/>
      <c r="Z187" s="17"/>
    </row>
    <row r="188" spans="8:26" x14ac:dyDescent="0.25">
      <c r="H188" s="47"/>
      <c r="I188" s="47"/>
      <c r="J188" s="47"/>
      <c r="K188" s="47"/>
      <c r="L188" s="47"/>
      <c r="M188" s="47"/>
      <c r="S188" s="17"/>
      <c r="T188" s="17"/>
      <c r="U188" s="17"/>
      <c r="V188" s="17"/>
      <c r="W188" s="17"/>
      <c r="X188" s="17"/>
      <c r="Y188" s="17"/>
      <c r="Z188" s="17"/>
    </row>
    <row r="189" spans="8:26" x14ac:dyDescent="0.25">
      <c r="H189" s="47"/>
      <c r="I189" s="47"/>
      <c r="J189" s="47"/>
      <c r="K189" s="47"/>
      <c r="L189" s="47"/>
      <c r="M189" s="47"/>
      <c r="S189" s="17"/>
      <c r="T189" s="17"/>
      <c r="U189" s="17"/>
      <c r="V189" s="17"/>
      <c r="W189" s="17"/>
      <c r="X189" s="17"/>
      <c r="Y189" s="17"/>
      <c r="Z189" s="17"/>
    </row>
    <row r="190" spans="8:26" x14ac:dyDescent="0.25">
      <c r="H190" s="47"/>
      <c r="I190" s="47"/>
      <c r="J190" s="47"/>
      <c r="K190" s="47"/>
      <c r="L190" s="47"/>
      <c r="M190" s="47"/>
      <c r="S190" s="17"/>
      <c r="T190" s="17"/>
      <c r="U190" s="17"/>
      <c r="V190" s="17"/>
      <c r="W190" s="17"/>
      <c r="X190" s="17"/>
      <c r="Y190" s="17"/>
      <c r="Z190" s="17"/>
    </row>
    <row r="191" spans="8:26" x14ac:dyDescent="0.25">
      <c r="H191" s="47"/>
      <c r="I191" s="47"/>
      <c r="J191" s="47"/>
      <c r="K191" s="47"/>
      <c r="L191" s="47"/>
      <c r="M191" s="47"/>
      <c r="S191" s="17"/>
      <c r="T191" s="17"/>
      <c r="U191" s="17"/>
      <c r="V191" s="17"/>
      <c r="W191" s="17"/>
      <c r="X191" s="17"/>
      <c r="Y191" s="17"/>
      <c r="Z191" s="17"/>
    </row>
    <row r="192" spans="8:26" x14ac:dyDescent="0.25">
      <c r="H192" s="47"/>
      <c r="I192" s="47"/>
      <c r="J192" s="47"/>
      <c r="K192" s="47"/>
      <c r="L192" s="47"/>
      <c r="M192" s="47"/>
      <c r="S192" s="17"/>
      <c r="T192" s="17"/>
      <c r="U192" s="17"/>
      <c r="V192" s="17"/>
      <c r="W192" s="17"/>
      <c r="X192" s="17"/>
      <c r="Y192" s="17"/>
      <c r="Z192" s="17"/>
    </row>
    <row r="193" spans="8:26" x14ac:dyDescent="0.25">
      <c r="H193" s="47"/>
      <c r="I193" s="47"/>
      <c r="J193" s="47"/>
      <c r="K193" s="47"/>
      <c r="L193" s="47"/>
      <c r="M193" s="47"/>
      <c r="S193" s="17"/>
      <c r="T193" s="17"/>
      <c r="U193" s="17"/>
      <c r="V193" s="17"/>
      <c r="W193" s="17"/>
      <c r="X193" s="17"/>
      <c r="Y193" s="17"/>
      <c r="Z193" s="17"/>
    </row>
    <row r="194" spans="8:26" x14ac:dyDescent="0.25">
      <c r="H194" s="47"/>
      <c r="I194" s="47"/>
      <c r="J194" s="47"/>
      <c r="K194" s="47"/>
      <c r="L194" s="47"/>
      <c r="M194" s="47"/>
      <c r="S194" s="17"/>
      <c r="T194" s="17"/>
      <c r="U194" s="17"/>
      <c r="V194" s="17"/>
      <c r="W194" s="17"/>
      <c r="X194" s="17"/>
      <c r="Y194" s="17"/>
      <c r="Z194" s="17"/>
    </row>
    <row r="195" spans="8:26" x14ac:dyDescent="0.25">
      <c r="H195" s="47"/>
      <c r="I195" s="47"/>
      <c r="J195" s="47"/>
      <c r="K195" s="47"/>
      <c r="L195" s="47"/>
      <c r="M195" s="47"/>
      <c r="S195" s="17"/>
      <c r="T195" s="17"/>
      <c r="U195" s="17"/>
      <c r="V195" s="17"/>
      <c r="W195" s="17"/>
      <c r="X195" s="17"/>
      <c r="Y195" s="17"/>
      <c r="Z195" s="17"/>
    </row>
    <row r="196" spans="8:26" x14ac:dyDescent="0.25">
      <c r="H196" s="47"/>
      <c r="I196" s="47"/>
      <c r="J196" s="47"/>
      <c r="K196" s="47"/>
      <c r="L196" s="47"/>
      <c r="M196" s="47"/>
      <c r="S196" s="17"/>
      <c r="T196" s="17"/>
      <c r="U196" s="17"/>
      <c r="V196" s="17"/>
      <c r="W196" s="17"/>
      <c r="X196" s="17"/>
      <c r="Y196" s="17"/>
      <c r="Z196" s="17"/>
    </row>
    <row r="197" spans="8:26" x14ac:dyDescent="0.25">
      <c r="H197" s="47"/>
      <c r="I197" s="47"/>
      <c r="J197" s="47"/>
      <c r="K197" s="47"/>
      <c r="L197" s="47"/>
      <c r="M197" s="47"/>
      <c r="S197" s="17"/>
      <c r="T197" s="17"/>
      <c r="U197" s="17"/>
      <c r="V197" s="17"/>
      <c r="W197" s="17"/>
      <c r="X197" s="17"/>
      <c r="Y197" s="17"/>
      <c r="Z197" s="17"/>
    </row>
    <row r="198" spans="8:26" x14ac:dyDescent="0.25">
      <c r="H198" s="47"/>
      <c r="I198" s="47"/>
      <c r="J198" s="47"/>
      <c r="K198" s="47"/>
      <c r="L198" s="47"/>
      <c r="M198" s="47"/>
      <c r="S198" s="17"/>
      <c r="T198" s="17"/>
      <c r="U198" s="17"/>
      <c r="V198" s="17"/>
      <c r="W198" s="17"/>
      <c r="X198" s="17"/>
      <c r="Y198" s="17"/>
      <c r="Z198" s="17"/>
    </row>
    <row r="199" spans="8:26" x14ac:dyDescent="0.25">
      <c r="H199" s="47"/>
      <c r="I199" s="47"/>
      <c r="J199" s="47"/>
      <c r="K199" s="47"/>
      <c r="L199" s="47"/>
      <c r="M199" s="47"/>
      <c r="S199" s="17"/>
      <c r="T199" s="17"/>
      <c r="U199" s="17"/>
      <c r="V199" s="17"/>
      <c r="W199" s="17"/>
      <c r="X199" s="17"/>
      <c r="Y199" s="17"/>
      <c r="Z199" s="17"/>
    </row>
    <row r="200" spans="8:26" x14ac:dyDescent="0.25">
      <c r="H200" s="47"/>
      <c r="I200" s="47"/>
      <c r="J200" s="47"/>
      <c r="K200" s="47"/>
      <c r="L200" s="47"/>
      <c r="M200" s="47"/>
      <c r="S200" s="17"/>
      <c r="T200" s="17"/>
      <c r="U200" s="17"/>
      <c r="V200" s="17"/>
      <c r="W200" s="17"/>
      <c r="X200" s="17"/>
      <c r="Y200" s="17"/>
      <c r="Z200" s="17"/>
    </row>
    <row r="201" spans="8:26" x14ac:dyDescent="0.25">
      <c r="H201" s="47"/>
      <c r="I201" s="47"/>
      <c r="J201" s="47"/>
      <c r="K201" s="47"/>
      <c r="L201" s="47"/>
      <c r="M201" s="47"/>
      <c r="S201" s="17"/>
      <c r="T201" s="17"/>
      <c r="U201" s="17"/>
      <c r="V201" s="17"/>
      <c r="W201" s="17"/>
      <c r="X201" s="17"/>
      <c r="Y201" s="17"/>
      <c r="Z201" s="17"/>
    </row>
    <row r="202" spans="8:26" x14ac:dyDescent="0.25">
      <c r="H202" s="47"/>
      <c r="I202" s="47"/>
      <c r="J202" s="47"/>
      <c r="K202" s="47"/>
      <c r="L202" s="47"/>
      <c r="M202" s="47"/>
      <c r="S202" s="17"/>
      <c r="T202" s="17"/>
      <c r="U202" s="17"/>
      <c r="V202" s="17"/>
      <c r="W202" s="17"/>
      <c r="X202" s="17"/>
      <c r="Y202" s="17"/>
      <c r="Z202" s="17"/>
    </row>
    <row r="203" spans="8:26" x14ac:dyDescent="0.25">
      <c r="H203" s="47"/>
      <c r="I203" s="47"/>
      <c r="J203" s="47"/>
      <c r="K203" s="47"/>
      <c r="L203" s="47"/>
      <c r="M203" s="47"/>
      <c r="S203" s="17"/>
      <c r="T203" s="17"/>
      <c r="U203" s="17"/>
      <c r="V203" s="17"/>
      <c r="W203" s="17"/>
      <c r="X203" s="17"/>
      <c r="Y203" s="17"/>
      <c r="Z203" s="17"/>
    </row>
    <row r="204" spans="8:26" x14ac:dyDescent="0.25">
      <c r="H204" s="47"/>
      <c r="I204" s="47"/>
      <c r="J204" s="47"/>
      <c r="K204" s="47"/>
      <c r="L204" s="47"/>
      <c r="M204" s="47"/>
      <c r="S204" s="17"/>
      <c r="T204" s="17"/>
      <c r="U204" s="17"/>
      <c r="V204" s="17"/>
      <c r="W204" s="17"/>
      <c r="X204" s="17"/>
      <c r="Y204" s="17"/>
      <c r="Z204" s="17"/>
    </row>
    <row r="205" spans="8:26" x14ac:dyDescent="0.25">
      <c r="H205" s="47"/>
      <c r="I205" s="47"/>
      <c r="J205" s="47"/>
      <c r="K205" s="47"/>
      <c r="L205" s="47"/>
      <c r="M205" s="47"/>
      <c r="S205" s="17"/>
      <c r="T205" s="17"/>
      <c r="U205" s="17"/>
      <c r="V205" s="17"/>
      <c r="W205" s="17"/>
      <c r="X205" s="17"/>
      <c r="Y205" s="17"/>
      <c r="Z205" s="17"/>
    </row>
    <row r="206" spans="8:26" x14ac:dyDescent="0.25">
      <c r="H206" s="47"/>
      <c r="I206" s="47"/>
      <c r="J206" s="47"/>
      <c r="K206" s="47"/>
      <c r="L206" s="47"/>
      <c r="M206" s="47"/>
      <c r="S206" s="17"/>
      <c r="T206" s="17"/>
      <c r="U206" s="17"/>
      <c r="V206" s="17"/>
      <c r="W206" s="17"/>
      <c r="X206" s="17"/>
      <c r="Y206" s="17"/>
      <c r="Z206" s="17"/>
    </row>
    <row r="207" spans="8:26" x14ac:dyDescent="0.25">
      <c r="H207" s="47"/>
      <c r="I207" s="47"/>
      <c r="J207" s="47"/>
      <c r="K207" s="47"/>
      <c r="L207" s="47"/>
      <c r="M207" s="47"/>
      <c r="S207" s="17"/>
      <c r="T207" s="17"/>
      <c r="U207" s="17"/>
      <c r="V207" s="17"/>
      <c r="W207" s="17"/>
      <c r="X207" s="17"/>
      <c r="Y207" s="17"/>
      <c r="Z207" s="17"/>
    </row>
    <row r="208" spans="8:26" x14ac:dyDescent="0.25">
      <c r="H208" s="47"/>
      <c r="I208" s="47"/>
      <c r="J208" s="47"/>
      <c r="K208" s="47"/>
      <c r="L208" s="47"/>
      <c r="M208" s="47"/>
      <c r="S208" s="17"/>
      <c r="T208" s="17"/>
      <c r="U208" s="17"/>
      <c r="V208" s="17"/>
      <c r="W208" s="17"/>
      <c r="X208" s="17"/>
      <c r="Y208" s="17"/>
      <c r="Z208" s="17"/>
    </row>
    <row r="209" spans="8:26" x14ac:dyDescent="0.25">
      <c r="H209" s="47"/>
      <c r="I209" s="47"/>
      <c r="J209" s="47"/>
      <c r="K209" s="47"/>
      <c r="L209" s="47"/>
      <c r="M209" s="47"/>
      <c r="S209" s="17"/>
      <c r="T209" s="17"/>
      <c r="U209" s="17"/>
      <c r="V209" s="17"/>
      <c r="W209" s="17"/>
      <c r="X209" s="17"/>
      <c r="Y209" s="17"/>
      <c r="Z209" s="17"/>
    </row>
    <row r="210" spans="8:26" x14ac:dyDescent="0.25">
      <c r="H210" s="47"/>
      <c r="I210" s="47"/>
      <c r="J210" s="47"/>
      <c r="K210" s="47"/>
      <c r="L210" s="47"/>
      <c r="M210" s="47"/>
      <c r="S210" s="17"/>
      <c r="T210" s="17"/>
      <c r="U210" s="17"/>
      <c r="V210" s="17"/>
      <c r="W210" s="17"/>
      <c r="X210" s="17"/>
      <c r="Y210" s="17"/>
      <c r="Z210" s="17"/>
    </row>
    <row r="211" spans="8:26" x14ac:dyDescent="0.25">
      <c r="H211" s="47"/>
      <c r="I211" s="47"/>
      <c r="J211" s="47"/>
      <c r="K211" s="47"/>
      <c r="L211" s="47"/>
      <c r="M211" s="47"/>
      <c r="S211" s="17"/>
      <c r="T211" s="17"/>
      <c r="U211" s="17"/>
      <c r="V211" s="17"/>
      <c r="W211" s="17"/>
      <c r="X211" s="17"/>
      <c r="Y211" s="17"/>
      <c r="Z211" s="17"/>
    </row>
    <row r="212" spans="8:26" x14ac:dyDescent="0.25">
      <c r="H212" s="47"/>
      <c r="I212" s="47"/>
      <c r="J212" s="47"/>
      <c r="K212" s="47"/>
      <c r="L212" s="47"/>
      <c r="M212" s="47"/>
      <c r="S212" s="17"/>
      <c r="T212" s="17"/>
      <c r="U212" s="17"/>
      <c r="V212" s="17"/>
      <c r="W212" s="17"/>
      <c r="X212" s="17"/>
      <c r="Y212" s="17"/>
      <c r="Z212" s="17"/>
    </row>
    <row r="213" spans="8:26" x14ac:dyDescent="0.25">
      <c r="H213" s="47"/>
      <c r="I213" s="47"/>
      <c r="J213" s="47"/>
      <c r="K213" s="47"/>
      <c r="L213" s="47"/>
      <c r="M213" s="47"/>
      <c r="S213" s="17"/>
      <c r="T213" s="17"/>
      <c r="U213" s="17"/>
      <c r="V213" s="17"/>
      <c r="W213" s="17"/>
      <c r="X213" s="17"/>
      <c r="Y213" s="17"/>
      <c r="Z213" s="17"/>
    </row>
    <row r="214" spans="8:26" x14ac:dyDescent="0.25">
      <c r="H214" s="47"/>
      <c r="I214" s="47"/>
      <c r="J214" s="47"/>
      <c r="K214" s="47"/>
      <c r="L214" s="47"/>
      <c r="M214" s="47"/>
      <c r="S214" s="17"/>
      <c r="T214" s="17"/>
      <c r="U214" s="17"/>
      <c r="V214" s="17"/>
      <c r="W214" s="17"/>
      <c r="X214" s="17"/>
      <c r="Y214" s="17"/>
      <c r="Z214" s="17"/>
    </row>
    <row r="215" spans="8:26" x14ac:dyDescent="0.25">
      <c r="H215" s="47"/>
      <c r="I215" s="47"/>
      <c r="J215" s="47"/>
      <c r="K215" s="47"/>
      <c r="L215" s="47"/>
      <c r="M215" s="47"/>
      <c r="S215" s="17"/>
      <c r="T215" s="17"/>
      <c r="U215" s="17"/>
      <c r="V215" s="17"/>
      <c r="W215" s="17"/>
      <c r="X215" s="17"/>
      <c r="Y215" s="17"/>
      <c r="Z215" s="17"/>
    </row>
    <row r="216" spans="8:26" x14ac:dyDescent="0.25">
      <c r="H216" s="47"/>
      <c r="I216" s="47"/>
      <c r="J216" s="47"/>
      <c r="K216" s="47"/>
      <c r="L216" s="47"/>
      <c r="M216" s="47"/>
      <c r="S216" s="17"/>
      <c r="T216" s="17"/>
      <c r="U216" s="17"/>
      <c r="V216" s="17"/>
      <c r="W216" s="17"/>
      <c r="X216" s="17"/>
      <c r="Y216" s="17"/>
      <c r="Z216" s="17"/>
    </row>
    <row r="217" spans="8:26" x14ac:dyDescent="0.25">
      <c r="H217" s="47"/>
      <c r="I217" s="47"/>
      <c r="J217" s="47"/>
      <c r="K217" s="47"/>
      <c r="L217" s="47"/>
      <c r="M217" s="47"/>
      <c r="S217" s="17"/>
      <c r="T217" s="17"/>
      <c r="U217" s="17"/>
      <c r="V217" s="17"/>
      <c r="W217" s="17"/>
      <c r="X217" s="17"/>
      <c r="Y217" s="17"/>
      <c r="Z217" s="17"/>
    </row>
    <row r="218" spans="8:26" x14ac:dyDescent="0.25">
      <c r="H218" s="47"/>
      <c r="I218" s="47"/>
      <c r="J218" s="47"/>
      <c r="K218" s="47"/>
      <c r="L218" s="47"/>
      <c r="M218" s="47"/>
      <c r="S218" s="17"/>
      <c r="T218" s="17"/>
      <c r="U218" s="17"/>
      <c r="V218" s="17"/>
      <c r="W218" s="17"/>
      <c r="X218" s="17"/>
      <c r="Y218" s="17"/>
      <c r="Z218" s="17"/>
    </row>
    <row r="219" spans="8:26" x14ac:dyDescent="0.25">
      <c r="H219" s="47"/>
      <c r="I219" s="47"/>
      <c r="J219" s="47"/>
      <c r="K219" s="47"/>
      <c r="L219" s="47"/>
      <c r="M219" s="47"/>
      <c r="S219" s="17"/>
      <c r="T219" s="17"/>
      <c r="U219" s="17"/>
      <c r="V219" s="17"/>
      <c r="W219" s="17"/>
      <c r="X219" s="17"/>
      <c r="Y219" s="17"/>
      <c r="Z219" s="17"/>
    </row>
    <row r="220" spans="8:26" x14ac:dyDescent="0.25">
      <c r="H220" s="47"/>
      <c r="I220" s="47"/>
      <c r="J220" s="47"/>
      <c r="K220" s="47"/>
      <c r="L220" s="47"/>
      <c r="M220" s="47"/>
    </row>
    <row r="221" spans="8:26" x14ac:dyDescent="0.25">
      <c r="H221" s="47"/>
      <c r="I221" s="47"/>
      <c r="J221" s="47"/>
      <c r="K221" s="47"/>
      <c r="L221" s="47"/>
      <c r="M221" s="47"/>
    </row>
    <row r="222" spans="8:26" x14ac:dyDescent="0.25">
      <c r="H222" s="47"/>
      <c r="I222" s="47"/>
      <c r="J222" s="47"/>
      <c r="K222" s="47"/>
      <c r="L222" s="47"/>
      <c r="M222" s="47"/>
    </row>
    <row r="223" spans="8:26" x14ac:dyDescent="0.25">
      <c r="H223" s="47"/>
      <c r="I223" s="47"/>
      <c r="J223" s="47"/>
      <c r="K223" s="47"/>
      <c r="L223" s="47"/>
      <c r="M223" s="47"/>
    </row>
    <row r="224" spans="8:26" x14ac:dyDescent="0.25">
      <c r="H224" s="47"/>
      <c r="I224" s="47"/>
      <c r="J224" s="47"/>
      <c r="K224" s="47"/>
      <c r="L224" s="47"/>
      <c r="M224" s="47"/>
    </row>
    <row r="225" spans="8:13" x14ac:dyDescent="0.25">
      <c r="H225" s="47"/>
      <c r="I225" s="47"/>
      <c r="J225" s="47"/>
      <c r="K225" s="47"/>
      <c r="L225" s="47"/>
      <c r="M225" s="47"/>
    </row>
    <row r="226" spans="8:13" x14ac:dyDescent="0.25">
      <c r="H226" s="47"/>
      <c r="I226" s="47"/>
      <c r="J226" s="47"/>
      <c r="K226" s="47"/>
      <c r="L226" s="47"/>
      <c r="M226" s="47"/>
    </row>
    <row r="227" spans="8:13" x14ac:dyDescent="0.25">
      <c r="H227" s="47"/>
      <c r="I227" s="47"/>
      <c r="J227" s="47"/>
      <c r="K227" s="47"/>
      <c r="L227" s="47"/>
      <c r="M227" s="47"/>
    </row>
    <row r="228" spans="8:13" x14ac:dyDescent="0.25">
      <c r="H228" s="47"/>
      <c r="I228" s="47"/>
      <c r="J228" s="47"/>
      <c r="K228" s="47"/>
      <c r="L228" s="47"/>
      <c r="M228" s="47"/>
    </row>
    <row r="229" spans="8:13" x14ac:dyDescent="0.25">
      <c r="H229" s="47"/>
      <c r="I229" s="47"/>
      <c r="J229" s="47"/>
      <c r="K229" s="47"/>
      <c r="L229" s="47"/>
      <c r="M229" s="47"/>
    </row>
    <row r="230" spans="8:13" x14ac:dyDescent="0.25">
      <c r="H230" s="47"/>
      <c r="I230" s="47"/>
      <c r="J230" s="47"/>
      <c r="K230" s="47"/>
      <c r="L230" s="47"/>
      <c r="M230" s="47"/>
    </row>
    <row r="231" spans="8:13" x14ac:dyDescent="0.25">
      <c r="H231" s="47"/>
      <c r="I231" s="47"/>
      <c r="J231" s="47"/>
      <c r="K231" s="47"/>
      <c r="L231" s="47"/>
      <c r="M231" s="47"/>
    </row>
    <row r="232" spans="8:13" x14ac:dyDescent="0.25">
      <c r="H232" s="47"/>
      <c r="I232" s="47"/>
      <c r="J232" s="47"/>
      <c r="K232" s="47"/>
      <c r="L232" s="47"/>
      <c r="M232" s="47"/>
    </row>
    <row r="233" spans="8:13" x14ac:dyDescent="0.25">
      <c r="H233" s="47"/>
      <c r="I233" s="47"/>
      <c r="J233" s="47"/>
      <c r="K233" s="47"/>
      <c r="L233" s="47"/>
      <c r="M233" s="47"/>
    </row>
    <row r="234" spans="8:13" x14ac:dyDescent="0.25">
      <c r="H234" s="47"/>
      <c r="I234" s="47"/>
      <c r="J234" s="47"/>
      <c r="K234" s="47"/>
      <c r="L234" s="47"/>
      <c r="M234" s="47"/>
    </row>
    <row r="235" spans="8:13" x14ac:dyDescent="0.25">
      <c r="H235" s="47"/>
      <c r="I235" s="47"/>
      <c r="J235" s="47"/>
      <c r="K235" s="47"/>
      <c r="L235" s="47"/>
      <c r="M235" s="47"/>
    </row>
    <row r="236" spans="8:13" x14ac:dyDescent="0.25">
      <c r="H236" s="47"/>
      <c r="I236" s="47"/>
      <c r="J236" s="47"/>
      <c r="K236" s="47"/>
      <c r="L236" s="47"/>
      <c r="M236" s="47"/>
    </row>
    <row r="237" spans="8:13" x14ac:dyDescent="0.25">
      <c r="H237" s="47"/>
      <c r="I237" s="47"/>
      <c r="J237" s="47"/>
      <c r="K237" s="47"/>
      <c r="L237" s="47"/>
      <c r="M237" s="47"/>
    </row>
    <row r="238" spans="8:13" x14ac:dyDescent="0.25">
      <c r="H238" s="47"/>
      <c r="I238" s="47"/>
      <c r="J238" s="47"/>
      <c r="K238" s="47"/>
      <c r="L238" s="47"/>
      <c r="M238" s="47"/>
    </row>
    <row r="239" spans="8:13" x14ac:dyDescent="0.25">
      <c r="H239" s="47"/>
      <c r="I239" s="47"/>
      <c r="J239" s="47"/>
      <c r="K239" s="47"/>
      <c r="L239" s="47"/>
      <c r="M239" s="47"/>
    </row>
    <row r="240" spans="8:13" x14ac:dyDescent="0.25">
      <c r="H240" s="47"/>
      <c r="I240" s="47"/>
      <c r="J240" s="47"/>
      <c r="K240" s="47"/>
      <c r="L240" s="47"/>
      <c r="M240" s="47"/>
    </row>
    <row r="241" spans="8:13" x14ac:dyDescent="0.25">
      <c r="H241" s="47"/>
      <c r="I241" s="47"/>
      <c r="J241" s="47"/>
      <c r="K241" s="47"/>
      <c r="L241" s="47"/>
      <c r="M241" s="47"/>
    </row>
    <row r="242" spans="8:13" x14ac:dyDescent="0.25">
      <c r="H242" s="47"/>
      <c r="I242" s="47"/>
      <c r="J242" s="47"/>
      <c r="K242" s="47"/>
      <c r="L242" s="47"/>
      <c r="M242" s="47"/>
    </row>
    <row r="243" spans="8:13" x14ac:dyDescent="0.25">
      <c r="H243" s="47"/>
      <c r="I243" s="47"/>
      <c r="J243" s="47"/>
      <c r="K243" s="47"/>
      <c r="L243" s="47"/>
      <c r="M243" s="47"/>
    </row>
    <row r="244" spans="8:13" x14ac:dyDescent="0.25">
      <c r="H244" s="47"/>
      <c r="I244" s="47"/>
      <c r="J244" s="47"/>
      <c r="K244" s="47"/>
      <c r="L244" s="47"/>
      <c r="M244" s="47"/>
    </row>
    <row r="245" spans="8:13" x14ac:dyDescent="0.25">
      <c r="H245" s="47"/>
      <c r="I245" s="47"/>
      <c r="J245" s="47"/>
      <c r="K245" s="47"/>
      <c r="L245" s="47"/>
      <c r="M245" s="47"/>
    </row>
    <row r="246" spans="8:13" x14ac:dyDescent="0.25">
      <c r="H246" s="47"/>
      <c r="I246" s="47"/>
      <c r="J246" s="47"/>
      <c r="K246" s="47"/>
      <c r="L246" s="47"/>
      <c r="M246" s="47"/>
    </row>
    <row r="247" spans="8:13" x14ac:dyDescent="0.25">
      <c r="H247" s="47"/>
      <c r="I247" s="47"/>
      <c r="J247" s="47"/>
      <c r="K247" s="47"/>
      <c r="L247" s="47"/>
      <c r="M247" s="47"/>
    </row>
    <row r="248" spans="8:13" x14ac:dyDescent="0.25">
      <c r="H248" s="47"/>
      <c r="I248" s="47"/>
      <c r="J248" s="47"/>
      <c r="K248" s="47"/>
      <c r="L248" s="47"/>
      <c r="M248" s="47"/>
    </row>
  </sheetData>
  <mergeCells count="54">
    <mergeCell ref="G13:G14"/>
    <mergeCell ref="H13:H14"/>
    <mergeCell ref="AG11:AG12"/>
    <mergeCell ref="AG9:AG10"/>
    <mergeCell ref="I13:I14"/>
    <mergeCell ref="L13:L14"/>
    <mergeCell ref="M13:M14"/>
    <mergeCell ref="N13:N14"/>
    <mergeCell ref="AG13:AG14"/>
    <mergeCell ref="O13:O14"/>
    <mergeCell ref="AB13:AB14"/>
    <mergeCell ref="AC13:AC14"/>
    <mergeCell ref="AD13:AD14"/>
    <mergeCell ref="AE13:AE14"/>
    <mergeCell ref="AF13:AF14"/>
    <mergeCell ref="L9:L10"/>
    <mergeCell ref="G9:G10"/>
    <mergeCell ref="H9:H10"/>
    <mergeCell ref="I9:I10"/>
    <mergeCell ref="J9:J10"/>
    <mergeCell ref="K9:K10"/>
    <mergeCell ref="AF9:AF10"/>
    <mergeCell ref="M9:M10"/>
    <mergeCell ref="N9:N10"/>
    <mergeCell ref="AB9:AB10"/>
    <mergeCell ref="AC9:AC10"/>
    <mergeCell ref="AD9:AD10"/>
    <mergeCell ref="AE9:AE10"/>
    <mergeCell ref="AF11:AF12"/>
    <mergeCell ref="G11:G12"/>
    <mergeCell ref="H11:H12"/>
    <mergeCell ref="I11:I12"/>
    <mergeCell ref="L11:L12"/>
    <mergeCell ref="M11:M12"/>
    <mergeCell ref="AB11:AB12"/>
    <mergeCell ref="AC11:AC12"/>
    <mergeCell ref="AD11:AD12"/>
    <mergeCell ref="AE11:AE12"/>
    <mergeCell ref="N11:N12"/>
    <mergeCell ref="F9:F10"/>
    <mergeCell ref="E13:E14"/>
    <mergeCell ref="F13:F14"/>
    <mergeCell ref="E11:E12"/>
    <mergeCell ref="F11:F12"/>
    <mergeCell ref="B6:B14"/>
    <mergeCell ref="C6:C14"/>
    <mergeCell ref="D7:D8"/>
    <mergeCell ref="D9:D14"/>
    <mergeCell ref="E9:E10"/>
    <mergeCell ref="H4:M4"/>
    <mergeCell ref="Q2:R2"/>
    <mergeCell ref="S5:W5"/>
    <mergeCell ref="X5:Z5"/>
    <mergeCell ref="S4:Z4"/>
  </mergeCells>
  <conditionalFormatting sqref="AA7:AA14">
    <cfRule type="expression" dxfId="7" priority="1">
      <formula>$Q6&gt;80</formula>
    </cfRule>
    <cfRule type="expression" dxfId="6" priority="2">
      <formula>AND($Q6&lt;=80,$Q6&gt;60)</formula>
    </cfRule>
    <cfRule type="expression" dxfId="5" priority="3">
      <formula>AND($Q6&lt;=60,$Q6&gt;40)</formula>
    </cfRule>
    <cfRule type="expression" dxfId="4" priority="4">
      <formula>$Q6&lt;=40</formula>
    </cfRule>
  </conditionalFormatting>
  <conditionalFormatting sqref="AA6">
    <cfRule type="expression" dxfId="3" priority="5">
      <formula>#REF!&gt;80</formula>
    </cfRule>
    <cfRule type="expression" dxfId="2" priority="6">
      <formula>AND(#REF!&lt;=80,#REF!&gt;60)</formula>
    </cfRule>
    <cfRule type="expression" dxfId="1" priority="7">
      <formula>AND(#REF!&lt;=60,#REF!&gt;40)</formula>
    </cfRule>
    <cfRule type="expression" dxfId="0" priority="8">
      <formula>#REF!&lt;=40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C505-B697-4A26-8387-111BB1BCA2B9}">
  <dimension ref="A1"/>
  <sheetViews>
    <sheetView workbookViewId="0">
      <selection activeCell="V24" sqref="V24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Propuesta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Mauricio Velez Garcia</dc:creator>
  <cp:lastModifiedBy>Jennifer Vargas Arismendi</cp:lastModifiedBy>
  <dcterms:created xsi:type="dcterms:W3CDTF">2021-12-09T16:31:26Z</dcterms:created>
  <dcterms:modified xsi:type="dcterms:W3CDTF">2022-02-03T14:27:12Z</dcterms:modified>
</cp:coreProperties>
</file>